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2)  DOCUMENTS\3)-Documentos de conocimiento\2)-Programacion y archivos de manejo de datos\1)-Data Science\2)-Diplomado en Big Data y Data Science\Statistics in Organizations\5)-Inference\"/>
    </mc:Choice>
  </mc:AlternateContent>
  <xr:revisionPtr revIDLastSave="0" documentId="13_ncr:1_{7C1E8222-A53C-45A7-B13E-E5865BDE7D54}" xr6:coauthVersionLast="45" xr6:coauthVersionMax="45" xr10:uidLastSave="{00000000-0000-0000-0000-000000000000}"/>
  <bookViews>
    <workbookView xWindow="1470" yWindow="1470" windowWidth="15375" windowHeight="7875" firstSheet="1" activeTab="3" xr2:uid="{0007C049-A62D-472A-A65E-460ABE0FF797}"/>
  </bookViews>
  <sheets>
    <sheet name="QUÉ" sheetId="3" r:id="rId1"/>
    <sheet name="DN" sheetId="20" r:id="rId2"/>
    <sheet name="EJEMPLO 1" sheetId="34" r:id="rId3"/>
    <sheet name="EJEMPLO 2" sheetId="33" r:id="rId4"/>
  </sheets>
  <definedNames>
    <definedName name="DESVIACIÓN">'EJEMPLO 1'!$H$5</definedName>
    <definedName name="MEDIA">'EJEMPLO 1'!$G$5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33" l="1"/>
  <c r="B5" i="33"/>
  <c r="B4" i="33"/>
  <c r="N1" i="33"/>
  <c r="C1" i="33"/>
  <c r="H11" i="34"/>
  <c r="H9" i="34"/>
  <c r="H8" i="34"/>
  <c r="E6" i="34"/>
  <c r="E7" i="34"/>
  <c r="E8" i="34"/>
  <c r="E9" i="34"/>
  <c r="E10" i="34"/>
  <c r="E11" i="34"/>
  <c r="E12" i="34"/>
  <c r="E13" i="34"/>
  <c r="E14" i="34"/>
  <c r="E15" i="34"/>
  <c r="E16" i="34"/>
  <c r="E17" i="34"/>
  <c r="E18" i="34"/>
  <c r="E19" i="34"/>
  <c r="E20" i="34"/>
  <c r="E21" i="34"/>
  <c r="E22" i="34"/>
  <c r="E5" i="34"/>
  <c r="H5" i="34"/>
  <c r="G5" i="34"/>
</calcChain>
</file>

<file path=xl/sharedStrings.xml><?xml version="1.0" encoding="utf-8"?>
<sst xmlns="http://schemas.openxmlformats.org/spreadsheetml/2006/main" count="27" uniqueCount="22">
  <si>
    <t>Media</t>
  </si>
  <si>
    <t>Desviación estándar</t>
  </si>
  <si>
    <t>¿QUÉ ES LA DISTRIBUCIÓN NORMAL?</t>
  </si>
  <si>
    <t>DISTRIBUCIÓN NORMAL</t>
  </si>
  <si>
    <t xml:space="preserve">Si existe una distribución normal en la venta, se requiere saber en donde se ubica  el 15% menor de las ventas. </t>
  </si>
  <si>
    <t>Probabilidad</t>
  </si>
  <si>
    <t>=DISTR.NORM.INV</t>
  </si>
  <si>
    <t>=DISTR.NORM</t>
  </si>
  <si>
    <t>Rangos</t>
  </si>
  <si>
    <t>Dia</t>
  </si>
  <si>
    <t>Venta</t>
  </si>
  <si>
    <t xml:space="preserve"> una venta entre 300 y 700 millones</t>
  </si>
  <si>
    <t xml:space="preserve">La venta promedio es de  </t>
  </si>
  <si>
    <t xml:space="preserve">se sabe que la desviación estándar es de </t>
  </si>
  <si>
    <t>Si es FALSO, se devolverá la función de probabilidad de masa.</t>
  </si>
  <si>
    <r>
      <t>La función </t>
    </r>
    <r>
      <rPr>
        <b/>
        <sz val="14"/>
        <color rgb="FF333333"/>
        <rFont val="Arial"/>
        <family val="2"/>
      </rPr>
      <t>DISTR.NORM.INV</t>
    </r>
    <r>
      <rPr>
        <sz val="14"/>
        <color rgb="FF333333"/>
        <rFont val="Arial"/>
        <family val="2"/>
      </rPr>
      <t xml:space="preserve"> es una función estadística. Se usa para devolver el inverso de la distribución acumulativa normal </t>
    </r>
  </si>
  <si>
    <t>para la media especificada y la desviación estándar.</t>
  </si>
  <si>
    <r>
      <t>marcador-acumulativo</t>
    </r>
    <r>
      <rPr>
        <sz val="11"/>
        <color rgb="FF333333"/>
        <rFont val="Arial"/>
        <family val="2"/>
      </rPr>
      <t> es  un valor numérico: VERDADERO o FALSO.</t>
    </r>
  </si>
  <si>
    <t>Si es VERDADERO, la función devolverá la distribución</t>
  </si>
  <si>
    <t>Considerando las ventas de los últimos 90 días se requiere conocer la probabilidad de obtener</t>
  </si>
  <si>
    <t>La probabilidad normal de obtener una venta entre 300 y 700 es del 45%</t>
  </si>
  <si>
    <t>El 15% de las ventas se encuentra por debajo de 233.098 millones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</si>
</sst>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000000000000000000"/>
  </numFmts>
  <fonts count="13" x14ac:knownFonts="1">
    <font>
      <sz val="11"/>
      <color theme="1"/>
      <name val="Calibri"/>
      <family val="2"/>
      <scheme val="minor"/>
    </font>
    <font>
      <b/>
      <sz val="24"/>
      <color theme="1"/>
      <name val="Calibri"/>
      <family val="2"/>
      <scheme val="minor"/>
    </font>
    <font>
      <b/>
      <sz val="20"/>
      <color theme="1"/>
      <name val="Calibri"/>
      <family val="2"/>
      <scheme val="minor"/>
    </font>
    <font>
      <b/>
      <sz val="14"/>
      <color theme="1"/>
      <name val="Calibri"/>
      <family val="2"/>
      <scheme val="minor"/>
    </font>
    <font>
      <b/>
      <sz val="26"/>
      <color theme="1"/>
      <name val="Arial"/>
      <family val="2"/>
    </font>
    <font>
      <sz val="11"/>
      <color theme="1"/>
      <name val="Calibri"/>
      <family val="2"/>
      <scheme val="minor"/>
    </font>
    <font>
      <b/>
      <sz val="20"/>
      <color theme="1"/>
      <name val="Arial"/>
      <family val="2"/>
    </font>
    <font>
      <b/>
      <i/>
      <sz val="11"/>
      <color rgb="FF333333"/>
      <name val="Arial"/>
      <family val="2"/>
    </font>
    <font>
      <sz val="11"/>
      <color rgb="FF333333"/>
      <name val="Arial"/>
      <family val="2"/>
    </font>
    <font>
      <sz val="14"/>
      <color rgb="FF333333"/>
      <name val="Arial"/>
      <family val="2"/>
    </font>
    <font>
      <b/>
      <sz val="14"/>
      <color rgb="FF333333"/>
      <name val="Arial"/>
      <family val="2"/>
    </font>
    <font>
      <sz val="14"/>
      <color theme="1"/>
      <name val="Calibri"/>
      <family val="2"/>
      <scheme val="minor"/>
    </font>
    <font>
      <b/>
      <sz val="14"/>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5" fillId="0" borderId="0" applyFont="0" applyFill="0" applyBorder="0" applyAlignment="0" applyProtection="0"/>
    <xf numFmtId="9" fontId="5" fillId="0" borderId="0" applyFont="0" applyFill="0" applyBorder="0" applyAlignment="0" applyProtection="0"/>
  </cellStyleXfs>
  <cellXfs count="37">
    <xf numFmtId="0" fontId="0" fillId="0" borderId="0" xfId="0"/>
    <xf numFmtId="0" fontId="0" fillId="3" borderId="0" xfId="0" applyFill="1"/>
    <xf numFmtId="0" fontId="0" fillId="0" borderId="0" xfId="0" applyAlignment="1">
      <alignment horizontal="center"/>
    </xf>
    <xf numFmtId="0" fontId="0" fillId="0" borderId="0" xfId="0" applyAlignment="1">
      <alignment vertical="center"/>
    </xf>
    <xf numFmtId="0" fontId="2" fillId="0" borderId="0" xfId="0" applyFont="1" applyAlignment="1">
      <alignment horizontal="left"/>
    </xf>
    <xf numFmtId="0" fontId="3" fillId="2" borderId="1" xfId="0" applyFont="1" applyFill="1" applyBorder="1" applyAlignment="1">
      <alignment horizontal="left" vertical="center" wrapText="1"/>
    </xf>
    <xf numFmtId="9" fontId="3" fillId="2" borderId="1" xfId="2" applyFont="1" applyFill="1" applyBorder="1" applyAlignment="1">
      <alignment vertical="center" wrapText="1"/>
    </xf>
    <xf numFmtId="164" fontId="3" fillId="2" borderId="1" xfId="1" applyNumberFormat="1" applyFont="1" applyFill="1" applyBorder="1" applyAlignment="1">
      <alignment vertical="center" wrapText="1"/>
    </xf>
    <xf numFmtId="164" fontId="0" fillId="0" borderId="0" xfId="1" applyNumberFormat="1" applyFont="1"/>
    <xf numFmtId="0" fontId="3" fillId="2" borderId="1" xfId="0" applyFont="1" applyFill="1" applyBorder="1" applyAlignment="1">
      <alignment horizontal="center" vertical="center" wrapText="1"/>
    </xf>
    <xf numFmtId="0" fontId="0" fillId="0" borderId="1" xfId="0" applyBorder="1" applyAlignment="1">
      <alignment horizontal="center"/>
    </xf>
    <xf numFmtId="164" fontId="0" fillId="0" borderId="1" xfId="1" applyNumberFormat="1" applyFont="1" applyBorder="1"/>
    <xf numFmtId="164" fontId="0" fillId="0" borderId="1" xfId="0" applyNumberFormat="1" applyBorder="1"/>
    <xf numFmtId="165" fontId="0" fillId="0" borderId="1" xfId="0" applyNumberFormat="1" applyBorder="1"/>
    <xf numFmtId="43" fontId="0" fillId="0" borderId="1" xfId="1" applyFont="1" applyBorder="1"/>
    <xf numFmtId="2" fontId="3" fillId="2" borderId="1" xfId="0" applyNumberFormat="1" applyFont="1" applyFill="1" applyBorder="1" applyAlignment="1">
      <alignment horizontal="center" vertical="center" wrapText="1"/>
    </xf>
    <xf numFmtId="0" fontId="0" fillId="0" borderId="1" xfId="0" applyBorder="1"/>
    <xf numFmtId="0" fontId="2" fillId="0" borderId="0" xfId="0" applyFont="1" applyAlignment="1"/>
    <xf numFmtId="0" fontId="7" fillId="4" borderId="0" xfId="0" applyFont="1" applyFill="1"/>
    <xf numFmtId="0" fontId="0" fillId="4" borderId="0" xfId="0" applyFill="1"/>
    <xf numFmtId="164" fontId="2" fillId="0" borderId="0" xfId="1" applyNumberFormat="1" applyFont="1" applyAlignment="1"/>
    <xf numFmtId="164" fontId="3" fillId="2" borderId="0" xfId="1" applyNumberFormat="1" applyFont="1" applyFill="1" applyBorder="1" applyAlignment="1">
      <alignment horizontal="left" vertical="center" wrapText="1"/>
    </xf>
    <xf numFmtId="0" fontId="9" fillId="0" borderId="0" xfId="0" applyFont="1"/>
    <xf numFmtId="0" fontId="11" fillId="0" borderId="0" xfId="0" applyFont="1"/>
    <xf numFmtId="10" fontId="12" fillId="0" borderId="1" xfId="2" applyNumberFormat="1" applyFont="1" applyBorder="1"/>
    <xf numFmtId="0" fontId="0" fillId="0" borderId="0" xfId="0" applyAlignment="1">
      <alignment horizontal="center"/>
    </xf>
    <xf numFmtId="0" fontId="4" fillId="0" borderId="0" xfId="0" applyFont="1" applyAlignment="1">
      <alignment horizontal="center"/>
    </xf>
    <xf numFmtId="0" fontId="1" fillId="0" borderId="0" xfId="0" applyFont="1" applyAlignment="1">
      <alignment horizontal="center"/>
    </xf>
    <xf numFmtId="0" fontId="6" fillId="0" borderId="0" xfId="0" applyFont="1" applyAlignment="1">
      <alignment horizontal="left"/>
    </xf>
    <xf numFmtId="0" fontId="12" fillId="0" borderId="3" xfId="0" applyFont="1" applyBorder="1" applyAlignment="1">
      <alignment horizontal="left"/>
    </xf>
    <xf numFmtId="0" fontId="12" fillId="0" borderId="4" xfId="0" applyFont="1" applyBorder="1" applyAlignment="1">
      <alignment horizontal="left"/>
    </xf>
    <xf numFmtId="0" fontId="12" fillId="0" borderId="5" xfId="0" applyFont="1" applyBorder="1" applyAlignment="1">
      <alignment horizontal="left"/>
    </xf>
    <xf numFmtId="0" fontId="3" fillId="2" borderId="2" xfId="0" applyFont="1" applyFill="1" applyBorder="1" applyAlignment="1">
      <alignment horizontal="left" vertical="center" wrapText="1"/>
    </xf>
    <xf numFmtId="0" fontId="3" fillId="2" borderId="0" xfId="0" applyFont="1" applyFill="1" applyBorder="1" applyAlignment="1">
      <alignment horizontal="left" vertical="center" wrapText="1"/>
    </xf>
    <xf numFmtId="0" fontId="2" fillId="0" borderId="0" xfId="0" applyFont="1" applyAlignment="1">
      <alignment horizontal="left"/>
    </xf>
    <xf numFmtId="164" fontId="2" fillId="0" borderId="0" xfId="1" applyNumberFormat="1" applyFont="1" applyAlignment="1">
      <alignment horizontal="center"/>
    </xf>
    <xf numFmtId="9" fontId="0" fillId="0" borderId="1" xfId="2" applyFont="1" applyBorder="1"/>
  </cellXfs>
  <cellStyles count="3">
    <cellStyle name="Millares" xfId="1" builtinId="3"/>
    <cellStyle name="Normal" xfId="0" builtinId="0"/>
    <cellStyle name="Porcentaje" xfId="2" builtinId="5"/>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VENTAS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smoothMarker"/>
        <c:varyColors val="0"/>
        <c:ser>
          <c:idx val="0"/>
          <c:order val="0"/>
          <c:tx>
            <c:strRef>
              <c:f>'EJEMPLO 1'!$E$4</c:f>
              <c:strCache>
                <c:ptCount val="1"/>
                <c:pt idx="0">
                  <c:v>=DISTR.NORM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'EJEMPLO 1'!$D$5:$D$22</c:f>
              <c:numCache>
                <c:formatCode>_-* #,##0_-;\-* #,##0_-;_-* "-"??_-;_-@_-</c:formatCode>
                <c:ptCount val="18"/>
                <c:pt idx="0">
                  <c:v>150000000</c:v>
                </c:pt>
                <c:pt idx="1">
                  <c:v>200000000</c:v>
                </c:pt>
                <c:pt idx="2">
                  <c:v>250000000</c:v>
                </c:pt>
                <c:pt idx="3">
                  <c:v>300000000</c:v>
                </c:pt>
                <c:pt idx="4">
                  <c:v>350000000</c:v>
                </c:pt>
                <c:pt idx="5">
                  <c:v>400000000</c:v>
                </c:pt>
                <c:pt idx="6">
                  <c:v>450000000</c:v>
                </c:pt>
                <c:pt idx="7">
                  <c:v>500000000</c:v>
                </c:pt>
                <c:pt idx="8">
                  <c:v>550000000</c:v>
                </c:pt>
                <c:pt idx="9">
                  <c:v>600000000</c:v>
                </c:pt>
                <c:pt idx="10">
                  <c:v>650000000</c:v>
                </c:pt>
                <c:pt idx="11">
                  <c:v>700000000</c:v>
                </c:pt>
                <c:pt idx="12">
                  <c:v>750000000</c:v>
                </c:pt>
                <c:pt idx="13">
                  <c:v>800000000</c:v>
                </c:pt>
                <c:pt idx="14">
                  <c:v>850000000</c:v>
                </c:pt>
                <c:pt idx="15">
                  <c:v>900000000</c:v>
                </c:pt>
                <c:pt idx="16">
                  <c:v>950000000</c:v>
                </c:pt>
                <c:pt idx="17">
                  <c:v>1000000000</c:v>
                </c:pt>
              </c:numCache>
            </c:numRef>
          </c:xVal>
          <c:yVal>
            <c:numRef>
              <c:f>'EJEMPLO 1'!$E$5:$E$22</c:f>
              <c:numCache>
                <c:formatCode>0.0000000000000000000</c:formatCode>
                <c:ptCount val="18"/>
                <c:pt idx="0">
                  <c:v>5.2885001934985855E-10</c:v>
                </c:pt>
                <c:pt idx="1">
                  <c:v>6.36098667165781E-10</c:v>
                </c:pt>
                <c:pt idx="2">
                  <c:v>7.4757921518939441E-10</c:v>
                </c:pt>
                <c:pt idx="3">
                  <c:v>8.5848106889776573E-10</c:v>
                </c:pt>
                <c:pt idx="4">
                  <c:v>9.6326326556688363E-10</c:v>
                </c:pt>
                <c:pt idx="5">
                  <c:v>1.0560878501547646E-9</c:v>
                </c:pt>
                <c:pt idx="6">
                  <c:v>1.1313470938878249E-9</c:v>
                </c:pt>
                <c:pt idx="7">
                  <c:v>1.184220177536571E-9</c:v>
                </c:pt>
                <c:pt idx="8">
                  <c:v>1.2111831471759981E-9</c:v>
                </c:pt>
                <c:pt idx="9">
                  <c:v>1.2103973204988397E-9</c:v>
                </c:pt>
                <c:pt idx="10">
                  <c:v>1.1819166741479324E-9</c:v>
                </c:pt>
                <c:pt idx="11">
                  <c:v>1.1276817116549481E-9</c:v>
                </c:pt>
                <c:pt idx="12">
                  <c:v>1.0513007798694093E-9</c:v>
                </c:pt>
                <c:pt idx="13">
                  <c:v>9.5765307512442269E-10</c:v>
                </c:pt>
                <c:pt idx="14">
                  <c:v>8.5237401232757075E-10</c:v>
                </c:pt>
                <c:pt idx="15">
                  <c:v>7.4129823236321891E-10</c:v>
                </c:pt>
                <c:pt idx="16">
                  <c:v>6.2993610460455195E-10</c:v>
                </c:pt>
                <c:pt idx="17">
                  <c:v>5.2304711162515225E-10</c:v>
                </c:pt>
              </c:numCache>
            </c:numRef>
          </c:yVal>
          <c:smooth val="1"/>
          <c:extLst>
            <c:ext xmlns:c16="http://schemas.microsoft.com/office/drawing/2014/chart" uri="{C3380CC4-5D6E-409C-BE32-E72D297353CC}">
              <c16:uniqueId val="{00000000-0390-4924-AFE5-ADBC9B07142B}"/>
            </c:ext>
          </c:extLst>
        </c:ser>
        <c:dLbls>
          <c:showLegendKey val="0"/>
          <c:showVal val="0"/>
          <c:showCatName val="0"/>
          <c:showSerName val="0"/>
          <c:showPercent val="0"/>
          <c:showBubbleSize val="0"/>
        </c:dLbls>
        <c:axId val="247330015"/>
        <c:axId val="763848479"/>
      </c:scatterChart>
      <c:valAx>
        <c:axId val="247330015"/>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63848479"/>
        <c:crosses val="autoZero"/>
        <c:crossBetween val="midCat"/>
      </c:valAx>
      <c:valAx>
        <c:axId val="76384847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73300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VENTAS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smoothMarker"/>
        <c:varyColors val="0"/>
        <c:ser>
          <c:idx val="0"/>
          <c:order val="0"/>
          <c:tx>
            <c:strRef>
              <c:f>'EJEMPLO 1'!$E$4</c:f>
              <c:strCache>
                <c:ptCount val="1"/>
                <c:pt idx="0">
                  <c:v>=DISTR.NORM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'EJEMPLO 1'!$D$5:$D$22</c:f>
              <c:numCache>
                <c:formatCode>_-* #,##0_-;\-* #,##0_-;_-* "-"??_-;_-@_-</c:formatCode>
                <c:ptCount val="18"/>
                <c:pt idx="0">
                  <c:v>150000000</c:v>
                </c:pt>
                <c:pt idx="1">
                  <c:v>200000000</c:v>
                </c:pt>
                <c:pt idx="2">
                  <c:v>250000000</c:v>
                </c:pt>
                <c:pt idx="3">
                  <c:v>300000000</c:v>
                </c:pt>
                <c:pt idx="4">
                  <c:v>350000000</c:v>
                </c:pt>
                <c:pt idx="5">
                  <c:v>400000000</c:v>
                </c:pt>
                <c:pt idx="6">
                  <c:v>450000000</c:v>
                </c:pt>
                <c:pt idx="7">
                  <c:v>500000000</c:v>
                </c:pt>
                <c:pt idx="8">
                  <c:v>550000000</c:v>
                </c:pt>
                <c:pt idx="9">
                  <c:v>600000000</c:v>
                </c:pt>
                <c:pt idx="10">
                  <c:v>650000000</c:v>
                </c:pt>
                <c:pt idx="11">
                  <c:v>700000000</c:v>
                </c:pt>
                <c:pt idx="12">
                  <c:v>750000000</c:v>
                </c:pt>
                <c:pt idx="13">
                  <c:v>800000000</c:v>
                </c:pt>
                <c:pt idx="14">
                  <c:v>850000000</c:v>
                </c:pt>
                <c:pt idx="15">
                  <c:v>900000000</c:v>
                </c:pt>
                <c:pt idx="16">
                  <c:v>950000000</c:v>
                </c:pt>
                <c:pt idx="17">
                  <c:v>1000000000</c:v>
                </c:pt>
              </c:numCache>
            </c:numRef>
          </c:xVal>
          <c:yVal>
            <c:numRef>
              <c:f>'EJEMPLO 1'!$E$5:$E$22</c:f>
              <c:numCache>
                <c:formatCode>0.0000000000000000000</c:formatCode>
                <c:ptCount val="18"/>
                <c:pt idx="0">
                  <c:v>5.2885001934985855E-10</c:v>
                </c:pt>
                <c:pt idx="1">
                  <c:v>6.36098667165781E-10</c:v>
                </c:pt>
                <c:pt idx="2">
                  <c:v>7.4757921518939441E-10</c:v>
                </c:pt>
                <c:pt idx="3">
                  <c:v>8.5848106889776573E-10</c:v>
                </c:pt>
                <c:pt idx="4">
                  <c:v>9.6326326556688363E-10</c:v>
                </c:pt>
                <c:pt idx="5">
                  <c:v>1.0560878501547646E-9</c:v>
                </c:pt>
                <c:pt idx="6">
                  <c:v>1.1313470938878249E-9</c:v>
                </c:pt>
                <c:pt idx="7">
                  <c:v>1.184220177536571E-9</c:v>
                </c:pt>
                <c:pt idx="8">
                  <c:v>1.2111831471759981E-9</c:v>
                </c:pt>
                <c:pt idx="9">
                  <c:v>1.2103973204988397E-9</c:v>
                </c:pt>
                <c:pt idx="10">
                  <c:v>1.1819166741479324E-9</c:v>
                </c:pt>
                <c:pt idx="11">
                  <c:v>1.1276817116549481E-9</c:v>
                </c:pt>
                <c:pt idx="12">
                  <c:v>1.0513007798694093E-9</c:v>
                </c:pt>
                <c:pt idx="13">
                  <c:v>9.5765307512442269E-10</c:v>
                </c:pt>
                <c:pt idx="14">
                  <c:v>8.5237401232757075E-10</c:v>
                </c:pt>
                <c:pt idx="15">
                  <c:v>7.4129823236321891E-10</c:v>
                </c:pt>
                <c:pt idx="16">
                  <c:v>6.2993610460455195E-10</c:v>
                </c:pt>
                <c:pt idx="17">
                  <c:v>5.2304711162515225E-10</c:v>
                </c:pt>
              </c:numCache>
            </c:numRef>
          </c:yVal>
          <c:smooth val="1"/>
          <c:extLst>
            <c:ext xmlns:c16="http://schemas.microsoft.com/office/drawing/2014/chart" uri="{C3380CC4-5D6E-409C-BE32-E72D297353CC}">
              <c16:uniqueId val="{00000000-56E4-427F-B772-B146F82B35EC}"/>
            </c:ext>
          </c:extLst>
        </c:ser>
        <c:dLbls>
          <c:showLegendKey val="0"/>
          <c:showVal val="0"/>
          <c:showCatName val="0"/>
          <c:showSerName val="0"/>
          <c:showPercent val="0"/>
          <c:showBubbleSize val="0"/>
        </c:dLbls>
        <c:axId val="767839583"/>
        <c:axId val="767604095"/>
      </c:scatterChart>
      <c:valAx>
        <c:axId val="767839583"/>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67604095"/>
        <c:crosses val="autoZero"/>
        <c:crossBetween val="midCat"/>
      </c:valAx>
      <c:valAx>
        <c:axId val="767604095"/>
        <c:scaling>
          <c:orientation val="minMax"/>
          <c:min val="2.0000000000000011E-10"/>
        </c:scaling>
        <c:delete val="0"/>
        <c:axPos val="l"/>
        <c:majorGridlines>
          <c:spPr>
            <a:ln w="9525" cap="flat" cmpd="sng" algn="ctr">
              <a:solidFill>
                <a:schemeClr val="tx1">
                  <a:lumMod val="15000"/>
                  <a:lumOff val="85000"/>
                </a:schemeClr>
              </a:solidFill>
              <a:round/>
            </a:ln>
            <a:effectLst/>
          </c:spPr>
        </c:majorGridlines>
        <c:numFmt formatCode="0.00000000000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678395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'EJEMPLO 1'!$D$5:$D$22</c:f>
              <c:numCache>
                <c:formatCode>_-* #,##0_-;\-* #,##0_-;_-* "-"??_-;_-@_-</c:formatCode>
                <c:ptCount val="18"/>
                <c:pt idx="0">
                  <c:v>150000000</c:v>
                </c:pt>
                <c:pt idx="1">
                  <c:v>200000000</c:v>
                </c:pt>
                <c:pt idx="2">
                  <c:v>250000000</c:v>
                </c:pt>
                <c:pt idx="3">
                  <c:v>300000000</c:v>
                </c:pt>
                <c:pt idx="4">
                  <c:v>350000000</c:v>
                </c:pt>
                <c:pt idx="5">
                  <c:v>400000000</c:v>
                </c:pt>
                <c:pt idx="6">
                  <c:v>450000000</c:v>
                </c:pt>
                <c:pt idx="7">
                  <c:v>500000000</c:v>
                </c:pt>
                <c:pt idx="8">
                  <c:v>550000000</c:v>
                </c:pt>
                <c:pt idx="9">
                  <c:v>600000000</c:v>
                </c:pt>
                <c:pt idx="10">
                  <c:v>650000000</c:v>
                </c:pt>
                <c:pt idx="11">
                  <c:v>700000000</c:v>
                </c:pt>
                <c:pt idx="12">
                  <c:v>750000000</c:v>
                </c:pt>
                <c:pt idx="13">
                  <c:v>800000000</c:v>
                </c:pt>
                <c:pt idx="14">
                  <c:v>850000000</c:v>
                </c:pt>
                <c:pt idx="15">
                  <c:v>900000000</c:v>
                </c:pt>
                <c:pt idx="16">
                  <c:v>950000000</c:v>
                </c:pt>
                <c:pt idx="17">
                  <c:v>1000000000</c:v>
                </c:pt>
              </c:numCache>
            </c:numRef>
          </c:xVal>
          <c:yVal>
            <c:numRef>
              <c:f>'EJEMPLO 1'!$E$5:$E$22</c:f>
              <c:numCache>
                <c:formatCode>0.0000000000000000000</c:formatCode>
                <c:ptCount val="18"/>
                <c:pt idx="0">
                  <c:v>5.2885001934985855E-10</c:v>
                </c:pt>
                <c:pt idx="1">
                  <c:v>6.36098667165781E-10</c:v>
                </c:pt>
                <c:pt idx="2">
                  <c:v>7.4757921518939441E-10</c:v>
                </c:pt>
                <c:pt idx="3">
                  <c:v>8.5848106889776573E-10</c:v>
                </c:pt>
                <c:pt idx="4">
                  <c:v>9.6326326556688363E-10</c:v>
                </c:pt>
                <c:pt idx="5">
                  <c:v>1.0560878501547646E-9</c:v>
                </c:pt>
                <c:pt idx="6">
                  <c:v>1.1313470938878249E-9</c:v>
                </c:pt>
                <c:pt idx="7">
                  <c:v>1.184220177536571E-9</c:v>
                </c:pt>
                <c:pt idx="8">
                  <c:v>1.2111831471759981E-9</c:v>
                </c:pt>
                <c:pt idx="9">
                  <c:v>1.2103973204988397E-9</c:v>
                </c:pt>
                <c:pt idx="10">
                  <c:v>1.1819166741479324E-9</c:v>
                </c:pt>
                <c:pt idx="11">
                  <c:v>1.1276817116549481E-9</c:v>
                </c:pt>
                <c:pt idx="12">
                  <c:v>1.0513007798694093E-9</c:v>
                </c:pt>
                <c:pt idx="13">
                  <c:v>9.5765307512442269E-10</c:v>
                </c:pt>
                <c:pt idx="14">
                  <c:v>8.5237401232757075E-10</c:v>
                </c:pt>
                <c:pt idx="15">
                  <c:v>7.4129823236321891E-10</c:v>
                </c:pt>
                <c:pt idx="16">
                  <c:v>6.2993610460455195E-10</c:v>
                </c:pt>
                <c:pt idx="17">
                  <c:v>5.2304711162515225E-10</c:v>
                </c:pt>
              </c:numCache>
            </c:numRef>
          </c:yVal>
          <c:smooth val="1"/>
          <c:extLst>
            <c:ext xmlns:c16="http://schemas.microsoft.com/office/drawing/2014/chart" uri="{C3380CC4-5D6E-409C-BE32-E72D297353CC}">
              <c16:uniqueId val="{00000000-E176-48DC-9558-C24C82767144}"/>
            </c:ext>
          </c:extLst>
        </c:ser>
        <c:dLbls>
          <c:showLegendKey val="0"/>
          <c:showVal val="0"/>
          <c:showCatName val="0"/>
          <c:showSerName val="0"/>
          <c:showPercent val="0"/>
          <c:showBubbleSize val="0"/>
        </c:dLbls>
        <c:axId val="591134288"/>
        <c:axId val="591135600"/>
      </c:scatterChart>
      <c:valAx>
        <c:axId val="591134288"/>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91135600"/>
        <c:crosses val="autoZero"/>
        <c:crossBetween val="midCat"/>
      </c:valAx>
      <c:valAx>
        <c:axId val="59113560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91134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161925</xdr:colOff>
      <xdr:row>1</xdr:row>
      <xdr:rowOff>133350</xdr:rowOff>
    </xdr:from>
    <xdr:to>
      <xdr:col>11</xdr:col>
      <xdr:colOff>399354</xdr:colOff>
      <xdr:row>21</xdr:row>
      <xdr:rowOff>113838</xdr:rowOff>
    </xdr:to>
    <xdr:pic>
      <xdr:nvPicPr>
        <xdr:cNvPr id="2" name="Imagen 1">
          <a:extLst>
            <a:ext uri="{FF2B5EF4-FFF2-40B4-BE49-F238E27FC236}">
              <a16:creationId xmlns:a16="http://schemas.microsoft.com/office/drawing/2014/main" id="{5D209E86-632C-46C0-B71C-B91C5F7CA22B}"/>
            </a:ext>
          </a:extLst>
        </xdr:cNvPr>
        <xdr:cNvPicPr>
          <a:picLocks noChangeAspect="1"/>
        </xdr:cNvPicPr>
      </xdr:nvPicPr>
      <xdr:blipFill>
        <a:blip xmlns:r="http://schemas.openxmlformats.org/officeDocument/2006/relationships" r:embed="rId1"/>
        <a:stretch>
          <a:fillRect/>
        </a:stretch>
      </xdr:blipFill>
      <xdr:spPr>
        <a:xfrm>
          <a:off x="3209925" y="561975"/>
          <a:ext cx="5571429" cy="36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333374</xdr:rowOff>
    </xdr:from>
    <xdr:to>
      <xdr:col>16</xdr:col>
      <xdr:colOff>638175</xdr:colOff>
      <xdr:row>17</xdr:row>
      <xdr:rowOff>85726</xdr:rowOff>
    </xdr:to>
    <xdr:sp macro="" textlink="">
      <xdr:nvSpPr>
        <xdr:cNvPr id="2" name="CuadroTexto 3">
          <a:extLst>
            <a:ext uri="{FF2B5EF4-FFF2-40B4-BE49-F238E27FC236}">
              <a16:creationId xmlns:a16="http://schemas.microsoft.com/office/drawing/2014/main" id="{3323BD30-53F5-4950-ABBC-E684CA53D35A}"/>
            </a:ext>
          </a:extLst>
        </xdr:cNvPr>
        <xdr:cNvSpPr txBox="1"/>
      </xdr:nvSpPr>
      <xdr:spPr>
        <a:xfrm>
          <a:off x="66675" y="333374"/>
          <a:ext cx="12468225" cy="3143252"/>
        </a:xfrm>
        <a:prstGeom prst="rect">
          <a:avLst/>
        </a:prstGeom>
        <a:noFill/>
      </xdr:spPr>
      <xdr:txBody>
        <a:bodyPr wrap="square" rtlCol="0">
          <a:no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CO" sz="2000" b="0" i="0" kern="1200">
              <a:solidFill>
                <a:schemeClr val="tx1"/>
              </a:solidFill>
              <a:effectLst/>
              <a:latin typeface="Arial" panose="020B0604020202020204" pitchFamily="34" charset="0"/>
              <a:ea typeface="+mn-ea"/>
              <a:cs typeface="Arial" panose="020B0604020202020204" pitchFamily="34" charset="0"/>
            </a:rPr>
            <a:t>Describe cómo se distribuyen ciertas características</a:t>
          </a:r>
          <a:r>
            <a:rPr lang="es-CO" sz="2000" b="0" i="0" kern="1200" baseline="0">
              <a:solidFill>
                <a:schemeClr val="tx1"/>
              </a:solidFill>
              <a:effectLst/>
              <a:latin typeface="Arial" panose="020B0604020202020204" pitchFamily="34" charset="0"/>
              <a:ea typeface="+mn-ea"/>
              <a:cs typeface="Arial" panose="020B0604020202020204" pitchFamily="34" charset="0"/>
            </a:rPr>
            <a:t> </a:t>
          </a:r>
          <a:r>
            <a:rPr lang="es-CO" sz="2000" b="0" i="0" kern="1200">
              <a:solidFill>
                <a:schemeClr val="tx1"/>
              </a:solidFill>
              <a:effectLst/>
              <a:latin typeface="Arial" panose="020B0604020202020204" pitchFamily="34" charset="0"/>
              <a:ea typeface="+mn-ea"/>
              <a:cs typeface="Arial" panose="020B0604020202020204" pitchFamily="34" charset="0"/>
            </a:rPr>
            <a:t>o datos en una población. La distribución normal es  importante en estadística por su aplicación directa ya que muchas variables de interés general pueden describirse por dicho modelo, también por sus propiedades, que han permitido el desarrollo de numerosas técnicas de inferencia estadística.</a:t>
          </a:r>
        </a:p>
        <a:p>
          <a:endParaRPr lang="es-CO" sz="2000" b="0" i="0" kern="1200">
            <a:solidFill>
              <a:schemeClr val="tx1"/>
            </a:solidFill>
            <a:effectLst/>
            <a:latin typeface="Arial" panose="020B0604020202020204" pitchFamily="34" charset="0"/>
            <a:ea typeface="+mn-ea"/>
            <a:cs typeface="Arial" panose="020B0604020202020204" pitchFamily="34" charset="0"/>
          </a:endParaRPr>
        </a:p>
        <a:p>
          <a:r>
            <a:rPr lang="es-CO" sz="2000" b="0" i="0" kern="1200">
              <a:solidFill>
                <a:schemeClr val="tx1"/>
              </a:solidFill>
              <a:effectLst/>
              <a:latin typeface="Arial" panose="020B0604020202020204" pitchFamily="34" charset="0"/>
              <a:ea typeface="+mn-ea"/>
              <a:cs typeface="Arial" panose="020B0604020202020204" pitchFamily="34" charset="0"/>
            </a:rPr>
            <a:t>La distribución normal es</a:t>
          </a:r>
          <a:r>
            <a:rPr lang="es-CO" sz="2000" b="0" i="0" kern="1200" baseline="0">
              <a:solidFill>
                <a:schemeClr val="tx1"/>
              </a:solidFill>
              <a:effectLst/>
              <a:latin typeface="Arial" panose="020B0604020202020204" pitchFamily="34" charset="0"/>
              <a:ea typeface="+mn-ea"/>
              <a:cs typeface="Arial" panose="020B0604020202020204" pitchFamily="34" charset="0"/>
            </a:rPr>
            <a:t> </a:t>
          </a:r>
          <a:r>
            <a:rPr lang="es-CO" sz="2000" b="0" i="0" kern="1200">
              <a:solidFill>
                <a:schemeClr val="tx1"/>
              </a:solidFill>
              <a:effectLst/>
              <a:latin typeface="Arial" panose="020B0604020202020204" pitchFamily="34" charset="0"/>
              <a:ea typeface="+mn-ea"/>
              <a:cs typeface="Arial" panose="020B0604020202020204" pitchFamily="34" charset="0"/>
            </a:rPr>
            <a:t>una distribución de probabilidad de una variable continua. </a:t>
          </a:r>
        </a:p>
        <a:p>
          <a:endParaRPr lang="es-CO" sz="2000" b="0" i="0" kern="1200">
            <a:solidFill>
              <a:schemeClr val="tx1"/>
            </a:solidFill>
            <a:effectLst/>
            <a:latin typeface="Arial" panose="020B0604020202020204" pitchFamily="34" charset="0"/>
            <a:ea typeface="+mn-ea"/>
            <a:cs typeface="Arial" panose="020B0604020202020204" pitchFamily="34" charset="0"/>
          </a:endParaRPr>
        </a:p>
        <a:p>
          <a:r>
            <a:rPr lang="es-CO" sz="2000" b="0" i="0" kern="1200">
              <a:solidFill>
                <a:schemeClr val="tx1"/>
              </a:solidFill>
              <a:effectLst/>
              <a:latin typeface="Arial" panose="020B0604020202020204" pitchFamily="34" charset="0"/>
              <a:ea typeface="+mn-ea"/>
              <a:cs typeface="Arial" panose="020B0604020202020204" pitchFamily="34" charset="0"/>
            </a:rPr>
            <a:t>La distribución normal adapta una variable aleatoria continua a una función que depende de la media y la desviación típica. Es decir, la función y la variable aleatoria continua tendrán la misma representación pero con ligeras diferencias.</a:t>
          </a:r>
        </a:p>
        <a:p>
          <a:br>
            <a:rPr lang="es-CO" sz="2000" b="0" i="0" kern="1200">
              <a:solidFill>
                <a:schemeClr val="tx1"/>
              </a:solidFill>
              <a:effectLst/>
              <a:latin typeface="Arial" panose="020B0604020202020204" pitchFamily="34" charset="0"/>
              <a:ea typeface="+mn-ea"/>
              <a:cs typeface="Arial" panose="020B0604020202020204" pitchFamily="34" charset="0"/>
            </a:rPr>
          </a:br>
          <a:endParaRPr lang="es-CO" sz="2000" b="0" i="0" kern="1200">
            <a:solidFill>
              <a:schemeClr val="tx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228600</xdr:colOff>
      <xdr:row>22</xdr:row>
      <xdr:rowOff>176212</xdr:rowOff>
    </xdr:from>
    <xdr:to>
      <xdr:col>9</xdr:col>
      <xdr:colOff>295275</xdr:colOff>
      <xdr:row>37</xdr:row>
      <xdr:rowOff>61912</xdr:rowOff>
    </xdr:to>
    <xdr:graphicFrame macro="">
      <xdr:nvGraphicFramePr>
        <xdr:cNvPr id="7" name="Gráfico 6">
          <a:extLst>
            <a:ext uri="{FF2B5EF4-FFF2-40B4-BE49-F238E27FC236}">
              <a16:creationId xmlns:a16="http://schemas.microsoft.com/office/drawing/2014/main" id="{73EE799E-8016-47D3-9008-7CB069C5B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22</xdr:row>
      <xdr:rowOff>166687</xdr:rowOff>
    </xdr:from>
    <xdr:to>
      <xdr:col>9</xdr:col>
      <xdr:colOff>266700</xdr:colOff>
      <xdr:row>37</xdr:row>
      <xdr:rowOff>52387</xdr:rowOff>
    </xdr:to>
    <xdr:graphicFrame macro="">
      <xdr:nvGraphicFramePr>
        <xdr:cNvPr id="8" name="Gráfico 7">
          <a:extLst>
            <a:ext uri="{FF2B5EF4-FFF2-40B4-BE49-F238E27FC236}">
              <a16:creationId xmlns:a16="http://schemas.microsoft.com/office/drawing/2014/main" id="{8A9484EE-E646-4BDC-9B66-63E09A2A96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193674</xdr:colOff>
      <xdr:row>38</xdr:row>
      <xdr:rowOff>135467</xdr:rowOff>
    </xdr:from>
    <xdr:to>
      <xdr:col>9</xdr:col>
      <xdr:colOff>271991</xdr:colOff>
      <xdr:row>53</xdr:row>
      <xdr:rowOff>44450</xdr:rowOff>
    </xdr:to>
    <xdr:graphicFrame macro="">
      <xdr:nvGraphicFramePr>
        <xdr:cNvPr id="2" name="Gráfico 1">
          <a:extLst>
            <a:ext uri="{FF2B5EF4-FFF2-40B4-BE49-F238E27FC236}">
              <a16:creationId xmlns:a16="http://schemas.microsoft.com/office/drawing/2014/main" id="{A37C5B81-BAE9-4C19-87C0-143CA4D79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Rojo naranja">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A5FEA-6EFC-4FDC-8B50-754422B91C3B}">
  <dimension ref="A1:P21"/>
  <sheetViews>
    <sheetView showGridLines="0" topLeftCell="C1" zoomScale="80" zoomScaleNormal="80" workbookViewId="0">
      <selection sqref="A1:P1"/>
    </sheetView>
  </sheetViews>
  <sheetFormatPr baseColWidth="10" defaultRowHeight="15" x14ac:dyDescent="0.25"/>
  <cols>
    <col min="16" max="16" width="15.7109375" customWidth="1"/>
  </cols>
  <sheetData>
    <row r="1" spans="1:16" ht="33.75" x14ac:dyDescent="0.5">
      <c r="A1" s="26" t="s">
        <v>2</v>
      </c>
      <c r="B1" s="26"/>
      <c r="C1" s="26"/>
      <c r="D1" s="26"/>
      <c r="E1" s="26"/>
      <c r="F1" s="26"/>
      <c r="G1" s="26"/>
      <c r="H1" s="26"/>
      <c r="I1" s="26"/>
      <c r="J1" s="26"/>
      <c r="K1" s="26"/>
      <c r="L1" s="26"/>
      <c r="M1" s="26"/>
      <c r="N1" s="26"/>
      <c r="O1" s="26"/>
      <c r="P1" s="26"/>
    </row>
    <row r="18" spans="5:10" ht="5.25" customHeight="1" x14ac:dyDescent="0.25">
      <c r="E18" s="25"/>
      <c r="F18" s="25"/>
      <c r="G18" s="25"/>
      <c r="H18" s="25"/>
      <c r="I18" s="25"/>
      <c r="J18" s="25"/>
    </row>
    <row r="19" spans="5:10" ht="23.25" customHeight="1" x14ac:dyDescent="0.25"/>
    <row r="20" spans="5:10" ht="9" customHeight="1" x14ac:dyDescent="0.25"/>
    <row r="21" spans="5:10" x14ac:dyDescent="0.25">
      <c r="F21" s="25"/>
      <c r="G21" s="25"/>
      <c r="H21" s="25"/>
      <c r="I21" s="25"/>
      <c r="J21" s="25"/>
    </row>
  </sheetData>
  <mergeCells count="3">
    <mergeCell ref="E18:J18"/>
    <mergeCell ref="F21:J21"/>
    <mergeCell ref="A1:P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46887-1341-4C7C-8B13-3B38CFD84879}">
  <dimension ref="A1:Q19"/>
  <sheetViews>
    <sheetView showGridLines="0" workbookViewId="0">
      <selection sqref="A1:Q1"/>
    </sheetView>
  </sheetViews>
  <sheetFormatPr baseColWidth="10" defaultRowHeight="15" x14ac:dyDescent="0.25"/>
  <cols>
    <col min="5" max="5" width="9.7109375" customWidth="1"/>
    <col min="6" max="6" width="7.140625" customWidth="1"/>
    <col min="7" max="7" width="13" customWidth="1"/>
  </cols>
  <sheetData>
    <row r="1" spans="1:17" ht="27" customHeight="1" x14ac:dyDescent="0.5">
      <c r="A1" s="27" t="s">
        <v>3</v>
      </c>
      <c r="B1" s="27"/>
      <c r="C1" s="27"/>
      <c r="D1" s="27"/>
      <c r="E1" s="27"/>
      <c r="F1" s="27"/>
      <c r="G1" s="27"/>
      <c r="H1" s="27"/>
      <c r="I1" s="27"/>
      <c r="J1" s="27"/>
      <c r="K1" s="27"/>
      <c r="L1" s="27"/>
      <c r="M1" s="27"/>
      <c r="N1" s="27"/>
      <c r="O1" s="27"/>
      <c r="P1" s="27"/>
      <c r="Q1" s="27"/>
    </row>
    <row r="6" spans="1:17" x14ac:dyDescent="0.25">
      <c r="H6" s="1"/>
      <c r="I6" s="1"/>
      <c r="J6" s="1"/>
    </row>
    <row r="7" spans="1:17" ht="15" customHeight="1" x14ac:dyDescent="0.25">
      <c r="G7" s="1"/>
      <c r="H7" s="1"/>
      <c r="I7" s="1"/>
      <c r="J7" s="1"/>
    </row>
    <row r="8" spans="1:17" x14ac:dyDescent="0.25">
      <c r="G8" s="1"/>
      <c r="H8" s="1"/>
      <c r="I8" s="1"/>
      <c r="J8" s="1"/>
    </row>
    <row r="9" spans="1:17" x14ac:dyDescent="0.25">
      <c r="G9" s="1"/>
      <c r="H9" s="1"/>
      <c r="I9" s="1"/>
      <c r="J9" s="1"/>
    </row>
    <row r="10" spans="1:17" x14ac:dyDescent="0.25">
      <c r="G10" s="1"/>
      <c r="H10" s="1"/>
      <c r="I10" s="1"/>
      <c r="J10" s="1"/>
    </row>
    <row r="11" spans="1:17" x14ac:dyDescent="0.25">
      <c r="G11" s="1"/>
      <c r="H11" s="1"/>
      <c r="I11" s="1"/>
      <c r="J11" s="1"/>
    </row>
    <row r="12" spans="1:17" x14ac:dyDescent="0.25">
      <c r="G12" s="1"/>
      <c r="H12" s="1"/>
      <c r="I12" s="1"/>
      <c r="J12" s="1"/>
    </row>
    <row r="13" spans="1:17" x14ac:dyDescent="0.25">
      <c r="G13" s="1"/>
      <c r="H13" s="1"/>
      <c r="I13" s="1"/>
      <c r="J13" s="1"/>
    </row>
    <row r="14" spans="1:17" x14ac:dyDescent="0.25">
      <c r="G14" s="1"/>
      <c r="H14" s="1"/>
      <c r="I14" s="1"/>
      <c r="J14" s="1"/>
    </row>
    <row r="15" spans="1:17" x14ac:dyDescent="0.25">
      <c r="G15" s="1"/>
      <c r="H15" s="1"/>
      <c r="I15" s="1"/>
      <c r="J15" s="1"/>
    </row>
    <row r="16" spans="1:17" x14ac:dyDescent="0.25">
      <c r="G16" s="1"/>
      <c r="H16" s="1"/>
      <c r="I16" s="1"/>
      <c r="J16" s="1"/>
    </row>
    <row r="17" spans="7:10" x14ac:dyDescent="0.25">
      <c r="G17" s="1"/>
      <c r="H17" s="1"/>
      <c r="I17" s="1"/>
      <c r="J17" s="1"/>
    </row>
    <row r="18" spans="7:10" x14ac:dyDescent="0.25">
      <c r="G18" s="1"/>
      <c r="H18" s="1"/>
      <c r="I18" s="1"/>
      <c r="J18" s="1"/>
    </row>
    <row r="19" spans="7:10" x14ac:dyDescent="0.25">
      <c r="G19" s="1"/>
      <c r="H19" s="1"/>
      <c r="I19" s="1"/>
      <c r="J19" s="1"/>
    </row>
  </sheetData>
  <mergeCells count="1">
    <mergeCell ref="A1:Q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C4636-77AE-42F3-9F0B-CABA7B2E0D32}">
  <dimension ref="A1:M94"/>
  <sheetViews>
    <sheetView showGridLines="0" topLeftCell="E1" zoomScale="80" zoomScaleNormal="80" workbookViewId="0">
      <selection activeCell="H5" sqref="H5"/>
    </sheetView>
  </sheetViews>
  <sheetFormatPr baseColWidth="10" defaultRowHeight="15" x14ac:dyDescent="0.25"/>
  <cols>
    <col min="2" max="2" width="16" customWidth="1"/>
    <col min="3" max="3" width="6.140625" customWidth="1"/>
    <col min="4" max="4" width="17.28515625" customWidth="1"/>
    <col min="5" max="5" width="28" customWidth="1"/>
    <col min="6" max="6" width="9.7109375" customWidth="1"/>
    <col min="7" max="7" width="19" customWidth="1"/>
    <col min="8" max="8" width="27.42578125" customWidth="1"/>
    <col min="10" max="10" width="17.5703125" customWidth="1"/>
  </cols>
  <sheetData>
    <row r="1" spans="1:13" ht="26.25" x14ac:dyDescent="0.4">
      <c r="A1" s="28" t="s">
        <v>19</v>
      </c>
      <c r="B1" s="28"/>
      <c r="C1" s="28"/>
      <c r="D1" s="28"/>
      <c r="E1" s="28"/>
      <c r="F1" s="28"/>
      <c r="G1" s="28"/>
      <c r="H1" s="28"/>
      <c r="I1" s="28"/>
      <c r="J1" s="28"/>
      <c r="K1" s="28"/>
      <c r="L1" s="28"/>
      <c r="M1" s="28"/>
    </row>
    <row r="2" spans="1:13" ht="26.25" x14ac:dyDescent="0.4">
      <c r="A2" s="28" t="s">
        <v>11</v>
      </c>
      <c r="B2" s="28"/>
      <c r="C2" s="28"/>
      <c r="D2" s="28"/>
      <c r="E2" s="28"/>
      <c r="F2" s="28"/>
      <c r="G2" s="28"/>
      <c r="H2" s="28"/>
      <c r="I2" s="28"/>
      <c r="J2" s="28"/>
      <c r="K2" s="28"/>
      <c r="L2" s="28"/>
    </row>
    <row r="4" spans="1:13" ht="18.75" x14ac:dyDescent="0.25">
      <c r="A4" s="9" t="s">
        <v>9</v>
      </c>
      <c r="B4" s="15" t="s">
        <v>10</v>
      </c>
      <c r="D4" s="9" t="s">
        <v>8</v>
      </c>
      <c r="E4" s="9" t="s">
        <v>7</v>
      </c>
      <c r="G4" s="9" t="s">
        <v>0</v>
      </c>
      <c r="H4" s="9" t="s">
        <v>1</v>
      </c>
    </row>
    <row r="5" spans="1:13" x14ac:dyDescent="0.25">
      <c r="A5" s="10">
        <v>1</v>
      </c>
      <c r="B5" s="11">
        <v>150000000</v>
      </c>
      <c r="D5" s="11">
        <v>150000000</v>
      </c>
      <c r="E5" s="13">
        <f>NORMDIST(D5,$G$5,$H$5,FALSE)</f>
        <v>5.2885001934985855E-10</v>
      </c>
      <c r="G5" s="12">
        <f>AVERAGE(B5:B94)</f>
        <v>573598969.71452248</v>
      </c>
      <c r="H5" s="14">
        <f>_xlfn.STDEV.S(B5:B94)</f>
        <v>328533625.87558287</v>
      </c>
    </row>
    <row r="6" spans="1:13" x14ac:dyDescent="0.25">
      <c r="A6" s="10">
        <v>2</v>
      </c>
      <c r="B6" s="12">
        <v>154500000</v>
      </c>
      <c r="D6" s="11">
        <v>200000000</v>
      </c>
      <c r="E6" s="13">
        <f t="shared" ref="E6:E22" si="0">NORMDIST(D6,$G$5,$H$5,FALSE)</f>
        <v>6.36098667165781E-10</v>
      </c>
    </row>
    <row r="7" spans="1:13" ht="14.25" customHeight="1" x14ac:dyDescent="0.25">
      <c r="A7" s="10">
        <v>3</v>
      </c>
      <c r="B7" s="12">
        <v>154809000</v>
      </c>
      <c r="D7" s="11">
        <v>250000000</v>
      </c>
      <c r="E7" s="13">
        <f t="shared" si="0"/>
        <v>7.4757921518939441E-10</v>
      </c>
      <c r="G7" s="15" t="s">
        <v>10</v>
      </c>
      <c r="H7" s="9" t="s">
        <v>7</v>
      </c>
    </row>
    <row r="8" spans="1:13" x14ac:dyDescent="0.25">
      <c r="A8" s="10">
        <v>4</v>
      </c>
      <c r="B8" s="12">
        <v>155118618</v>
      </c>
      <c r="D8" s="11">
        <v>300000000</v>
      </c>
      <c r="E8" s="13">
        <f t="shared" si="0"/>
        <v>8.5848106889776573E-10</v>
      </c>
      <c r="G8" s="11">
        <v>300000000</v>
      </c>
      <c r="H8" s="16">
        <f>NORMDIST(G8,G5,H5,TRUE)</f>
        <v>0.20248205870062438</v>
      </c>
    </row>
    <row r="9" spans="1:13" x14ac:dyDescent="0.25">
      <c r="A9" s="10">
        <v>5</v>
      </c>
      <c r="B9" s="12">
        <v>155428855.236</v>
      </c>
      <c r="D9" s="11">
        <v>350000000</v>
      </c>
      <c r="E9" s="13">
        <f t="shared" si="0"/>
        <v>9.6326326556688363E-10</v>
      </c>
      <c r="G9" s="11">
        <v>700000000</v>
      </c>
      <c r="H9" s="16">
        <f>NORMDIST(G9,G5,H5,TRUE)</f>
        <v>0.64978610292628247</v>
      </c>
    </row>
    <row r="10" spans="1:13" x14ac:dyDescent="0.25">
      <c r="A10" s="10">
        <v>6</v>
      </c>
      <c r="B10" s="12">
        <v>155739712.94647199</v>
      </c>
      <c r="D10" s="11">
        <v>400000000</v>
      </c>
      <c r="E10" s="13">
        <f t="shared" si="0"/>
        <v>1.0560878501547646E-9</v>
      </c>
    </row>
    <row r="11" spans="1:13" ht="15.75" customHeight="1" x14ac:dyDescent="0.25">
      <c r="A11" s="10">
        <v>7</v>
      </c>
      <c r="B11" s="12">
        <v>156051192.37236494</v>
      </c>
      <c r="D11" s="11">
        <v>450000000</v>
      </c>
      <c r="E11" s="13">
        <f t="shared" si="0"/>
        <v>1.1313470938878249E-9</v>
      </c>
      <c r="G11" s="15" t="s">
        <v>5</v>
      </c>
      <c r="H11" s="36">
        <f>H9-H8</f>
        <v>0.44730404422565806</v>
      </c>
    </row>
    <row r="12" spans="1:13" x14ac:dyDescent="0.25">
      <c r="A12" s="10">
        <v>8</v>
      </c>
      <c r="B12" s="12">
        <v>156363294.75710967</v>
      </c>
      <c r="D12" s="11">
        <v>500000000</v>
      </c>
      <c r="E12" s="13">
        <f t="shared" si="0"/>
        <v>1.184220177536571E-9</v>
      </c>
    </row>
    <row r="13" spans="1:13" x14ac:dyDescent="0.25">
      <c r="A13" s="10">
        <v>9</v>
      </c>
      <c r="B13" s="12">
        <v>156676021.3466239</v>
      </c>
      <c r="D13" s="11">
        <v>550000000</v>
      </c>
      <c r="E13" s="13">
        <f t="shared" si="0"/>
        <v>1.2111831471759981E-9</v>
      </c>
    </row>
    <row r="14" spans="1:13" ht="15" customHeight="1" x14ac:dyDescent="0.3">
      <c r="A14" s="10">
        <v>10</v>
      </c>
      <c r="B14" s="12">
        <v>156989373.38931715</v>
      </c>
      <c r="D14" s="11">
        <v>600000000</v>
      </c>
      <c r="E14" s="13">
        <f t="shared" si="0"/>
        <v>1.2103973204988397E-9</v>
      </c>
      <c r="G14" s="29" t="s">
        <v>20</v>
      </c>
      <c r="H14" s="30"/>
      <c r="I14" s="30"/>
      <c r="J14" s="31"/>
      <c r="K14" s="24"/>
    </row>
    <row r="15" spans="1:13" x14ac:dyDescent="0.25">
      <c r="A15" s="10">
        <v>11</v>
      </c>
      <c r="B15" s="12">
        <v>188387248.06718057</v>
      </c>
      <c r="D15" s="11">
        <v>650000000</v>
      </c>
      <c r="E15" s="13">
        <f t="shared" si="0"/>
        <v>1.1819166741479324E-9</v>
      </c>
    </row>
    <row r="16" spans="1:13" x14ac:dyDescent="0.25">
      <c r="A16" s="10">
        <v>12</v>
      </c>
      <c r="B16" s="12">
        <v>226064697.68061668</v>
      </c>
      <c r="D16" s="11">
        <v>700000000</v>
      </c>
      <c r="E16" s="13">
        <f t="shared" si="0"/>
        <v>1.1276817116549481E-9</v>
      </c>
    </row>
    <row r="17" spans="1:12" x14ac:dyDescent="0.25">
      <c r="A17" s="10">
        <v>13</v>
      </c>
      <c r="B17" s="12">
        <v>214761462.79658583</v>
      </c>
      <c r="D17" s="11">
        <v>750000000</v>
      </c>
      <c r="E17" s="13">
        <f t="shared" si="0"/>
        <v>1.0513007798694093E-9</v>
      </c>
      <c r="G17" s="18" t="s">
        <v>17</v>
      </c>
      <c r="H17" s="19"/>
      <c r="I17" s="19"/>
      <c r="J17" s="19"/>
      <c r="K17" s="19"/>
      <c r="L17" s="19"/>
    </row>
    <row r="18" spans="1:12" x14ac:dyDescent="0.25">
      <c r="A18" s="10">
        <v>14</v>
      </c>
      <c r="B18" s="12">
        <v>204023389.65675652</v>
      </c>
      <c r="D18" s="11">
        <v>800000000</v>
      </c>
      <c r="E18" s="13">
        <f t="shared" si="0"/>
        <v>9.5765307512442269E-10</v>
      </c>
      <c r="G18" s="19" t="s">
        <v>14</v>
      </c>
      <c r="H18" s="19"/>
      <c r="I18" s="19"/>
      <c r="J18" s="19"/>
      <c r="K18" s="19"/>
      <c r="L18" s="19"/>
    </row>
    <row r="19" spans="1:12" x14ac:dyDescent="0.25">
      <c r="A19" s="10">
        <v>15</v>
      </c>
      <c r="B19" s="12">
        <v>193822220.17391869</v>
      </c>
      <c r="D19" s="11">
        <v>850000000</v>
      </c>
      <c r="E19" s="13">
        <f t="shared" si="0"/>
        <v>8.5237401232757075E-10</v>
      </c>
      <c r="G19" s="19" t="s">
        <v>18</v>
      </c>
      <c r="H19" s="19"/>
      <c r="I19" s="19"/>
      <c r="J19" s="19"/>
      <c r="K19" s="19"/>
      <c r="L19" s="19"/>
    </row>
    <row r="20" spans="1:12" x14ac:dyDescent="0.25">
      <c r="A20" s="10">
        <v>16</v>
      </c>
      <c r="B20" s="12">
        <v>184131109.16522276</v>
      </c>
      <c r="D20" s="11">
        <v>900000000</v>
      </c>
      <c r="E20" s="13">
        <f t="shared" si="0"/>
        <v>7.4129823236321891E-10</v>
      </c>
    </row>
    <row r="21" spans="1:12" x14ac:dyDescent="0.25">
      <c r="A21" s="10">
        <v>17</v>
      </c>
      <c r="B21" s="12">
        <v>174924553.70696163</v>
      </c>
      <c r="D21" s="11">
        <v>950000000</v>
      </c>
      <c r="E21" s="13">
        <f t="shared" si="0"/>
        <v>6.2993610460455195E-10</v>
      </c>
    </row>
    <row r="22" spans="1:12" x14ac:dyDescent="0.25">
      <c r="A22" s="10">
        <v>18</v>
      </c>
      <c r="B22" s="12">
        <v>166178326.02161354</v>
      </c>
      <c r="D22" s="11">
        <v>1000000000</v>
      </c>
      <c r="E22" s="13">
        <f t="shared" si="0"/>
        <v>5.2304711162515225E-10</v>
      </c>
    </row>
    <row r="23" spans="1:12" x14ac:dyDescent="0.25">
      <c r="A23" s="10">
        <v>19</v>
      </c>
      <c r="B23" s="12">
        <v>157869409.72053286</v>
      </c>
      <c r="D23" s="8"/>
    </row>
    <row r="24" spans="1:12" x14ac:dyDescent="0.25">
      <c r="A24" s="10">
        <v>20</v>
      </c>
      <c r="B24" s="12">
        <v>159975939.23450601</v>
      </c>
      <c r="D24" s="8"/>
    </row>
    <row r="25" spans="1:12" x14ac:dyDescent="0.25">
      <c r="A25" s="10">
        <v>21</v>
      </c>
      <c r="B25" s="12">
        <v>162477142.27278101</v>
      </c>
      <c r="D25" s="8"/>
    </row>
    <row r="26" spans="1:12" x14ac:dyDescent="0.25">
      <c r="A26" s="10">
        <v>22</v>
      </c>
      <c r="B26" s="12">
        <v>185220284.95461518</v>
      </c>
      <c r="D26" s="8"/>
    </row>
    <row r="27" spans="1:12" x14ac:dyDescent="0.25">
      <c r="A27" s="10">
        <v>23</v>
      </c>
      <c r="B27" s="12">
        <v>240786370.44099975</v>
      </c>
      <c r="D27" s="8"/>
    </row>
    <row r="28" spans="1:12" x14ac:dyDescent="0.25">
      <c r="A28" s="10">
        <v>24</v>
      </c>
      <c r="B28" s="12">
        <v>246806029.70202473</v>
      </c>
      <c r="D28" s="8"/>
    </row>
    <row r="29" spans="1:12" x14ac:dyDescent="0.25">
      <c r="A29" s="10">
        <v>25</v>
      </c>
      <c r="B29" s="12">
        <v>252976180.44457531</v>
      </c>
      <c r="D29" s="8"/>
    </row>
    <row r="30" spans="1:12" x14ac:dyDescent="0.25">
      <c r="A30" s="10">
        <v>26</v>
      </c>
      <c r="B30" s="12">
        <v>259300584.95568967</v>
      </c>
      <c r="D30" s="8"/>
    </row>
    <row r="31" spans="1:12" x14ac:dyDescent="0.25">
      <c r="A31" s="10">
        <v>27</v>
      </c>
      <c r="B31" s="12">
        <v>265783099.57958189</v>
      </c>
      <c r="D31" s="8"/>
    </row>
    <row r="32" spans="1:12" x14ac:dyDescent="0.25">
      <c r="A32" s="10">
        <v>28</v>
      </c>
      <c r="B32" s="12">
        <v>272427677.06907141</v>
      </c>
      <c r="D32" s="8"/>
    </row>
    <row r="33" spans="1:4" x14ac:dyDescent="0.25">
      <c r="A33" s="10">
        <v>29</v>
      </c>
      <c r="B33" s="12">
        <v>279238368.99579817</v>
      </c>
      <c r="D33" s="8"/>
    </row>
    <row r="34" spans="1:4" x14ac:dyDescent="0.25">
      <c r="A34" s="10">
        <v>30</v>
      </c>
      <c r="B34" s="12">
        <v>286219328.22069311</v>
      </c>
      <c r="D34" s="8"/>
    </row>
    <row r="35" spans="1:4" x14ac:dyDescent="0.25">
      <c r="A35" s="10">
        <v>31</v>
      </c>
      <c r="B35" s="12">
        <v>293374811.4262104</v>
      </c>
      <c r="D35" s="8"/>
    </row>
    <row r="36" spans="1:4" x14ac:dyDescent="0.25">
      <c r="A36" s="10">
        <v>32</v>
      </c>
      <c r="B36" s="12">
        <v>300709181.71186566</v>
      </c>
      <c r="D36" s="8"/>
    </row>
    <row r="37" spans="1:4" x14ac:dyDescent="0.25">
      <c r="A37" s="10">
        <v>33</v>
      </c>
      <c r="B37" s="12">
        <v>308226911.25466228</v>
      </c>
      <c r="D37" s="8"/>
    </row>
    <row r="38" spans="1:4" x14ac:dyDescent="0.25">
      <c r="A38" s="10">
        <v>34</v>
      </c>
      <c r="B38" s="12">
        <v>315932584.0360288</v>
      </c>
      <c r="D38" s="8"/>
    </row>
    <row r="39" spans="1:4" x14ac:dyDescent="0.25">
      <c r="A39" s="10">
        <v>35</v>
      </c>
      <c r="B39" s="12">
        <v>323830898.63692951</v>
      </c>
      <c r="D39" s="8"/>
    </row>
    <row r="40" spans="1:4" x14ac:dyDescent="0.25">
      <c r="A40" s="10">
        <v>36</v>
      </c>
      <c r="B40" s="12">
        <v>331926671.1028527</v>
      </c>
      <c r="D40" s="8"/>
    </row>
    <row r="41" spans="1:4" x14ac:dyDescent="0.25">
      <c r="A41" s="10">
        <v>37</v>
      </c>
      <c r="B41" s="12">
        <v>340224837.88042396</v>
      </c>
      <c r="D41" s="8"/>
    </row>
    <row r="42" spans="1:4" x14ac:dyDescent="0.25">
      <c r="A42" s="10">
        <v>38</v>
      </c>
      <c r="B42" s="12">
        <v>348730458.82743454</v>
      </c>
      <c r="D42" s="8"/>
    </row>
    <row r="43" spans="1:4" x14ac:dyDescent="0.25">
      <c r="A43" s="10">
        <v>39</v>
      </c>
      <c r="B43" s="12">
        <v>357448720.29812038</v>
      </c>
      <c r="D43" s="8"/>
    </row>
    <row r="44" spans="1:4" x14ac:dyDescent="0.25">
      <c r="A44" s="10">
        <v>40</v>
      </c>
      <c r="B44" s="12">
        <v>393193592.32793248</v>
      </c>
      <c r="D44" s="8"/>
    </row>
    <row r="45" spans="1:4" x14ac:dyDescent="0.25">
      <c r="A45" s="10">
        <v>41</v>
      </c>
      <c r="B45" s="12">
        <v>432512951.56072575</v>
      </c>
      <c r="D45" s="8"/>
    </row>
    <row r="46" spans="1:4" x14ac:dyDescent="0.25">
      <c r="A46" s="10">
        <v>42</v>
      </c>
      <c r="B46" s="12">
        <v>475764246.71679837</v>
      </c>
      <c r="D46" s="8"/>
    </row>
    <row r="47" spans="1:4" x14ac:dyDescent="0.25">
      <c r="A47" s="10">
        <v>43</v>
      </c>
      <c r="B47" s="12">
        <v>523340671.38847822</v>
      </c>
      <c r="D47" s="8"/>
    </row>
    <row r="48" spans="1:4" x14ac:dyDescent="0.25">
      <c r="A48" s="10">
        <v>44</v>
      </c>
      <c r="B48" s="12">
        <v>575674738.52732611</v>
      </c>
      <c r="D48" s="8"/>
    </row>
    <row r="49" spans="1:4" x14ac:dyDescent="0.25">
      <c r="A49" s="10">
        <v>45</v>
      </c>
      <c r="B49" s="12">
        <v>633242212.38005877</v>
      </c>
      <c r="D49" s="8"/>
    </row>
    <row r="50" spans="1:4" x14ac:dyDescent="0.25">
      <c r="A50" s="10">
        <v>46</v>
      </c>
      <c r="B50" s="12">
        <v>696566433.61806464</v>
      </c>
      <c r="D50" s="8"/>
    </row>
    <row r="51" spans="1:4" x14ac:dyDescent="0.25">
      <c r="A51" s="10">
        <v>47</v>
      </c>
      <c r="B51" s="12">
        <v>675669440.6095227</v>
      </c>
      <c r="D51" s="8"/>
    </row>
    <row r="52" spans="1:4" x14ac:dyDescent="0.25">
      <c r="A52" s="10">
        <v>48</v>
      </c>
      <c r="B52" s="12">
        <v>743236384.67047501</v>
      </c>
      <c r="D52" s="8"/>
    </row>
    <row r="53" spans="1:4" x14ac:dyDescent="0.25">
      <c r="A53" s="10">
        <v>49</v>
      </c>
      <c r="B53" s="12">
        <v>817560023.13752258</v>
      </c>
      <c r="D53" s="8"/>
    </row>
    <row r="54" spans="1:4" x14ac:dyDescent="0.25">
      <c r="A54" s="10">
        <v>50</v>
      </c>
      <c r="B54" s="12">
        <v>899316025.45127487</v>
      </c>
      <c r="D54" s="8"/>
    </row>
    <row r="55" spans="1:4" x14ac:dyDescent="0.25">
      <c r="A55" s="10">
        <v>51</v>
      </c>
      <c r="B55" s="12">
        <v>896618077.37492108</v>
      </c>
      <c r="D55" s="8"/>
    </row>
    <row r="56" spans="1:4" x14ac:dyDescent="0.25">
      <c r="A56" s="10">
        <v>52</v>
      </c>
      <c r="B56" s="12">
        <v>893928223.14279628</v>
      </c>
      <c r="D56" s="8"/>
    </row>
    <row r="57" spans="1:4" x14ac:dyDescent="0.25">
      <c r="A57" s="10">
        <v>53</v>
      </c>
      <c r="B57" s="12">
        <v>891246438.47336793</v>
      </c>
      <c r="D57" s="8"/>
    </row>
    <row r="58" spans="1:4" x14ac:dyDescent="0.25">
      <c r="A58" s="10">
        <v>54</v>
      </c>
      <c r="B58" s="12">
        <v>888572699.15794778</v>
      </c>
      <c r="D58" s="8"/>
    </row>
    <row r="59" spans="1:4" x14ac:dyDescent="0.25">
      <c r="A59" s="10">
        <v>55</v>
      </c>
      <c r="B59" s="12">
        <v>885906981.06047392</v>
      </c>
      <c r="D59" s="8"/>
    </row>
    <row r="60" spans="1:4" x14ac:dyDescent="0.25">
      <c r="A60" s="10">
        <v>56</v>
      </c>
      <c r="B60" s="12">
        <v>883249260.11729252</v>
      </c>
      <c r="D60" s="8"/>
    </row>
    <row r="61" spans="1:4" x14ac:dyDescent="0.25">
      <c r="A61" s="10">
        <v>57</v>
      </c>
      <c r="B61" s="12">
        <v>880599512.33694065</v>
      </c>
      <c r="D61" s="8"/>
    </row>
    <row r="62" spans="1:4" x14ac:dyDescent="0.25">
      <c r="A62" s="10">
        <v>58</v>
      </c>
      <c r="B62" s="12">
        <v>877957713.79992986</v>
      </c>
      <c r="D62" s="8"/>
    </row>
    <row r="63" spans="1:4" x14ac:dyDescent="0.25">
      <c r="A63" s="10">
        <v>59</v>
      </c>
      <c r="B63" s="12">
        <v>875323840.65853012</v>
      </c>
      <c r="D63" s="8"/>
    </row>
    <row r="64" spans="1:4" x14ac:dyDescent="0.25">
      <c r="A64" s="10">
        <v>60</v>
      </c>
      <c r="B64" s="12">
        <v>872697869.13655448</v>
      </c>
      <c r="D64" s="8"/>
    </row>
    <row r="65" spans="1:4" x14ac:dyDescent="0.25">
      <c r="A65" s="10">
        <v>61</v>
      </c>
      <c r="B65" s="12">
        <v>870079775.52914476</v>
      </c>
      <c r="D65" s="8"/>
    </row>
    <row r="66" spans="1:4" x14ac:dyDescent="0.25">
      <c r="A66" s="10">
        <v>62</v>
      </c>
      <c r="B66" s="12">
        <v>867469536.20255733</v>
      </c>
      <c r="D66" s="8"/>
    </row>
    <row r="67" spans="1:4" x14ac:dyDescent="0.25">
      <c r="A67" s="10">
        <v>63</v>
      </c>
      <c r="B67" s="12">
        <v>864867127.59394968</v>
      </c>
      <c r="D67" s="8"/>
    </row>
    <row r="68" spans="1:4" x14ac:dyDescent="0.25">
      <c r="A68" s="10">
        <v>64</v>
      </c>
      <c r="B68" s="12">
        <v>862272526.21116781</v>
      </c>
      <c r="D68" s="8"/>
    </row>
    <row r="69" spans="1:4" x14ac:dyDescent="0.25">
      <c r="A69" s="10">
        <v>65</v>
      </c>
      <c r="B69" s="12">
        <v>859685708.63253427</v>
      </c>
      <c r="D69" s="8"/>
    </row>
    <row r="70" spans="1:4" x14ac:dyDescent="0.25">
      <c r="A70" s="10">
        <v>66</v>
      </c>
      <c r="B70" s="12">
        <v>876879422.80518496</v>
      </c>
      <c r="D70" s="8"/>
    </row>
    <row r="71" spans="1:4" x14ac:dyDescent="0.25">
      <c r="A71" s="10">
        <v>67</v>
      </c>
      <c r="B71" s="12">
        <v>894417011.26128864</v>
      </c>
      <c r="D71" s="8"/>
    </row>
    <row r="72" spans="1:4" x14ac:dyDescent="0.25">
      <c r="A72" s="10">
        <v>68</v>
      </c>
      <c r="B72" s="12">
        <v>912305351.48651445</v>
      </c>
      <c r="D72" s="8"/>
    </row>
    <row r="73" spans="1:4" x14ac:dyDescent="0.25">
      <c r="A73" s="10">
        <v>69</v>
      </c>
      <c r="B73" s="12">
        <v>930551458.51624477</v>
      </c>
      <c r="D73" s="8"/>
    </row>
    <row r="74" spans="1:4" x14ac:dyDescent="0.25">
      <c r="A74" s="10">
        <v>70</v>
      </c>
      <c r="B74" s="12">
        <v>949162487.68656969</v>
      </c>
      <c r="D74" s="8"/>
    </row>
    <row r="75" spans="1:4" x14ac:dyDescent="0.25">
      <c r="A75" s="10">
        <v>71</v>
      </c>
      <c r="B75" s="12">
        <v>968145737.44030106</v>
      </c>
      <c r="D75" s="8"/>
    </row>
    <row r="76" spans="1:4" x14ac:dyDescent="0.25">
      <c r="A76" s="10">
        <v>72</v>
      </c>
      <c r="B76" s="12">
        <v>987508652.18910706</v>
      </c>
      <c r="D76" s="8"/>
    </row>
    <row r="77" spans="1:4" x14ac:dyDescent="0.25">
      <c r="A77" s="10">
        <v>73</v>
      </c>
      <c r="B77" s="12">
        <v>981583600.27597237</v>
      </c>
      <c r="D77" s="8"/>
    </row>
    <row r="78" spans="1:4" x14ac:dyDescent="0.25">
      <c r="A78" s="10">
        <v>74</v>
      </c>
      <c r="B78" s="12">
        <v>975694098.67431653</v>
      </c>
      <c r="D78" s="8"/>
    </row>
    <row r="79" spans="1:4" x14ac:dyDescent="0.25">
      <c r="A79" s="10">
        <v>75</v>
      </c>
      <c r="B79" s="12">
        <v>969839934.08227062</v>
      </c>
      <c r="D79" s="8"/>
    </row>
    <row r="80" spans="1:4" x14ac:dyDescent="0.25">
      <c r="A80" s="10">
        <v>76</v>
      </c>
      <c r="B80" s="12">
        <v>964020894.477777</v>
      </c>
      <c r="D80" s="8"/>
    </row>
    <row r="81" spans="1:4" x14ac:dyDescent="0.25">
      <c r="A81" s="10">
        <v>77</v>
      </c>
      <c r="B81" s="12">
        <v>958236769.1109103</v>
      </c>
      <c r="D81" s="8"/>
    </row>
    <row r="82" spans="1:4" x14ac:dyDescent="0.25">
      <c r="A82" s="10">
        <v>78</v>
      </c>
      <c r="B82" s="12">
        <v>952487348.49624479</v>
      </c>
      <c r="D82" s="8"/>
    </row>
    <row r="83" spans="1:4" x14ac:dyDescent="0.25">
      <c r="A83" s="10">
        <v>79</v>
      </c>
      <c r="B83" s="12">
        <v>946772424.40526736</v>
      </c>
      <c r="D83" s="8"/>
    </row>
    <row r="84" spans="1:4" x14ac:dyDescent="0.25">
      <c r="A84" s="10">
        <v>80</v>
      </c>
      <c r="B84" s="12">
        <v>941091789.8588357</v>
      </c>
      <c r="D84" s="8"/>
    </row>
    <row r="85" spans="1:4" x14ac:dyDescent="0.25">
      <c r="A85" s="10">
        <v>81</v>
      </c>
      <c r="B85" s="12">
        <v>935445239.11968267</v>
      </c>
      <c r="D85" s="8"/>
    </row>
    <row r="86" spans="1:4" x14ac:dyDescent="0.25">
      <c r="A86" s="10">
        <v>82</v>
      </c>
      <c r="B86" s="12">
        <v>929832567.68496454</v>
      </c>
      <c r="D86" s="8"/>
    </row>
    <row r="87" spans="1:4" x14ac:dyDescent="0.25">
      <c r="A87" s="10">
        <v>83</v>
      </c>
      <c r="B87" s="12">
        <v>924253572.27885473</v>
      </c>
      <c r="D87" s="8"/>
    </row>
    <row r="88" spans="1:4" x14ac:dyDescent="0.25">
      <c r="A88" s="10">
        <v>84</v>
      </c>
      <c r="B88" s="12">
        <v>918708050.84518158</v>
      </c>
      <c r="D88" s="8"/>
    </row>
    <row r="89" spans="1:4" x14ac:dyDescent="0.25">
      <c r="A89" s="10">
        <v>85</v>
      </c>
      <c r="B89" s="12">
        <v>913195802.54011047</v>
      </c>
      <c r="D89" s="8"/>
    </row>
    <row r="90" spans="1:4" x14ac:dyDescent="0.25">
      <c r="A90" s="10">
        <v>86</v>
      </c>
      <c r="B90" s="12">
        <v>907716627.72486985</v>
      </c>
      <c r="D90" s="8"/>
    </row>
    <row r="91" spans="1:4" x14ac:dyDescent="0.25">
      <c r="A91" s="10">
        <v>87</v>
      </c>
      <c r="B91" s="12">
        <v>902270327.95852065</v>
      </c>
      <c r="D91" s="8"/>
    </row>
    <row r="92" spans="1:4" x14ac:dyDescent="0.25">
      <c r="A92" s="10">
        <v>88</v>
      </c>
      <c r="B92" s="12">
        <v>803020591.88308334</v>
      </c>
      <c r="D92" s="8"/>
    </row>
    <row r="93" spans="1:4" x14ac:dyDescent="0.25">
      <c r="A93" s="10">
        <v>89</v>
      </c>
      <c r="B93" s="12">
        <v>714688326.77594423</v>
      </c>
      <c r="D93" s="8"/>
    </row>
    <row r="94" spans="1:4" x14ac:dyDescent="0.25">
      <c r="A94" s="10">
        <v>90</v>
      </c>
      <c r="B94" s="12">
        <v>636072610.83059037</v>
      </c>
      <c r="D94" s="8"/>
    </row>
  </sheetData>
  <mergeCells count="3">
    <mergeCell ref="A2:L2"/>
    <mergeCell ref="G14:J14"/>
    <mergeCell ref="A1:M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94A47-8219-47DB-B3E4-BF6649399954}">
  <dimension ref="A1:P16"/>
  <sheetViews>
    <sheetView showGridLines="0" tabSelected="1" zoomScale="80" zoomScaleNormal="80" workbookViewId="0">
      <selection activeCell="C7" sqref="C7"/>
    </sheetView>
  </sheetViews>
  <sheetFormatPr baseColWidth="10" defaultRowHeight="15" x14ac:dyDescent="0.25"/>
  <cols>
    <col min="1" max="1" width="31.5703125" style="2" customWidth="1"/>
    <col min="2" max="2" width="18.42578125" customWidth="1"/>
    <col min="3" max="3" width="14.28515625" customWidth="1"/>
    <col min="4" max="4" width="18.28515625" customWidth="1"/>
    <col min="5" max="5" width="25.5703125" customWidth="1"/>
    <col min="6" max="6" width="3.28515625" customWidth="1"/>
    <col min="12" max="12" width="5.140625" customWidth="1"/>
    <col min="13" max="13" width="3.85546875" customWidth="1"/>
    <col min="14" max="14" width="26.42578125" customWidth="1"/>
  </cols>
  <sheetData>
    <row r="1" spans="1:16" ht="26.25" x14ac:dyDescent="0.4">
      <c r="A1" s="17" t="s">
        <v>12</v>
      </c>
      <c r="B1" s="17"/>
      <c r="C1" s="35">
        <f>MEDIA</f>
        <v>573598969.71452248</v>
      </c>
      <c r="D1" s="35"/>
      <c r="E1" s="35"/>
      <c r="F1" s="17"/>
      <c r="G1" s="17" t="s">
        <v>13</v>
      </c>
      <c r="H1" s="17"/>
      <c r="I1" s="17"/>
      <c r="J1" s="17"/>
      <c r="K1" s="17"/>
      <c r="L1" s="17"/>
      <c r="M1" s="17"/>
      <c r="N1" s="20">
        <f>DESVIACIÓN</f>
        <v>328533625.87558287</v>
      </c>
      <c r="O1" s="17"/>
      <c r="P1" s="17"/>
    </row>
    <row r="2" spans="1:16" ht="26.25" x14ac:dyDescent="0.4">
      <c r="A2" s="34" t="s">
        <v>4</v>
      </c>
      <c r="B2" s="34"/>
      <c r="C2" s="34"/>
      <c r="D2" s="34"/>
      <c r="E2" s="34"/>
      <c r="F2" s="34"/>
      <c r="G2" s="34"/>
      <c r="H2" s="34"/>
      <c r="I2" s="34"/>
      <c r="J2" s="34"/>
      <c r="K2" s="34"/>
      <c r="L2" s="34"/>
      <c r="M2" s="34"/>
      <c r="N2" s="34"/>
      <c r="O2" s="34"/>
      <c r="P2" s="34"/>
    </row>
    <row r="3" spans="1:16" ht="26.25" x14ac:dyDescent="0.4">
      <c r="A3" s="4"/>
    </row>
    <row r="4" spans="1:16" ht="18.75" x14ac:dyDescent="0.25">
      <c r="A4" s="5" t="s">
        <v>0</v>
      </c>
      <c r="B4" s="7">
        <f>MEDIA</f>
        <v>573598969.71452248</v>
      </c>
      <c r="C4" s="3"/>
      <c r="D4" s="3"/>
      <c r="E4" s="3"/>
    </row>
    <row r="5" spans="1:16" ht="18.75" x14ac:dyDescent="0.25">
      <c r="A5" s="5" t="s">
        <v>1</v>
      </c>
      <c r="B5" s="7">
        <f>DESVIACIÓN</f>
        <v>328533625.87558287</v>
      </c>
    </row>
    <row r="6" spans="1:16" ht="15.75" customHeight="1" x14ac:dyDescent="0.25">
      <c r="A6" s="5" t="s">
        <v>5</v>
      </c>
      <c r="B6" s="6">
        <v>0.15</v>
      </c>
    </row>
    <row r="9" spans="1:16" ht="18.75" x14ac:dyDescent="0.25">
      <c r="A9" s="5" t="s">
        <v>6</v>
      </c>
      <c r="B9" s="7">
        <f>NORMINV(B6,B4,B5)</f>
        <v>233095750.28560746</v>
      </c>
    </row>
    <row r="12" spans="1:16" ht="18.75" x14ac:dyDescent="0.25">
      <c r="A12" s="32" t="s">
        <v>21</v>
      </c>
      <c r="B12" s="33"/>
      <c r="C12" s="33"/>
      <c r="D12" s="33"/>
      <c r="E12" s="21"/>
      <c r="F12" s="7"/>
    </row>
    <row r="15" spans="1:16" ht="18.75" x14ac:dyDescent="0.3">
      <c r="A15" s="22" t="s">
        <v>15</v>
      </c>
      <c r="B15" s="23"/>
      <c r="C15" s="23"/>
      <c r="D15" s="23"/>
      <c r="E15" s="23"/>
      <c r="F15" s="23"/>
      <c r="G15" s="23"/>
      <c r="H15" s="23"/>
      <c r="I15" s="23"/>
      <c r="J15" s="23"/>
      <c r="K15" s="23"/>
      <c r="L15" s="23"/>
      <c r="M15" s="23"/>
      <c r="N15" s="23"/>
    </row>
    <row r="16" spans="1:16" ht="18" x14ac:dyDescent="0.25">
      <c r="A16" s="22" t="s">
        <v>16</v>
      </c>
    </row>
  </sheetData>
  <mergeCells count="3">
    <mergeCell ref="A12:D12"/>
    <mergeCell ref="A2:P2"/>
    <mergeCell ref="C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QUÉ</vt:lpstr>
      <vt:lpstr>DN</vt:lpstr>
      <vt:lpstr>EJEMPLO 1</vt:lpstr>
      <vt:lpstr>EJEMPLO 2</vt:lpstr>
      <vt:lpstr>DESVIACIÓN</vt:lpstr>
      <vt:lpstr>MEDIA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Duván Acosta</dc:creator>
  <cp:lastModifiedBy>Usuario</cp:lastModifiedBy>
  <dcterms:created xsi:type="dcterms:W3CDTF">2020-06-09T23:30:28Z</dcterms:created>
  <dcterms:modified xsi:type="dcterms:W3CDTF">2023-05-26T20:14:26Z</dcterms:modified>
</cp:coreProperties>
</file>