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YDOCUMENTS\Education\Spring23\EIND464\HW2\"/>
    </mc:Choice>
  </mc:AlternateContent>
  <xr:revisionPtr revIDLastSave="0" documentId="8_{01590C25-0CD0-4270-BD23-E13E09814E80}" xr6:coauthVersionLast="47" xr6:coauthVersionMax="47" xr10:uidLastSave="{00000000-0000-0000-0000-000000000000}"/>
  <bookViews>
    <workbookView minimized="1" xWindow="1500" yWindow="0" windowWidth="19200" windowHeight="15600" xr2:uid="{7463677F-A6E4-4EAB-BFD8-99C017CC7D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1" l="1"/>
  <c r="T20" i="1"/>
  <c r="U20" i="1" s="1"/>
  <c r="V20" i="1" s="1"/>
  <c r="W20" i="1" s="1"/>
  <c r="X20" i="1" s="1"/>
  <c r="T21" i="1"/>
  <c r="U21" i="1" s="1"/>
  <c r="V21" i="1" s="1"/>
  <c r="W21" i="1" s="1"/>
  <c r="X21" i="1" s="1"/>
  <c r="T19" i="1"/>
  <c r="AD16" i="1"/>
  <c r="AC16" i="1"/>
  <c r="AD15" i="1"/>
  <c r="AC15" i="1"/>
  <c r="AD14" i="1"/>
  <c r="AC14" i="1"/>
  <c r="T23" i="1" l="1"/>
  <c r="AE14" i="1"/>
  <c r="U19" i="1"/>
  <c r="V19" i="1" s="1"/>
  <c r="W19" i="1" s="1"/>
  <c r="AE15" i="1"/>
  <c r="AE16" i="1"/>
  <c r="U23" i="1" l="1"/>
  <c r="V23" i="1"/>
  <c r="X19" i="1"/>
  <c r="X23" i="1" s="1"/>
  <c r="W23" i="1"/>
</calcChain>
</file>

<file path=xl/sharedStrings.xml><?xml version="1.0" encoding="utf-8"?>
<sst xmlns="http://schemas.openxmlformats.org/spreadsheetml/2006/main" count="97" uniqueCount="38">
  <si>
    <t>8.5.3</t>
  </si>
  <si>
    <t>Assumptions:  To simplify the formulation, assume that the requirements repeat each week. Then it seems plausible to assume that any of the company's trucks will begin each week in the same city in which it began the previous week.</t>
  </si>
  <si>
    <t xml:space="preserve">Ex: On Monday, for example, two trucks must be sent from Philadelphia to New York (arriving on Tuesday). Also, two trucks must be sent from Philadelphia to Washington on Friday (assume that Friday shipments must arrive on Monday). Formulate an MCNFP that can be used to minimize the cost of meeting weekly requirements. </t>
  </si>
  <si>
    <t>Van Cost</t>
  </si>
  <si>
    <t>Full</t>
  </si>
  <si>
    <t>Empty</t>
  </si>
  <si>
    <t>Traveling</t>
  </si>
  <si>
    <t>Dormant</t>
  </si>
  <si>
    <t>PH</t>
  </si>
  <si>
    <t>NY</t>
  </si>
  <si>
    <t>WA</t>
  </si>
  <si>
    <t>From</t>
  </si>
  <si>
    <t>To</t>
  </si>
  <si>
    <t>Mon</t>
  </si>
  <si>
    <t>Tue</t>
  </si>
  <si>
    <t>Wed</t>
  </si>
  <si>
    <t>Thu</t>
  </si>
  <si>
    <t>Fri</t>
  </si>
  <si>
    <t>idx</t>
  </si>
  <si>
    <t xml:space="preserve">Table 37 (Adjusted source in row 5 from NY to WA) </t>
  </si>
  <si>
    <t xml:space="preserve">Daisymay Van Line moves people between New York, Philadelphia, and Washington, D.C. It takes a van one day to travel between any two of these cities. The company incurs costs of $1,000 per day for a van that is fully loaded and traveling, $800 per day for an empty van that travels, $700 per day for a fully loaded van that stays in a city, and $400 per day for an empty van that remains in a city. </t>
  </si>
  <si>
    <t xml:space="preserve">Each day of the week, the loads described in Table 37 must be shipped. </t>
  </si>
  <si>
    <t>Out</t>
  </si>
  <si>
    <t>In</t>
  </si>
  <si>
    <t>SumOut</t>
  </si>
  <si>
    <t>SumIn</t>
  </si>
  <si>
    <t>City</t>
  </si>
  <si>
    <t>-</t>
  </si>
  <si>
    <t>Week Tot</t>
  </si>
  <si>
    <t>Mo</t>
  </si>
  <si>
    <t>Tu</t>
  </si>
  <si>
    <t>We</t>
  </si>
  <si>
    <t>Th</t>
  </si>
  <si>
    <t>Fr</t>
  </si>
  <si>
    <t>Start</t>
  </si>
  <si>
    <t>Vans</t>
  </si>
  <si>
    <t>C</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</si>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</sst>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sz val="20"/>
      <color theme="0"/>
      <name val="Calibri"/>
      <family val="2"/>
      <scheme val="minor"/>
    </font>
    <font>
      <b/>
      <sz val="14"/>
      <color theme="0"/>
      <name val="Calibri"/>
      <family val="2"/>
      <scheme val="minor"/>
    </font>
    <font>
      <sz val="11"/>
      <color theme="2" tint="-9.9978637043366805E-2"/>
      <name val="Calibri"/>
      <family val="2"/>
      <scheme val="minor"/>
    </font>
    <font>
      <sz val="11"/>
      <color theme="5" tint="-0.249977111117893"/>
      <name val="Calibri"/>
      <family val="2"/>
      <scheme val="minor"/>
    </font>
    <font>
      <sz val="11"/>
      <color theme="9"/>
      <name val="Calibri"/>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4"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alignment horizontal="left" wrapText="1"/>
    </xf>
    <xf numFmtId="0" fontId="2" fillId="2" borderId="5" xfId="0" applyFont="1" applyFill="1" applyBorder="1" applyAlignment="1">
      <alignment horizontal="center" wrapText="1"/>
    </xf>
    <xf numFmtId="0" fontId="2" fillId="2" borderId="0" xfId="0" applyFont="1" applyFill="1" applyBorder="1" applyAlignment="1">
      <alignment horizontal="center" wrapText="1"/>
    </xf>
    <xf numFmtId="0" fontId="2" fillId="2" borderId="6" xfId="0" applyFont="1" applyFill="1" applyBorder="1" applyAlignment="1">
      <alignment horizontal="center" wrapText="1"/>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4" borderId="3" xfId="0" applyFont="1" applyFill="1" applyBorder="1" applyAlignment="1">
      <alignment horizontal="center" wrapText="1"/>
    </xf>
    <xf numFmtId="0" fontId="2" fillId="2" borderId="15" xfId="0" applyFont="1" applyFill="1" applyBorder="1" applyAlignment="1">
      <alignment horizontal="center" wrapText="1"/>
    </xf>
    <xf numFmtId="0" fontId="2" fillId="4" borderId="1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2" borderId="14" xfId="0" applyFont="1" applyFill="1" applyBorder="1" applyAlignment="1">
      <alignment horizontal="center" wrapText="1"/>
    </xf>
    <xf numFmtId="0" fontId="2" fillId="2" borderId="8" xfId="0" applyFont="1" applyFill="1" applyBorder="1" applyAlignment="1">
      <alignment horizontal="center" wrapText="1"/>
    </xf>
    <xf numFmtId="0" fontId="1" fillId="4" borderId="4"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6" fillId="2" borderId="5" xfId="0" applyFont="1" applyFill="1" applyBorder="1" applyAlignment="1">
      <alignment horizontal="center" wrapText="1"/>
    </xf>
    <xf numFmtId="0" fontId="6" fillId="2" borderId="7" xfId="0" applyFont="1" applyFill="1" applyBorder="1" applyAlignment="1">
      <alignment horizontal="center" wrapText="1"/>
    </xf>
    <xf numFmtId="0" fontId="6" fillId="2" borderId="0" xfId="0" applyFont="1" applyFill="1" applyBorder="1" applyAlignment="1">
      <alignment horizontal="center" wrapText="1"/>
    </xf>
    <xf numFmtId="0" fontId="6" fillId="2" borderId="8" xfId="0" applyFont="1" applyFill="1" applyBorder="1" applyAlignment="1">
      <alignment horizontal="center" wrapText="1"/>
    </xf>
    <xf numFmtId="0" fontId="7" fillId="2" borderId="6" xfId="0" applyFont="1" applyFill="1" applyBorder="1" applyAlignment="1">
      <alignment horizontal="center" wrapText="1"/>
    </xf>
    <xf numFmtId="0" fontId="7" fillId="2" borderId="9" xfId="0" applyFont="1" applyFill="1" applyBorder="1" applyAlignment="1">
      <alignment horizontal="center" wrapText="1"/>
    </xf>
    <xf numFmtId="0" fontId="1" fillId="2" borderId="15" xfId="0" applyFont="1" applyFill="1" applyBorder="1" applyAlignment="1">
      <alignment horizontal="center"/>
    </xf>
    <xf numFmtId="0" fontId="1" fillId="2" borderId="14" xfId="0" applyFont="1" applyFill="1" applyBorder="1" applyAlignment="1">
      <alignment horizontal="center"/>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 fillId="4" borderId="1" xfId="0" applyFont="1" applyFill="1" applyBorder="1" applyAlignment="1">
      <alignment horizontal="center"/>
    </xf>
    <xf numFmtId="0" fontId="3" fillId="3" borderId="0" xfId="0" applyFont="1" applyFill="1" applyAlignment="1">
      <alignment horizontal="center" vertical="center" wrapText="1"/>
    </xf>
    <xf numFmtId="0" fontId="4" fillId="2" borderId="0" xfId="0" applyFont="1" applyFill="1" applyAlignment="1">
      <alignment horizontal="center" wrapText="1"/>
    </xf>
    <xf numFmtId="0" fontId="2" fillId="3" borderId="0" xfId="0" applyFont="1" applyFill="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2" fillId="3" borderId="8" xfId="0" applyFont="1" applyFill="1" applyBorder="1" applyAlignment="1">
      <alignment horizontal="center"/>
    </xf>
    <xf numFmtId="0" fontId="2" fillId="3" borderId="7" xfId="0" applyFont="1" applyFill="1" applyBorder="1" applyAlignment="1">
      <alignment horizontal="center"/>
    </xf>
    <xf numFmtId="0" fontId="2" fillId="3" borderId="9" xfId="0" applyFont="1" applyFill="1" applyBorder="1" applyAlignment="1">
      <alignment horizontal="center"/>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2" fillId="3" borderId="10" xfId="0" applyFont="1" applyFill="1" applyBorder="1" applyAlignment="1">
      <alignment horizontal="center" wrapText="1"/>
    </xf>
    <xf numFmtId="0" fontId="2" fillId="3" borderId="12" xfId="0" applyFont="1" applyFill="1" applyBorder="1" applyAlignment="1">
      <alignment horizontal="center" wrapText="1"/>
    </xf>
    <xf numFmtId="0" fontId="2" fillId="3" borderId="11" xfId="0" applyFont="1" applyFill="1" applyBorder="1" applyAlignment="1">
      <alignment horizontal="center"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7" xfId="0" applyFont="1" applyFill="1" applyBorder="1" applyAlignment="1">
      <alignment horizontal="center"/>
    </xf>
    <xf numFmtId="0" fontId="2" fillId="5" borderId="0" xfId="0" applyFont="1" applyFill="1" applyBorder="1" applyAlignment="1">
      <alignment horizontal="center"/>
    </xf>
    <xf numFmtId="0" fontId="2" fillId="5" borderId="6"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3" xfId="0" applyFont="1" applyFill="1" applyBorder="1" applyAlignment="1">
      <alignment horizontal="left"/>
    </xf>
    <xf numFmtId="0" fontId="2" fillId="4" borderId="1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F2AC-52C8-458A-B1D8-CCE13449FD0D}">
  <dimension ref="C4:AE29"/>
  <sheetViews>
    <sheetView tabSelected="1" topLeftCell="A7" zoomScale="175" zoomScaleNormal="175" workbookViewId="0">
      <selection activeCell="A7" sqref="A7"/>
    </sheetView>
  </sheetViews>
  <sheetFormatPr defaultRowHeight="15" x14ac:dyDescent="0.25"/>
  <cols>
    <col min="1" max="7" width="9.140625" style="2"/>
    <col min="8" max="8" width="4.140625" style="2" customWidth="1"/>
    <col min="9" max="10" width="9.140625" style="2"/>
    <col min="11" max="15" width="6.140625" style="2" customWidth="1"/>
    <col min="16" max="16" width="4.28515625" style="2" customWidth="1"/>
    <col min="17" max="17" width="6.5703125" style="2" bestFit="1" customWidth="1"/>
    <col min="18" max="18" width="4.42578125" style="2" bestFit="1" customWidth="1"/>
    <col min="19" max="19" width="5.140625" style="2" bestFit="1" customWidth="1"/>
    <col min="20" max="20" width="3.85546875" style="2" bestFit="1" customWidth="1"/>
    <col min="21" max="21" width="4.28515625" style="2" bestFit="1" customWidth="1"/>
    <col min="22" max="22" width="4" style="2" bestFit="1" customWidth="1"/>
    <col min="23" max="23" width="4.28515625" style="2" bestFit="1" customWidth="1"/>
    <col min="24" max="24" width="2.7109375" style="2" bestFit="1" customWidth="1"/>
    <col min="25" max="25" width="4.28515625" style="2" customWidth="1"/>
    <col min="26" max="26" width="2.7109375" style="2" bestFit="1" customWidth="1"/>
    <col min="27" max="27" width="4.28515625" style="2" customWidth="1"/>
    <col min="28" max="28" width="2.7109375" style="2" bestFit="1" customWidth="1"/>
    <col min="29" max="29" width="8.140625" style="2" bestFit="1" customWidth="1"/>
    <col min="30" max="30" width="6.5703125" style="2" bestFit="1" customWidth="1"/>
    <col min="31" max="31" width="9.5703125" style="2" bestFit="1" customWidth="1"/>
    <col min="32" max="33" width="4.28515625" style="2" customWidth="1"/>
    <col min="34" max="34" width="8.140625" style="2" bestFit="1" customWidth="1"/>
    <col min="35" max="35" width="6.5703125" style="2" bestFit="1" customWidth="1"/>
    <col min="36" max="36" width="9.5703125" style="2" bestFit="1" customWidth="1"/>
    <col min="37" max="16384" width="9.140625" style="2"/>
  </cols>
  <sheetData>
    <row r="4" spans="3:31" s="1" customFormat="1" ht="15" customHeight="1" x14ac:dyDescent="0.25">
      <c r="C4" s="41" t="s">
        <v>0</v>
      </c>
      <c r="D4" s="41"/>
      <c r="E4" s="41"/>
      <c r="F4" s="3" t="s">
        <v>20</v>
      </c>
      <c r="G4" s="3"/>
      <c r="H4" s="3"/>
      <c r="I4" s="3"/>
      <c r="J4" s="3"/>
      <c r="K4" s="3"/>
      <c r="L4" s="3"/>
      <c r="M4" s="3"/>
      <c r="N4" s="3"/>
      <c r="O4" s="3"/>
      <c r="P4" s="3"/>
      <c r="Q4" s="3"/>
      <c r="R4" s="3"/>
      <c r="S4" s="3"/>
      <c r="T4" s="3"/>
      <c r="U4" s="3"/>
      <c r="V4" s="3"/>
      <c r="W4" s="3"/>
      <c r="X4" s="3"/>
      <c r="Y4" s="3"/>
      <c r="Z4" s="3"/>
      <c r="AA4" s="3"/>
      <c r="AB4" s="3"/>
    </row>
    <row r="5" spans="3:31" s="1" customFormat="1" x14ac:dyDescent="0.25">
      <c r="C5" s="41"/>
      <c r="D5" s="41"/>
      <c r="E5" s="41"/>
      <c r="F5" s="3"/>
      <c r="G5" s="3"/>
      <c r="H5" s="3"/>
      <c r="I5" s="3"/>
      <c r="J5" s="3"/>
      <c r="K5" s="3"/>
      <c r="L5" s="3"/>
      <c r="M5" s="3"/>
      <c r="N5" s="3"/>
      <c r="O5" s="3"/>
      <c r="P5" s="3"/>
      <c r="Q5" s="3"/>
      <c r="R5" s="3"/>
      <c r="S5" s="3"/>
      <c r="T5" s="3"/>
      <c r="U5" s="3"/>
      <c r="V5" s="3"/>
      <c r="W5" s="3"/>
      <c r="X5" s="3"/>
      <c r="Y5" s="3"/>
      <c r="Z5" s="3"/>
      <c r="AA5" s="3"/>
      <c r="AB5" s="3"/>
    </row>
    <row r="6" spans="3:31" s="1" customFormat="1" ht="18.75" x14ac:dyDescent="0.3">
      <c r="K6" s="42" t="s">
        <v>21</v>
      </c>
      <c r="L6" s="42"/>
      <c r="M6" s="42"/>
      <c r="N6" s="42"/>
      <c r="O6" s="42"/>
      <c r="P6" s="42"/>
      <c r="Q6" s="42"/>
      <c r="R6" s="42"/>
      <c r="S6" s="42"/>
      <c r="T6" s="42"/>
      <c r="U6" s="42"/>
      <c r="V6" s="42"/>
      <c r="W6" s="42"/>
      <c r="X6" s="42"/>
    </row>
    <row r="7" spans="3:31" s="1" customFormat="1" ht="57" customHeight="1" x14ac:dyDescent="0.25">
      <c r="F7" s="3" t="s">
        <v>2</v>
      </c>
      <c r="G7" s="3"/>
      <c r="H7" s="3"/>
      <c r="I7" s="3"/>
      <c r="J7" s="3"/>
      <c r="K7" s="3"/>
      <c r="L7" s="3"/>
      <c r="M7" s="3"/>
      <c r="N7" s="3"/>
      <c r="O7" s="3"/>
      <c r="P7" s="3"/>
      <c r="Q7" s="3"/>
      <c r="R7" s="3"/>
      <c r="S7" s="3"/>
      <c r="T7" s="3"/>
      <c r="U7" s="3"/>
      <c r="V7" s="3"/>
      <c r="W7" s="3"/>
      <c r="X7" s="3"/>
      <c r="Y7" s="3"/>
      <c r="Z7" s="3"/>
      <c r="AA7" s="3"/>
    </row>
    <row r="8" spans="3:31" s="1" customFormat="1" ht="31.5" customHeight="1" x14ac:dyDescent="0.25">
      <c r="F8" s="3" t="s">
        <v>1</v>
      </c>
      <c r="G8" s="3"/>
      <c r="H8" s="3"/>
      <c r="I8" s="3"/>
      <c r="J8" s="3"/>
      <c r="K8" s="3"/>
      <c r="L8" s="3"/>
      <c r="M8" s="3"/>
      <c r="N8" s="3"/>
      <c r="O8" s="3"/>
      <c r="P8" s="3"/>
      <c r="Q8" s="3"/>
      <c r="R8" s="3"/>
      <c r="S8" s="3"/>
      <c r="T8" s="3"/>
      <c r="U8" s="3"/>
      <c r="V8" s="3"/>
      <c r="W8" s="3"/>
      <c r="X8" s="3"/>
      <c r="Y8" s="3"/>
      <c r="Z8" s="3"/>
      <c r="AA8" s="3"/>
    </row>
    <row r="9" spans="3:31" x14ac:dyDescent="0.25">
      <c r="F9" s="1"/>
      <c r="G9" s="1"/>
      <c r="H9" s="1"/>
      <c r="I9" s="1"/>
      <c r="J9" s="1"/>
      <c r="K9" s="1"/>
      <c r="L9" s="1"/>
      <c r="M9" s="1"/>
      <c r="N9" s="1"/>
      <c r="O9" s="1"/>
      <c r="P9" s="1"/>
      <c r="Q9" s="1"/>
      <c r="R9" s="1"/>
      <c r="S9" s="1"/>
      <c r="T9" s="1"/>
      <c r="U9" s="1"/>
      <c r="V9" s="1"/>
      <c r="W9" s="1"/>
      <c r="X9" s="1"/>
      <c r="Y9" s="1"/>
      <c r="Z9" s="1"/>
      <c r="AA9" s="1"/>
    </row>
    <row r="10" spans="3:31" x14ac:dyDescent="0.25">
      <c r="F10" s="1"/>
      <c r="G10" s="1"/>
      <c r="H10" s="1"/>
      <c r="I10" s="1"/>
      <c r="J10" s="1"/>
      <c r="K10" s="1"/>
      <c r="L10" s="1"/>
      <c r="M10" s="1"/>
      <c r="N10" s="1"/>
      <c r="O10" s="1"/>
      <c r="P10" s="1"/>
      <c r="Q10" s="1"/>
      <c r="R10" s="1"/>
      <c r="S10" s="1"/>
      <c r="T10" s="1"/>
      <c r="U10" s="1"/>
      <c r="V10" s="1"/>
      <c r="W10" s="1"/>
      <c r="X10" s="1"/>
      <c r="Y10" s="1"/>
      <c r="Z10" s="1"/>
      <c r="AA10" s="1"/>
    </row>
    <row r="11" spans="3:31" x14ac:dyDescent="0.25">
      <c r="F11" s="1"/>
      <c r="G11" s="1"/>
      <c r="H11" s="1"/>
      <c r="T11" s="5"/>
      <c r="U11" s="5"/>
      <c r="V11" s="5"/>
      <c r="W11" s="1"/>
      <c r="X11" s="1"/>
      <c r="Y11" s="1"/>
      <c r="Z11" s="1"/>
      <c r="AA11" s="1"/>
    </row>
    <row r="12" spans="3:31" ht="15" customHeight="1" x14ac:dyDescent="0.25">
      <c r="F12" s="1"/>
      <c r="G12" s="1"/>
      <c r="H12" s="51" t="s">
        <v>19</v>
      </c>
      <c r="I12" s="52"/>
      <c r="J12" s="52"/>
      <c r="K12" s="52"/>
      <c r="L12" s="52"/>
      <c r="M12" s="52"/>
      <c r="N12" s="52"/>
      <c r="O12" s="53"/>
      <c r="P12" s="5"/>
      <c r="Q12" s="15" t="s">
        <v>18</v>
      </c>
      <c r="R12" s="16" t="s">
        <v>26</v>
      </c>
      <c r="S12" s="19" t="s">
        <v>13</v>
      </c>
      <c r="T12" s="20"/>
      <c r="U12" s="21" t="s">
        <v>14</v>
      </c>
      <c r="V12" s="21"/>
      <c r="W12" s="19" t="s">
        <v>15</v>
      </c>
      <c r="X12" s="20"/>
      <c r="Y12" s="21" t="s">
        <v>16</v>
      </c>
      <c r="Z12" s="21"/>
      <c r="AA12" s="19" t="s">
        <v>17</v>
      </c>
      <c r="AB12" s="20"/>
      <c r="AC12" s="29"/>
      <c r="AD12" s="28"/>
    </row>
    <row r="13" spans="3:31" ht="15" customHeight="1" x14ac:dyDescent="0.25">
      <c r="D13" s="2" t="s">
        <v>3</v>
      </c>
      <c r="E13" s="61" t="s">
        <v>4</v>
      </c>
      <c r="F13" s="62" t="s">
        <v>5</v>
      </c>
      <c r="G13" s="1"/>
      <c r="H13" s="38" t="s">
        <v>18</v>
      </c>
      <c r="I13" s="38" t="s">
        <v>11</v>
      </c>
      <c r="J13" s="39" t="s">
        <v>12</v>
      </c>
      <c r="K13" s="50" t="s">
        <v>13</v>
      </c>
      <c r="L13" s="50" t="s">
        <v>14</v>
      </c>
      <c r="M13" s="50" t="s">
        <v>15</v>
      </c>
      <c r="N13" s="50" t="s">
        <v>16</v>
      </c>
      <c r="O13" s="49" t="s">
        <v>17</v>
      </c>
      <c r="P13" s="25"/>
      <c r="Q13" s="17"/>
      <c r="R13" s="18"/>
      <c r="S13" s="22" t="s">
        <v>22</v>
      </c>
      <c r="T13" s="23" t="s">
        <v>23</v>
      </c>
      <c r="U13" s="24" t="s">
        <v>22</v>
      </c>
      <c r="V13" s="24" t="s">
        <v>23</v>
      </c>
      <c r="W13" s="22" t="s">
        <v>22</v>
      </c>
      <c r="X13" s="23" t="s">
        <v>23</v>
      </c>
      <c r="Y13" s="24" t="s">
        <v>22</v>
      </c>
      <c r="Z13" s="24" t="s">
        <v>23</v>
      </c>
      <c r="AA13" s="22" t="s">
        <v>22</v>
      </c>
      <c r="AB13" s="23" t="s">
        <v>23</v>
      </c>
      <c r="AC13" s="22" t="s">
        <v>24</v>
      </c>
      <c r="AD13" s="23" t="s">
        <v>25</v>
      </c>
      <c r="AE13" s="40" t="s">
        <v>28</v>
      </c>
    </row>
    <row r="14" spans="3:31" x14ac:dyDescent="0.25">
      <c r="D14" s="63" t="s">
        <v>6</v>
      </c>
      <c r="E14" s="7">
        <v>1000</v>
      </c>
      <c r="F14" s="9">
        <v>800</v>
      </c>
      <c r="G14" s="1"/>
      <c r="H14" s="4">
        <v>1</v>
      </c>
      <c r="I14" s="4" t="s">
        <v>8</v>
      </c>
      <c r="J14" s="6" t="s">
        <v>9</v>
      </c>
      <c r="K14" s="5">
        <v>2</v>
      </c>
      <c r="L14" s="5" t="s">
        <v>27</v>
      </c>
      <c r="M14" s="5" t="s">
        <v>27</v>
      </c>
      <c r="N14" s="5" t="s">
        <v>27</v>
      </c>
      <c r="O14" s="6" t="s">
        <v>27</v>
      </c>
      <c r="P14" s="5"/>
      <c r="Q14" s="14">
        <v>1</v>
      </c>
      <c r="R14" s="5" t="s">
        <v>8</v>
      </c>
      <c r="S14" s="30">
        <v>-2</v>
      </c>
      <c r="T14" s="34" t="s">
        <v>27</v>
      </c>
      <c r="U14" s="32">
        <v>-2</v>
      </c>
      <c r="V14" s="34">
        <v>4</v>
      </c>
      <c r="W14" s="30" t="s">
        <v>27</v>
      </c>
      <c r="X14" s="34">
        <v>2</v>
      </c>
      <c r="Y14" s="30" t="s">
        <v>27</v>
      </c>
      <c r="Z14" s="34" t="s">
        <v>27</v>
      </c>
      <c r="AA14" s="30">
        <v>-2</v>
      </c>
      <c r="AB14" s="34" t="s">
        <v>27</v>
      </c>
      <c r="AC14" s="30">
        <f>SUM(S14,U14,W14,Y14,AA14)</f>
        <v>-6</v>
      </c>
      <c r="AD14" s="34">
        <f>SUM(T14,V14,X14,Z14,AB14)</f>
        <v>6</v>
      </c>
      <c r="AE14" s="36">
        <f>SUM(AC14,AD14)</f>
        <v>0</v>
      </c>
    </row>
    <row r="15" spans="3:31" x14ac:dyDescent="0.25">
      <c r="D15" s="64" t="s">
        <v>7</v>
      </c>
      <c r="E15" s="10">
        <v>700</v>
      </c>
      <c r="F15" s="12">
        <v>400</v>
      </c>
      <c r="G15" s="1"/>
      <c r="H15" s="44">
        <v>2</v>
      </c>
      <c r="I15" s="44" t="s">
        <v>8</v>
      </c>
      <c r="J15" s="45" t="s">
        <v>10</v>
      </c>
      <c r="K15" s="43" t="s">
        <v>27</v>
      </c>
      <c r="L15" s="43">
        <v>2</v>
      </c>
      <c r="M15" s="43" t="s">
        <v>27</v>
      </c>
      <c r="N15" s="43" t="s">
        <v>27</v>
      </c>
      <c r="O15" s="45">
        <v>2</v>
      </c>
      <c r="P15" s="5"/>
      <c r="Q15" s="14">
        <v>2</v>
      </c>
      <c r="R15" s="5" t="s">
        <v>9</v>
      </c>
      <c r="S15" s="30">
        <v>-3</v>
      </c>
      <c r="T15" s="34">
        <v>1</v>
      </c>
      <c r="U15" s="32">
        <v>-2</v>
      </c>
      <c r="V15" s="34">
        <v>2</v>
      </c>
      <c r="W15" s="30">
        <v>-2</v>
      </c>
      <c r="X15" s="34" t="s">
        <v>27</v>
      </c>
      <c r="Y15" s="30">
        <v>-2</v>
      </c>
      <c r="Z15" s="34">
        <v>1</v>
      </c>
      <c r="AA15" s="30" t="s">
        <v>27</v>
      </c>
      <c r="AB15" s="34" t="s">
        <v>27</v>
      </c>
      <c r="AC15" s="30">
        <f>SUM(S15,U15,W15,Y15,AA15)</f>
        <v>-9</v>
      </c>
      <c r="AD15" s="34">
        <f>SUM(T15,V15,X15,Z15,AB15)</f>
        <v>4</v>
      </c>
      <c r="AE15" s="36">
        <f t="shared" ref="AE15:AE16" si="0">SUM(AC15,AD15)</f>
        <v>-5</v>
      </c>
    </row>
    <row r="16" spans="3:31" x14ac:dyDescent="0.25">
      <c r="F16" s="1"/>
      <c r="G16" s="1"/>
      <c r="H16" s="4">
        <v>3</v>
      </c>
      <c r="I16" s="4" t="s">
        <v>9</v>
      </c>
      <c r="J16" s="6" t="s">
        <v>8</v>
      </c>
      <c r="K16" s="5">
        <v>3</v>
      </c>
      <c r="L16" s="5">
        <v>2</v>
      </c>
      <c r="M16" s="5" t="s">
        <v>27</v>
      </c>
      <c r="N16" s="5" t="s">
        <v>27</v>
      </c>
      <c r="O16" s="6" t="s">
        <v>27</v>
      </c>
      <c r="P16" s="5"/>
      <c r="Q16" s="26">
        <v>3</v>
      </c>
      <c r="R16" s="27" t="s">
        <v>10</v>
      </c>
      <c r="S16" s="31">
        <v>-1</v>
      </c>
      <c r="T16" s="35">
        <v>2</v>
      </c>
      <c r="U16" s="33" t="s">
        <v>27</v>
      </c>
      <c r="V16" s="35" t="s">
        <v>27</v>
      </c>
      <c r="W16" s="31">
        <v>-1</v>
      </c>
      <c r="X16" s="35">
        <v>2</v>
      </c>
      <c r="Y16" s="31" t="s">
        <v>27</v>
      </c>
      <c r="Z16" s="35">
        <v>2</v>
      </c>
      <c r="AA16" s="31">
        <v>-1</v>
      </c>
      <c r="AB16" s="35">
        <v>2</v>
      </c>
      <c r="AC16" s="31">
        <f>SUM(S16,U16,W16,Y16,AA16)</f>
        <v>-3</v>
      </c>
      <c r="AD16" s="35">
        <f>SUM(T16,V16,X16,Z16,AB16)</f>
        <v>8</v>
      </c>
      <c r="AE16" s="37">
        <f t="shared" si="0"/>
        <v>5</v>
      </c>
    </row>
    <row r="17" spans="6:24" x14ac:dyDescent="0.25">
      <c r="F17" s="1"/>
      <c r="G17" s="1"/>
      <c r="H17" s="44">
        <v>4</v>
      </c>
      <c r="I17" s="44" t="s">
        <v>9</v>
      </c>
      <c r="J17" s="45" t="s">
        <v>10</v>
      </c>
      <c r="K17" s="43" t="s">
        <v>27</v>
      </c>
      <c r="L17" s="43" t="s">
        <v>27</v>
      </c>
      <c r="M17" s="43">
        <v>2</v>
      </c>
      <c r="N17" s="43">
        <v>2</v>
      </c>
      <c r="O17" s="45" t="s">
        <v>27</v>
      </c>
      <c r="P17" s="5"/>
    </row>
    <row r="18" spans="6:24" x14ac:dyDescent="0.25">
      <c r="H18" s="7">
        <v>5</v>
      </c>
      <c r="I18" s="7" t="s">
        <v>10</v>
      </c>
      <c r="J18" s="9" t="s">
        <v>8</v>
      </c>
      <c r="K18" s="8">
        <v>1</v>
      </c>
      <c r="L18" s="8" t="s">
        <v>27</v>
      </c>
      <c r="M18" s="8" t="s">
        <v>27</v>
      </c>
      <c r="N18" s="8" t="s">
        <v>27</v>
      </c>
      <c r="O18" s="9" t="s">
        <v>27</v>
      </c>
      <c r="P18" s="5"/>
      <c r="Q18" s="54" t="s">
        <v>35</v>
      </c>
      <c r="R18" s="13" t="s">
        <v>36</v>
      </c>
      <c r="S18" s="55" t="s">
        <v>34</v>
      </c>
      <c r="T18" s="55" t="s">
        <v>29</v>
      </c>
      <c r="U18" s="55" t="s">
        <v>30</v>
      </c>
      <c r="V18" s="55" t="s">
        <v>31</v>
      </c>
      <c r="W18" s="55" t="s">
        <v>32</v>
      </c>
      <c r="X18" s="56" t="s">
        <v>33</v>
      </c>
    </row>
    <row r="19" spans="6:24" x14ac:dyDescent="0.25">
      <c r="H19" s="47">
        <v>6</v>
      </c>
      <c r="I19" s="47" t="s">
        <v>10</v>
      </c>
      <c r="J19" s="48" t="s">
        <v>9</v>
      </c>
      <c r="K19" s="46" t="s">
        <v>27</v>
      </c>
      <c r="L19" s="46" t="s">
        <v>27</v>
      </c>
      <c r="M19" s="46">
        <v>1</v>
      </c>
      <c r="N19" s="46" t="s">
        <v>27</v>
      </c>
      <c r="O19" s="48">
        <v>1</v>
      </c>
      <c r="P19" s="5"/>
      <c r="Q19" s="57"/>
      <c r="R19" s="8" t="s">
        <v>8</v>
      </c>
      <c r="S19" s="8">
        <v>2</v>
      </c>
      <c r="T19" s="8">
        <f>S19 + SUM(S14:T14)</f>
        <v>0</v>
      </c>
      <c r="U19" s="8">
        <f>T19 + SUM(U14:V14)</f>
        <v>2</v>
      </c>
      <c r="V19" s="8">
        <f>U19 + SUM(W14:X14)</f>
        <v>4</v>
      </c>
      <c r="W19" s="8">
        <f>V19 + SUM(Y14:Z14)</f>
        <v>4</v>
      </c>
      <c r="X19" s="9">
        <f>W19+ SUM(AA14:AB14)</f>
        <v>2</v>
      </c>
    </row>
    <row r="20" spans="6:24" x14ac:dyDescent="0.25">
      <c r="Q20" s="57"/>
      <c r="R20" s="8" t="s">
        <v>9</v>
      </c>
      <c r="S20" s="8">
        <v>3</v>
      </c>
      <c r="T20" s="8">
        <f>S20 + SUM(S15:T15)</f>
        <v>1</v>
      </c>
      <c r="U20" s="8">
        <f>T20 + SUM(U15:V15)</f>
        <v>1</v>
      </c>
      <c r="V20" s="59">
        <f>U20 + SUM(W15:X15)</f>
        <v>-1</v>
      </c>
      <c r="W20" s="59">
        <f>V20 + SUM(Y15:Z15)</f>
        <v>-2</v>
      </c>
      <c r="X20" s="60">
        <f>W20+ SUM(AA15:AB15)</f>
        <v>-2</v>
      </c>
    </row>
    <row r="21" spans="6:24" x14ac:dyDescent="0.25">
      <c r="Q21" s="57"/>
      <c r="R21" s="8" t="s">
        <v>10</v>
      </c>
      <c r="S21" s="8">
        <v>1</v>
      </c>
      <c r="T21" s="8">
        <f>S21 + SUM(S16:T16)</f>
        <v>2</v>
      </c>
      <c r="U21" s="8">
        <f>T21 + SUM(U16:V16)</f>
        <v>2</v>
      </c>
      <c r="V21" s="8">
        <f>U21 + SUM(W16:X16)</f>
        <v>3</v>
      </c>
      <c r="W21" s="8">
        <f>V21 + SUM(Y16:Z16)</f>
        <v>5</v>
      </c>
      <c r="X21" s="9">
        <f>W21+ SUM(AA16:AB16)</f>
        <v>6</v>
      </c>
    </row>
    <row r="22" spans="6:24" x14ac:dyDescent="0.25">
      <c r="Q22" s="57"/>
      <c r="R22" s="8"/>
      <c r="S22" s="8"/>
      <c r="T22" s="8"/>
      <c r="U22" s="8"/>
      <c r="V22" s="8"/>
      <c r="W22" s="8"/>
      <c r="X22" s="9"/>
    </row>
    <row r="23" spans="6:24" x14ac:dyDescent="0.25">
      <c r="Q23" s="58"/>
      <c r="R23" s="11" t="s">
        <v>37</v>
      </c>
      <c r="S23" s="11">
        <f>6 - SUM(S19:S21)</f>
        <v>0</v>
      </c>
      <c r="T23" s="11">
        <f t="shared" ref="T23:X23" si="1">6 - SUM(T19:T21)</f>
        <v>3</v>
      </c>
      <c r="U23" s="11">
        <f t="shared" si="1"/>
        <v>1</v>
      </c>
      <c r="V23" s="11">
        <f t="shared" si="1"/>
        <v>0</v>
      </c>
      <c r="W23" s="11">
        <f t="shared" si="1"/>
        <v>-1</v>
      </c>
      <c r="X23" s="12">
        <f t="shared" si="1"/>
        <v>0</v>
      </c>
    </row>
    <row r="27" spans="6:24" x14ac:dyDescent="0.25">
      <c r="H27" s="5"/>
    </row>
    <row r="28" spans="6:24" x14ac:dyDescent="0.25">
      <c r="H28" s="8"/>
    </row>
    <row r="29" spans="6:24" x14ac:dyDescent="0.25">
      <c r="H29" s="8"/>
    </row>
  </sheetData>
  <mergeCells count="13">
    <mergeCell ref="S12:T12"/>
    <mergeCell ref="U12:V12"/>
    <mergeCell ref="W12:X12"/>
    <mergeCell ref="Y12:Z12"/>
    <mergeCell ref="AA12:AB12"/>
    <mergeCell ref="F7:AA7"/>
    <mergeCell ref="F8:AA8"/>
    <mergeCell ref="H12:O12"/>
    <mergeCell ref="Q12:Q13"/>
    <mergeCell ref="R12:R13"/>
    <mergeCell ref="C4:E5"/>
    <mergeCell ref="F4:AB5"/>
    <mergeCell ref="K6:X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Lipinski</dc:creator>
  <cp:lastModifiedBy>Thomas Lipinski</cp:lastModifiedBy>
  <dcterms:created xsi:type="dcterms:W3CDTF">2023-02-07T04:53:52Z</dcterms:created>
  <dcterms:modified xsi:type="dcterms:W3CDTF">2023-02-07T07:44:54Z</dcterms:modified>
</cp:coreProperties>
</file>