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DB2A9B45-2C8B-4216-974A-9017A3F9877A}" xr6:coauthVersionLast="47" xr6:coauthVersionMax="47" xr10:uidLastSave="{00000000-0000-0000-0000-000000000000}"/>
  <bookViews>
    <workbookView xWindow="240" yWindow="105" windowWidth="14805" windowHeight="8010" firstSheet="18" activeTab="1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6" i="20" l="1"/>
  <c r="F136" i="20"/>
  <c r="F135" i="20"/>
  <c r="F134" i="20"/>
  <c r="F133" i="20"/>
  <c r="F132" i="20"/>
  <c r="F131" i="20"/>
  <c r="F130" i="20"/>
  <c r="F129" i="20"/>
  <c r="F128" i="20"/>
  <c r="F127" i="20"/>
  <c r="I127" i="20" s="1"/>
  <c r="I126" i="20"/>
  <c r="F126" i="20"/>
  <c r="I125" i="20"/>
  <c r="F125" i="20"/>
  <c r="F124" i="20"/>
  <c r="I128" i="20" s="1"/>
  <c r="F123" i="20"/>
  <c r="I124" i="20" s="1"/>
  <c r="F122" i="20"/>
  <c r="I123" i="20" s="1"/>
  <c r="I129" i="20" s="1"/>
  <c r="F121" i="20"/>
  <c r="F120" i="20"/>
  <c r="F119" i="20"/>
  <c r="F118" i="20"/>
  <c r="F117" i="20"/>
  <c r="F115" i="20"/>
  <c r="F114" i="20"/>
  <c r="F113" i="20"/>
  <c r="I112" i="20"/>
  <c r="F112" i="20"/>
  <c r="I111" i="20"/>
  <c r="F111" i="20"/>
  <c r="I113" i="20" s="1"/>
  <c r="I110" i="20"/>
  <c r="F110" i="20"/>
  <c r="F109" i="20"/>
  <c r="F108" i="20"/>
  <c r="I109" i="20" s="1"/>
  <c r="F107" i="20"/>
  <c r="I108" i="20" s="1"/>
  <c r="I114" i="20" s="1"/>
  <c r="F106" i="20"/>
  <c r="F105" i="20"/>
  <c r="F104" i="20"/>
  <c r="F103" i="20"/>
  <c r="F102" i="20"/>
  <c r="F101" i="20"/>
  <c r="F100" i="20"/>
  <c r="F99" i="20"/>
  <c r="F98" i="20"/>
  <c r="I97" i="20"/>
  <c r="F97" i="20"/>
  <c r="I96" i="20"/>
  <c r="F96" i="20"/>
  <c r="I98" i="20" s="1"/>
  <c r="I95" i="20"/>
  <c r="F95" i="20"/>
  <c r="F94" i="20"/>
  <c r="F93" i="20"/>
  <c r="I94" i="20" s="1"/>
  <c r="F92" i="20"/>
  <c r="I93" i="20" s="1"/>
  <c r="I99" i="20" s="1"/>
  <c r="F91" i="20"/>
  <c r="F90" i="20"/>
  <c r="F89" i="20"/>
  <c r="F88" i="20"/>
  <c r="F87" i="20"/>
  <c r="F86" i="20"/>
  <c r="F85" i="20"/>
  <c r="F84" i="20"/>
  <c r="F83" i="20"/>
  <c r="I82" i="20"/>
  <c r="F82" i="20"/>
  <c r="I81" i="20"/>
  <c r="F81" i="20"/>
  <c r="I83" i="20" s="1"/>
  <c r="I80" i="20"/>
  <c r="F80" i="20"/>
  <c r="F79" i="20"/>
  <c r="F78" i="20"/>
  <c r="I79" i="20" s="1"/>
  <c r="F77" i="20"/>
  <c r="I78" i="20" s="1"/>
  <c r="I84" i="20" s="1"/>
  <c r="F76" i="20"/>
  <c r="F75" i="20"/>
  <c r="F74" i="20"/>
  <c r="F73" i="20"/>
  <c r="F72" i="20"/>
  <c r="F71" i="20"/>
  <c r="F70" i="20"/>
  <c r="F69" i="20"/>
  <c r="F68" i="20"/>
  <c r="I67" i="20"/>
  <c r="F67" i="20"/>
  <c r="I66" i="20"/>
  <c r="F66" i="20"/>
  <c r="I68" i="20" s="1"/>
  <c r="I65" i="20"/>
  <c r="F65" i="20"/>
  <c r="F64" i="20"/>
  <c r="F63" i="20"/>
  <c r="I64" i="20" s="1"/>
  <c r="F62" i="20"/>
  <c r="I63" i="20" s="1"/>
  <c r="I69" i="20" s="1"/>
  <c r="F61" i="20"/>
  <c r="F60" i="20"/>
  <c r="F59" i="20"/>
  <c r="F58" i="20"/>
  <c r="F57" i="20"/>
  <c r="F56" i="20"/>
  <c r="F55" i="20"/>
  <c r="F54" i="20"/>
  <c r="F53" i="20"/>
  <c r="I52" i="20"/>
  <c r="F52" i="20"/>
  <c r="I51" i="20"/>
  <c r="F51" i="20"/>
  <c r="I50" i="20"/>
  <c r="F50" i="20"/>
  <c r="F49" i="20"/>
  <c r="F48" i="20"/>
  <c r="I49" i="20" s="1"/>
  <c r="F47" i="20"/>
  <c r="I48" i="20" s="1"/>
  <c r="F46" i="20"/>
  <c r="F45" i="20"/>
  <c r="F44" i="20"/>
  <c r="F43" i="20"/>
  <c r="F42" i="20"/>
  <c r="F41" i="20"/>
  <c r="F40" i="20"/>
  <c r="F39" i="20"/>
  <c r="F38" i="20"/>
  <c r="I37" i="20"/>
  <c r="F37" i="20"/>
  <c r="F36" i="20"/>
  <c r="I36" i="20" s="1"/>
  <c r="I35" i="20"/>
  <c r="F35" i="20"/>
  <c r="F34" i="20"/>
  <c r="F33" i="20"/>
  <c r="I34" i="20" s="1"/>
  <c r="F32" i="20"/>
  <c r="I33" i="20" s="1"/>
  <c r="F31" i="20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I7" i="20"/>
  <c r="F7" i="20"/>
  <c r="I6" i="20"/>
  <c r="F6" i="20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23" i="20" l="1"/>
  <c r="I24" i="20" s="1"/>
  <c r="I8" i="20"/>
  <c r="I9" i="20" s="1"/>
  <c r="I38" i="20"/>
  <c r="I39" i="20" s="1"/>
  <c r="I53" i="20"/>
  <c r="I54" i="20" s="1"/>
  <c r="I128" i="19"/>
  <c r="I129" i="19" s="1"/>
  <c r="I23" i="19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<sst xmlns="http://schemas.openxmlformats.org/spreadsheetml/2006/main" count="1598" uniqueCount="380">
  <si>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</si>
  <si>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</si>
  <si>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</si>
  <si>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</si>
  <si>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</si>
  <si>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</si>
  <si>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</si>
  <si>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</si>
  <si>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</si>
  <si>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</si>
  <si>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</si>
  <si>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</si>
  <si>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</si>
  <si>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</si>
  <si>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</si>
  <si>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</si>
  <si>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</si>
  <si>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</si>
  <si>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</si>
  <si>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</si>
  <si>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</si>
  <si>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</si>
  <si>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</si>
  <si>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</si>
  <si>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</si>
  <si>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</si>
  <si>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</si>
  <si>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</si>
  <si>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</si>
  <si>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</si>
  <si>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</si>
  <si>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</si>
  <si>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</si>
  <si>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</si>
  <si>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</si>
  <si>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</si>
  <si>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</si>
  <si>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</si>
  <si>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</si>
  <si>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</si>
  <si>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</si>
  <si>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</si>
  <si>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</si>
  <si>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</si>
  <si>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</si>
  <si>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</si>
  <si>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</si>
  <si>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</si>
  <si>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</si>
  <si>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</si>
  <si>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</si>
  <si>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</si>
  <si>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</si>
  <si>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</si>
  <si>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</si>
  <si>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</si>
  <si>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</si>
  <si>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</si>
  <si>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</si>
  <si>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</si>
  <si>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</si>
  <si>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</si>
  <si>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</si>
  <si>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</si>
  <si>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</si>
  <si>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</si>
  <si>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</si>
  <si>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</si>
  <si>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</si>
  <si>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</si>
  <si>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</si>
  <si>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</si>
  <si>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</si>
  <si>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</si>
  <si>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</si>
  <si>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</si>
  <si>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</si>
  <si>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</si>
  <si>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</si>
  <si>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</si>
  <si>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</si>
  <si>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</si>
  <si>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</si>
  <si>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</si>
  <si>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</si>
  <si>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</si>
  <si>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</si>
  <si>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</si>
  <si>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</si>
  <si>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</si>
  <si>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</si>
  <si>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</si>
  <si>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</si>
  <si>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</si>
  <si>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</si>
  <si>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</si>
  <si>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</si>
  <si>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</si>
  <si>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</si>
  <si>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</si>
  <si>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</si>
  <si>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</si>
  <si>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</si>
  <si>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</si>
  <si>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</si>
  <si>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</si>
  <si>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</si>
  <si>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</si>
  <si>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</si>
  <si>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</si>
  <si>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</si>
  <si>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</si>
  <si>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</si>
  <si>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</si>
  <si>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</si>
  <si>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</si>
  <si>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</si>
  <si>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</si>
  <si>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</si>
  <si>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</si>
  <si>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</si>
  <si>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</si>
  <si>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</si>
  <si>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</si>
  <si>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</si>
  <si>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</si>
  <si>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</si>
  <si>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</si>
  <si>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</si>
  <si>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</si>
  <si>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</si>
  <si>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</si>
  <si>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</si>
  <si>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</si>
  <si>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</si>
  <si>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</si>
  <si>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</si>
  <si>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</si>
  <si>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</si>
  <si>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</si>
  <si>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</si>
  <si>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</si>
  <si>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</si>
  <si>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</si>
  <si>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</si>
  <si>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</si>
  <si>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</si>
  <si>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</si>
  <si>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</si>
  <si>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</si>
  <si>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</si>
  <si>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</si>
  <si>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</si>
  <si>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</si>
  <si>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</si>
  <si>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</si>
  <si>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</si>
  <si>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</si>
  <si>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</si>
  <si>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</si>
  <si>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</si>
  <si>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</si>
  <si>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</si>
  <si>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</si>
  <si>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</si>
  <si>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</si>
  <si>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</si>
  <si>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</si>
  <si>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</si>
  <si>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</si>
  <si>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</si>
  <si>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</si>
  <si>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</si>
  <si>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</si>
  <si>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</si>
  <si>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</si>
  <si>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</si>
  <si>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</si>
  <si>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</si>
  <si>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</si>
  <si>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</si>
  <si>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</si>
  <si>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</si>
  <si>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</si>
  <si>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</si>
  <si>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</si>
  <si>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</si>
  <si>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</si>
  <si>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</si>
  <si>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</si>
  <si>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</si>
  <si>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</si>
  <si>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</si>
  <si>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</si>
  <si>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</si>
  <si>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</si>
  <si>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</si>
  <si>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</si>
  <si>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</si>
  <si>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</si>
  <si>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</si>
  <si>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</si>
  <si>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</si>
  <si>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</si>
  <si>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</si>
  <si>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</si>
  <si>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</si>
  <si>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</si>
  <si>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</si>
  <si>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</si>
  <si>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</si>
  <si>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</si>
  <si>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</si>
  <si>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</si>
  <si>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</si>
  <si>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</si>
  <si>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</si>
  <si>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</si>
  <si>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</si>
  <si>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</si>
  <si>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</si>
  <si>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</si>
  <si>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</si>
  <si>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</si>
  <si>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</si>
  <si>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</si>
  <si>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</si>
  <si>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</si>
  <si>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</si>
  <si>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</si>
  <si>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</si>
  <si>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</si>
  <si>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</si>
  <si>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</si>
  <si>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</si>
  <si>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</si>
  <si>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</si>
  <si>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</si>
  <si>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</si>
  <si>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</si>
  <si>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</si>
  <si>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</si>
  <si>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</si>
  <si>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</si>
  <si>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</si>
  <si>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</si>
  <si>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</si>
  <si>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</si>
  <si>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</si>
  <si>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</si>
  <si>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</si>
  <si>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</si>
  <si>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</si>
  <si>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</si>
  <si>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</si>
  <si>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</si>
  <si>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</si>
  <si>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</si>
  <si>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</si>
  <si>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</si>
  <si>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</si>
  <si>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</si>
  <si>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</si>
  <si>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</si>
  <si>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</si>
  <si>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</si>
  <si>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</si>
  <si>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</si>
  <si>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</si>
  <si>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</si>
  <si>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</si>
  <si>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</si>
  <si>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</si>
  <si>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</si>
  <si>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</si>
  <si>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</si>
  <si>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</si>
  <si>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</si>
  <si>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</si>
  <si>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</si>
  <si>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</si>
  <si>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</si>
  <si>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</si>
  <si>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</si>
  <si>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</si>
  <si>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</si>
  <si>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</si>
  <si>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</si>
  <si>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</si>
  <si>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</si>
  <si>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</si>
  <si>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</si>
  <si>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</si>
  <si>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</si>
  <si>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</si>
  <si>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</si>
  <si>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</si>
  <si>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</si>
  <si>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</si>
  <si>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</si>
  <si>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</si>
  <si>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</si>
  <si>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</si>
  <si>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</si>
  <si>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</si>
  <si>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</si>
  <si>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</si>
  <si>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</si>
  <si>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</si>
  <si>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</si>
  <si>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</si>
  <si>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</si>
  <si>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</si>
  <si>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</si>
  <si>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</si>
  <si>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</si>
  <si>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</si>
  <si>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</si>
  <si>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</si>
  <si>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</si>
  <si>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</si>
  <si>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</si>
  <si>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</si>
  <si>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</si>
  <si>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</si>
  <si>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</si>
  <si>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</si>
  <si>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</si>
  <si>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</si>
  <si>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</si>
  <si>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</si>
  <si>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</si>
  <si>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</si>
  <si>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</si>
  <si>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</si>
  <si>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</si>
  <si>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</si>
  <si>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</si>
  <si>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</si>
  <si>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</si>
  <si>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</si>
  <si>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</si>
  <si>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</si>
  <si>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</si>
  <si>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</si>
  <si>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</si>
  <si>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</si>
  <si>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Personal details  and Education details page(HTML)</t>
  </si>
  <si>
    <t>Worked on Web api(Dbcontext and Services)</t>
  </si>
  <si>
    <t>Explored on Web api(Controllers)</t>
  </si>
  <si>
    <t>Team Meeting(Webapi and html layouts)</t>
  </si>
  <si>
    <t>Explored on angular topics</t>
  </si>
  <si>
    <t>Worked on HTML for Wizard method</t>
  </si>
  <si>
    <t xml:space="preserve">Reviewed estimation sheet </t>
  </si>
  <si>
    <t>Worked on responsive sidebar</t>
  </si>
  <si>
    <t>Worked on the modififications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</si>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</sst>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5" workbookViewId="0">
      <selection activeCell="A107" sqref="A107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64 I79 I94 I10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65 I80 I95 I11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66 I81 I96 I11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67 I82 I97 I11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68 I83 I98 I11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4"/>
  <sheetViews>
    <sheetView tabSelected="1" topLeftCell="A17" workbookViewId="0">
      <selection activeCell="E27" sqref="E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6" si="0">E3-D3</f>
        <v>4.1666666666666685E-2</v>
      </c>
      <c r="H3" s="109" t="s">
        <v>290</v>
      </c>
      <c r="I3" s="108">
        <f>SUMIFS(F2:F16, C2:C16,H3)</f>
        <v>0.25000000000000006</v>
      </c>
      <c r="Q3" t="s">
        <v>295</v>
      </c>
    </row>
    <row r="4" spans="1:17">
      <c r="A4" s="12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2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7.2916666666666741E-2</v>
      </c>
      <c r="Q5" t="s">
        <v>300</v>
      </c>
    </row>
    <row r="6" spans="1:17">
      <c r="A6" s="124"/>
      <c r="B6" s="107" t="s">
        <v>294</v>
      </c>
      <c r="C6" s="107" t="s">
        <v>290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4"/>
      <c r="B7" s="107" t="s">
        <v>298</v>
      </c>
      <c r="C7" s="107" t="s">
        <v>299</v>
      </c>
      <c r="D7" s="108">
        <v>0.55555555555555558</v>
      </c>
      <c r="E7" s="108">
        <v>0.57291666666666663</v>
      </c>
      <c r="F7" s="108">
        <f t="shared" si="0"/>
        <v>1.7361111111111049E-2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348</v>
      </c>
      <c r="C8" s="107" t="s">
        <v>290</v>
      </c>
      <c r="D8" s="108">
        <v>0.57291666666666663</v>
      </c>
      <c r="E8" s="108">
        <v>0.67708333333333337</v>
      </c>
      <c r="F8" s="108">
        <f t="shared" si="0"/>
        <v>0.10416666666666674</v>
      </c>
      <c r="H8" s="109" t="s">
        <v>299</v>
      </c>
      <c r="I8" s="108">
        <f>SUMIFS(F2:F16, C2:C16,H8)</f>
        <v>3.8194444444444364E-2</v>
      </c>
    </row>
    <row r="9" spans="1:17">
      <c r="A9" s="12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2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4"/>
      <c r="B12" s="107" t="s">
        <v>351</v>
      </c>
      <c r="C12" s="107" t="s">
        <v>297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1">SUMIFS(F17:F31, C17:C31,H18)</f>
        <v>0.22916666666666657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 t="shared" ref="I19" si="2">SUMIFS(F17:F31, C17:C31,H19)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 t="shared" ref="I20" si="3">SUMIFS(F17:F31, C17:C31,H20)</f>
        <v>4.166666666666663E-2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 t="shared" ref="I21" si="4">SUMIFS(F17:F31, C17:C31,H21)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 t="shared" ref="I22" si="5">SUMIFS(F17:F31, C17:C31,H22)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 t="shared" ref="I23" si="6">SUMIFS(F17:F31, C17:C31,H23)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7">SUM(I18:I23)</f>
        <v>0.4236111111111111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351</v>
      </c>
      <c r="C27" s="107" t="s">
        <v>297</v>
      </c>
      <c r="D27" s="108">
        <v>0.83333333333333337</v>
      </c>
      <c r="E27" s="108">
        <v>0.875</v>
      </c>
      <c r="F27" s="108">
        <f t="shared" si="0"/>
        <v>4.166666666666663E-2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356</v>
      </c>
      <c r="C32" s="107" t="s">
        <v>290</v>
      </c>
      <c r="D32" s="108">
        <v>0.35416666666666669</v>
      </c>
      <c r="E32" s="108">
        <v>0.39583333333333331</v>
      </c>
      <c r="F32" s="108">
        <f t="shared" si="0"/>
        <v>4.166666666666663E-2</v>
      </c>
      <c r="H32" s="106" t="s">
        <v>291</v>
      </c>
      <c r="I32" s="106" t="s">
        <v>292</v>
      </c>
    </row>
    <row r="33" spans="1:9">
      <c r="A33" s="124"/>
      <c r="B33" s="107" t="s">
        <v>331</v>
      </c>
      <c r="C33" s="107" t="s">
        <v>295</v>
      </c>
      <c r="D33" s="108">
        <v>0.39583333333333331</v>
      </c>
      <c r="E33" s="108">
        <v>0.4375</v>
      </c>
      <c r="F33" s="108">
        <f t="shared" si="0"/>
        <v>4.1666666666666685E-2</v>
      </c>
      <c r="H33" s="109" t="s">
        <v>290</v>
      </c>
      <c r="I33" s="108">
        <f t="shared" ref="I33" si="8">SUMIFS(F32:F46, C32:C46,H33)</f>
        <v>0.28125000000000011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0.44444444444444442</v>
      </c>
      <c r="F34" s="108">
        <f t="shared" si="0"/>
        <v>6.9444444444444198E-3</v>
      </c>
      <c r="H34" s="109" t="s">
        <v>295</v>
      </c>
      <c r="I34" s="108">
        <f t="shared" ref="I34" si="9">SUMIFS(F32:F46, C32:C46,H34)</f>
        <v>4.1666666666666685E-2</v>
      </c>
    </row>
    <row r="35" spans="1:9">
      <c r="A35" s="124"/>
      <c r="B35" s="107" t="s">
        <v>357</v>
      </c>
      <c r="C35" s="107" t="s">
        <v>290</v>
      </c>
      <c r="D35" s="108">
        <v>0.44444444444444442</v>
      </c>
      <c r="E35" s="108">
        <v>0.52777777777777779</v>
      </c>
      <c r="F35" s="108">
        <f t="shared" si="0"/>
        <v>8.333333333333337E-2</v>
      </c>
      <c r="H35" s="109" t="s">
        <v>297</v>
      </c>
      <c r="I35" s="108">
        <f t="shared" ref="I35" si="10">SUMIFS(F32:F46, C32:C46,H35)</f>
        <v>6.25E-2</v>
      </c>
    </row>
    <row r="36" spans="1:9">
      <c r="A36" s="124"/>
      <c r="B36" s="107" t="s">
        <v>322</v>
      </c>
      <c r="C36" s="107" t="s">
        <v>302</v>
      </c>
      <c r="D36" s="108">
        <v>0.53472222222222221</v>
      </c>
      <c r="E36" s="108">
        <v>0.5625</v>
      </c>
      <c r="F36" s="108">
        <f t="shared" si="0"/>
        <v>2.777777777777779E-2</v>
      </c>
      <c r="H36" s="109" t="s">
        <v>300</v>
      </c>
      <c r="I36" s="108">
        <f t="shared" ref="I36" si="11">SUMIFS(F32:F46, C32:C46,H36)</f>
        <v>3.125E-2</v>
      </c>
    </row>
    <row r="37" spans="1:9">
      <c r="A37" s="124"/>
      <c r="B37" s="107" t="s">
        <v>298</v>
      </c>
      <c r="C37" s="107" t="s">
        <v>299</v>
      </c>
      <c r="D37" s="108">
        <v>0.5625</v>
      </c>
      <c r="E37" s="108">
        <v>0.59027777777777779</v>
      </c>
      <c r="F37" s="108">
        <f t="shared" si="0"/>
        <v>2.777777777777779E-2</v>
      </c>
      <c r="H37" s="109" t="s">
        <v>302</v>
      </c>
      <c r="I37" s="108">
        <f t="shared" ref="I37" si="12">SUMIFS(F32:F46, C32:C46,H37)</f>
        <v>2.777777777777779E-2</v>
      </c>
    </row>
    <row r="38" spans="1:9">
      <c r="A38" s="124"/>
      <c r="B38" s="107" t="s">
        <v>358</v>
      </c>
      <c r="C38" s="107" t="s">
        <v>290</v>
      </c>
      <c r="D38" s="108">
        <v>0.59722222222222221</v>
      </c>
      <c r="E38" s="108">
        <v>0.66666666666666663</v>
      </c>
      <c r="F38" s="108">
        <f t="shared" si="0"/>
        <v>6.944444444444442E-2</v>
      </c>
      <c r="H38" s="109" t="s">
        <v>299</v>
      </c>
      <c r="I38" s="108">
        <f t="shared" ref="I38" si="13">SUMIFS(F32:F46, C32:C46,H38)</f>
        <v>4.8611111111111049E-2</v>
      </c>
    </row>
    <row r="39" spans="1:9">
      <c r="A39" s="124"/>
      <c r="B39" s="107" t="s">
        <v>303</v>
      </c>
      <c r="C39" s="107" t="s">
        <v>299</v>
      </c>
      <c r="D39" s="108">
        <v>0.66666666666666663</v>
      </c>
      <c r="E39" s="108">
        <v>0.68055555555555547</v>
      </c>
      <c r="F39" s="108">
        <f t="shared" si="0"/>
        <v>1.388888888888884E-2</v>
      </c>
      <c r="H39" s="105" t="s">
        <v>305</v>
      </c>
      <c r="I39" s="106">
        <f t="shared" ref="I39" si="14">SUM(I33:I38)</f>
        <v>0.49305555555555564</v>
      </c>
    </row>
    <row r="40" spans="1:9">
      <c r="A40" s="124"/>
      <c r="B40" s="107" t="s">
        <v>359</v>
      </c>
      <c r="C40" s="107" t="s">
        <v>290</v>
      </c>
      <c r="D40" s="108">
        <v>0.68055555555555547</v>
      </c>
      <c r="E40" s="108">
        <v>0.71527777777777779</v>
      </c>
      <c r="F40" s="108">
        <f t="shared" si="0"/>
        <v>3.4722222222222321E-2</v>
      </c>
      <c r="I40" s="110"/>
    </row>
    <row r="41" spans="1:9">
      <c r="A41" s="124"/>
      <c r="B41" s="107" t="s">
        <v>314</v>
      </c>
      <c r="C41" s="107" t="s">
        <v>300</v>
      </c>
      <c r="D41" s="108">
        <v>0.71875</v>
      </c>
      <c r="E41" s="108">
        <v>0.75</v>
      </c>
      <c r="F41" s="108">
        <f t="shared" si="0"/>
        <v>3.125E-2</v>
      </c>
      <c r="I41" s="110"/>
    </row>
    <row r="42" spans="1:9">
      <c r="A42" s="124"/>
      <c r="B42" s="107" t="s">
        <v>360</v>
      </c>
      <c r="C42" s="107" t="s">
        <v>297</v>
      </c>
      <c r="D42" s="108">
        <v>0.77083333333333337</v>
      </c>
      <c r="E42" s="108">
        <v>0.83333333333333337</v>
      </c>
      <c r="F42" s="108">
        <f t="shared" si="0"/>
        <v>6.25E-2</v>
      </c>
    </row>
    <row r="43" spans="1:9">
      <c r="A43" s="124"/>
      <c r="B43" s="107" t="s">
        <v>361</v>
      </c>
      <c r="C43" s="107" t="s">
        <v>290</v>
      </c>
      <c r="D43" s="108">
        <v>0.85416666666666663</v>
      </c>
      <c r="E43" s="108">
        <v>0.90625</v>
      </c>
      <c r="F43" s="108">
        <f t="shared" si="0"/>
        <v>5.208333333333337E-2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362</v>
      </c>
      <c r="C47" s="107" t="s">
        <v>290</v>
      </c>
      <c r="D47" s="108">
        <v>0.35416666666666669</v>
      </c>
      <c r="E47" s="108">
        <v>0.39583333333333331</v>
      </c>
      <c r="F47" s="108">
        <f t="shared" si="0"/>
        <v>4.166666666666663E-2</v>
      </c>
      <c r="H47" s="106" t="s">
        <v>291</v>
      </c>
      <c r="I47" s="106" t="s">
        <v>292</v>
      </c>
    </row>
    <row r="48" spans="1:9">
      <c r="A48" s="124"/>
      <c r="B48" s="107" t="s">
        <v>331</v>
      </c>
      <c r="C48" s="107" t="s">
        <v>295</v>
      </c>
      <c r="D48" s="108">
        <v>0.39583333333333331</v>
      </c>
      <c r="E48" s="108">
        <v>0.4375</v>
      </c>
      <c r="F48" s="108">
        <f t="shared" si="0"/>
        <v>4.1666666666666685E-2</v>
      </c>
      <c r="H48" s="109" t="s">
        <v>290</v>
      </c>
      <c r="I48" s="108">
        <f t="shared" ref="I48" si="15">SUMIFS(F47:F61, C47:C61,H48)</f>
        <v>0.2986111111111111</v>
      </c>
    </row>
    <row r="49" spans="1:9">
      <c r="A49" s="124"/>
      <c r="B49" s="107" t="s">
        <v>301</v>
      </c>
      <c r="C49" s="107" t="s">
        <v>299</v>
      </c>
      <c r="D49" s="108">
        <v>0.4375</v>
      </c>
      <c r="E49" s="108">
        <v>0.44791666666666669</v>
      </c>
      <c r="F49" s="108">
        <f t="shared" si="0"/>
        <v>1.0416666666666685E-2</v>
      </c>
      <c r="H49" s="109" t="s">
        <v>295</v>
      </c>
      <c r="I49" s="108">
        <f t="shared" ref="I49" si="16">SUMIFS(F47:F61, C47:C61,H49)</f>
        <v>4.1666666666666685E-2</v>
      </c>
    </row>
    <row r="50" spans="1:9">
      <c r="A50" s="124"/>
      <c r="B50" s="107" t="s">
        <v>363</v>
      </c>
      <c r="C50" s="107" t="s">
        <v>290</v>
      </c>
      <c r="D50" s="108">
        <v>0.44791666666666669</v>
      </c>
      <c r="E50" s="108">
        <v>0.53125</v>
      </c>
      <c r="F50" s="108">
        <f t="shared" si="0"/>
        <v>8.3333333333333315E-2</v>
      </c>
      <c r="H50" s="109" t="s">
        <v>297</v>
      </c>
      <c r="I50" s="108">
        <f t="shared" ref="I50" si="17">SUMIFS(F47:F61, C47:C61,H50)</f>
        <v>4.166666666666663E-2</v>
      </c>
    </row>
    <row r="51" spans="1:9">
      <c r="A51" s="124"/>
      <c r="B51" s="107" t="s">
        <v>322</v>
      </c>
      <c r="C51" s="107" t="s">
        <v>302</v>
      </c>
      <c r="D51" s="108">
        <v>0.53472222222222221</v>
      </c>
      <c r="E51" s="108">
        <v>0.5625</v>
      </c>
      <c r="F51" s="108">
        <f t="shared" si="0"/>
        <v>2.777777777777779E-2</v>
      </c>
      <c r="H51" s="109" t="s">
        <v>300</v>
      </c>
      <c r="I51" s="108">
        <f t="shared" ref="I51" si="18">SUMIFS(F47:F61, C47:C61,H51)</f>
        <v>3.125E-2</v>
      </c>
    </row>
    <row r="52" spans="1:9">
      <c r="A52" s="124"/>
      <c r="B52" s="107" t="s">
        <v>298</v>
      </c>
      <c r="C52" s="107" t="s">
        <v>299</v>
      </c>
      <c r="D52" s="108">
        <v>0.5625</v>
      </c>
      <c r="E52" s="108">
        <v>0.58333333333333337</v>
      </c>
      <c r="F52" s="108">
        <f t="shared" si="0"/>
        <v>2.083333333333337E-2</v>
      </c>
      <c r="H52" s="109" t="s">
        <v>302</v>
      </c>
      <c r="I52" s="108">
        <f t="shared" ref="I52" si="19">SUMIFS(F47:F61, C47:C61,H52)</f>
        <v>2.777777777777779E-2</v>
      </c>
    </row>
    <row r="53" spans="1:9">
      <c r="A53" s="124"/>
      <c r="B53" s="107" t="s">
        <v>354</v>
      </c>
      <c r="C53" s="107" t="s">
        <v>290</v>
      </c>
      <c r="D53" s="108">
        <v>0.59027777777777779</v>
      </c>
      <c r="E53" s="108">
        <v>0.66666666666666663</v>
      </c>
      <c r="F53" s="108">
        <f t="shared" si="0"/>
        <v>7.638888888888884E-2</v>
      </c>
      <c r="H53" s="109" t="s">
        <v>299</v>
      </c>
      <c r="I53" s="108">
        <f t="shared" ref="I53" si="20">SUMIFS(F47:F61, C47:C61,H53)</f>
        <v>5.2083333333333426E-2</v>
      </c>
    </row>
    <row r="54" spans="1:9">
      <c r="A54" s="124"/>
      <c r="B54" s="107" t="s">
        <v>303</v>
      </c>
      <c r="C54" s="107" t="s">
        <v>299</v>
      </c>
      <c r="D54" s="108">
        <v>0.66666666666666663</v>
      </c>
      <c r="E54" s="108">
        <v>0.6875</v>
      </c>
      <c r="F54" s="108">
        <f t="shared" si="0"/>
        <v>2.083333333333337E-2</v>
      </c>
      <c r="H54" s="105" t="s">
        <v>305</v>
      </c>
      <c r="I54" s="106">
        <f t="shared" ref="I54" si="21">SUM(I48:I53)</f>
        <v>0.49305555555555564</v>
      </c>
    </row>
    <row r="55" spans="1:9">
      <c r="A55" s="124"/>
      <c r="B55" s="107" t="s">
        <v>364</v>
      </c>
      <c r="C55" s="107" t="s">
        <v>290</v>
      </c>
      <c r="D55" s="108">
        <v>0.6875</v>
      </c>
      <c r="E55" s="108">
        <v>0.71527777777777779</v>
      </c>
      <c r="F55" s="108">
        <f t="shared" si="0"/>
        <v>2.777777777777779E-2</v>
      </c>
      <c r="I55" s="110"/>
    </row>
    <row r="56" spans="1:9">
      <c r="A56" s="124"/>
      <c r="B56" s="107" t="s">
        <v>314</v>
      </c>
      <c r="C56" s="107" t="s">
        <v>300</v>
      </c>
      <c r="D56" s="108">
        <v>0.71875</v>
      </c>
      <c r="E56" s="108">
        <v>0.75</v>
      </c>
      <c r="F56" s="108">
        <f t="shared" si="0"/>
        <v>3.125E-2</v>
      </c>
      <c r="I56" s="110"/>
    </row>
    <row r="57" spans="1:9">
      <c r="A57" s="124"/>
      <c r="B57" s="107" t="s">
        <v>351</v>
      </c>
      <c r="C57" s="107" t="s">
        <v>297</v>
      </c>
      <c r="D57" s="108">
        <v>0.83333333333333337</v>
      </c>
      <c r="E57" s="108">
        <v>0.875</v>
      </c>
      <c r="F57" s="108">
        <f t="shared" si="0"/>
        <v>4.166666666666663E-2</v>
      </c>
    </row>
    <row r="58" spans="1:9">
      <c r="A58" s="124"/>
      <c r="B58" s="107" t="s">
        <v>365</v>
      </c>
      <c r="C58" s="107" t="s">
        <v>290</v>
      </c>
      <c r="D58" s="108">
        <v>0.88888888888888884</v>
      </c>
      <c r="E58" s="108">
        <v>0.95833333333333337</v>
      </c>
      <c r="F58" s="108">
        <f t="shared" si="0"/>
        <v>6.9444444444444531E-2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366</v>
      </c>
      <c r="C62" s="107" t="s">
        <v>290</v>
      </c>
      <c r="D62" s="108">
        <v>0.375</v>
      </c>
      <c r="E62" s="108">
        <v>0.3923611111111111</v>
      </c>
      <c r="F62" s="108">
        <f t="shared" si="0"/>
        <v>1.7361111111111105E-2</v>
      </c>
      <c r="H62" s="106" t="s">
        <v>291</v>
      </c>
      <c r="I62" s="106" t="s">
        <v>292</v>
      </c>
    </row>
    <row r="63" spans="1:9">
      <c r="A63" s="124"/>
      <c r="B63" s="107" t="s">
        <v>331</v>
      </c>
      <c r="C63" s="107" t="s">
        <v>295</v>
      </c>
      <c r="D63" s="108">
        <v>0.39583333333333331</v>
      </c>
      <c r="E63" s="108">
        <v>0.4375</v>
      </c>
      <c r="F63" s="108">
        <f t="shared" si="0"/>
        <v>4.1666666666666685E-2</v>
      </c>
      <c r="H63" s="109" t="s">
        <v>290</v>
      </c>
      <c r="I63" s="108">
        <f t="shared" ref="I63" si="22">SUMIFS(F62:F76, C62:C76,H63)</f>
        <v>0.26388888888888884</v>
      </c>
    </row>
    <row r="64" spans="1:9">
      <c r="A64" s="124"/>
      <c r="B64" s="107" t="s">
        <v>301</v>
      </c>
      <c r="C64" s="107" t="s">
        <v>295</v>
      </c>
      <c r="D64" s="108">
        <v>0.4375</v>
      </c>
      <c r="E64" s="108">
        <v>0.4548611111111111</v>
      </c>
      <c r="F64" s="108">
        <f t="shared" si="0"/>
        <v>1.7361111111111105E-2</v>
      </c>
      <c r="H64" s="109" t="s">
        <v>295</v>
      </c>
      <c r="I64" s="108">
        <f t="shared" ref="I64" si="23">SUMIFS(F62:F76, C62:C76,H64)</f>
        <v>5.902777777777779E-2</v>
      </c>
    </row>
    <row r="65" spans="1:9">
      <c r="A65" s="124"/>
      <c r="B65" s="107" t="s">
        <v>366</v>
      </c>
      <c r="C65" s="107" t="s">
        <v>290</v>
      </c>
      <c r="D65" s="108">
        <v>0.47916666666666669</v>
      </c>
      <c r="E65" s="108">
        <v>0.53472222222222221</v>
      </c>
      <c r="F65" s="108">
        <f t="shared" si="0"/>
        <v>5.5555555555555525E-2</v>
      </c>
      <c r="H65" s="109" t="s">
        <v>297</v>
      </c>
      <c r="I65" s="108">
        <f t="shared" ref="I65" si="24">SUMIFS(F62:F76, C62:C76,H65)</f>
        <v>0</v>
      </c>
    </row>
    <row r="66" spans="1:9">
      <c r="A66" s="124"/>
      <c r="B66" s="107" t="s">
        <v>322</v>
      </c>
      <c r="C66" s="107" t="s">
        <v>290</v>
      </c>
      <c r="D66" s="108">
        <v>0.53472222222222221</v>
      </c>
      <c r="E66" s="108">
        <v>0.5625</v>
      </c>
      <c r="F66" s="108">
        <f t="shared" si="0"/>
        <v>2.777777777777779E-2</v>
      </c>
      <c r="H66" s="109" t="s">
        <v>300</v>
      </c>
      <c r="I66" s="108">
        <f t="shared" ref="I66" si="25">SUMIFS(F62:F76, C62:C76,H66)</f>
        <v>3.125E-2</v>
      </c>
    </row>
    <row r="67" spans="1:9">
      <c r="A67" s="124"/>
      <c r="B67" s="107" t="s">
        <v>298</v>
      </c>
      <c r="C67" s="107" t="s">
        <v>299</v>
      </c>
      <c r="D67" s="108">
        <v>0.5625</v>
      </c>
      <c r="E67" s="108">
        <v>0.59027777777777779</v>
      </c>
      <c r="F67" s="108">
        <f t="shared" ref="D67:F130" si="26">E67-D67</f>
        <v>2.777777777777779E-2</v>
      </c>
      <c r="H67" s="109" t="s">
        <v>302</v>
      </c>
      <c r="I67" s="108">
        <f t="shared" ref="I67" si="27">SUMIFS(F62:F76, C62:C76,H67)</f>
        <v>0</v>
      </c>
    </row>
    <row r="68" spans="1:9">
      <c r="A68" s="124"/>
      <c r="B68" s="107" t="s">
        <v>367</v>
      </c>
      <c r="C68" s="107" t="s">
        <v>290</v>
      </c>
      <c r="D68" s="108">
        <v>0.59375</v>
      </c>
      <c r="E68" s="108">
        <v>0.66666666666666663</v>
      </c>
      <c r="F68" s="108">
        <f t="shared" si="26"/>
        <v>7.291666666666663E-2</v>
      </c>
      <c r="H68" s="109" t="s">
        <v>299</v>
      </c>
      <c r="I68" s="108">
        <f t="shared" ref="I68" si="28">SUMIFS(F62:F76, C62:C76,H68)</f>
        <v>4.861111111111116E-2</v>
      </c>
    </row>
    <row r="69" spans="1:9">
      <c r="A69" s="124"/>
      <c r="B69" s="107" t="s">
        <v>368</v>
      </c>
      <c r="C69" s="107" t="s">
        <v>299</v>
      </c>
      <c r="D69" s="108">
        <v>0.66666666666666663</v>
      </c>
      <c r="E69" s="108">
        <v>0.6875</v>
      </c>
      <c r="F69" s="108">
        <f t="shared" si="26"/>
        <v>2.083333333333337E-2</v>
      </c>
      <c r="H69" s="105" t="s">
        <v>305</v>
      </c>
      <c r="I69" s="106">
        <f t="shared" ref="I69" si="29">SUM(I63:I68)</f>
        <v>0.40277777777777779</v>
      </c>
    </row>
    <row r="70" spans="1:9">
      <c r="A70" s="124"/>
      <c r="B70" s="107" t="s">
        <v>369</v>
      </c>
      <c r="C70" s="107" t="s">
        <v>290</v>
      </c>
      <c r="D70" s="108">
        <v>0.66666666666666663</v>
      </c>
      <c r="E70" s="108">
        <v>0.71527777777777779</v>
      </c>
      <c r="F70" s="108">
        <f t="shared" si="26"/>
        <v>4.861111111111116E-2</v>
      </c>
      <c r="I70" s="110"/>
    </row>
    <row r="71" spans="1:9">
      <c r="A71" s="124"/>
      <c r="B71" s="107" t="s">
        <v>314</v>
      </c>
      <c r="C71" s="107" t="s">
        <v>300</v>
      </c>
      <c r="D71" s="108">
        <v>0.71875</v>
      </c>
      <c r="E71" s="108">
        <v>0.75</v>
      </c>
      <c r="F71" s="108">
        <f t="shared" si="26"/>
        <v>3.125E-2</v>
      </c>
      <c r="I71" s="110"/>
    </row>
    <row r="72" spans="1:9">
      <c r="A72" s="124"/>
      <c r="B72" s="107" t="s">
        <v>369</v>
      </c>
      <c r="C72" s="107" t="s">
        <v>290</v>
      </c>
      <c r="D72" s="108">
        <v>0.875</v>
      </c>
      <c r="E72" s="108">
        <v>0.91666666666666663</v>
      </c>
      <c r="F72" s="108">
        <f t="shared" si="26"/>
        <v>4.166666666666663E-2</v>
      </c>
    </row>
    <row r="73" spans="1:9">
      <c r="A73" s="124"/>
      <c r="B73" s="107"/>
      <c r="C73" s="107"/>
      <c r="D73" s="108"/>
      <c r="E73" s="108"/>
      <c r="F73" s="108">
        <f t="shared" si="26"/>
        <v>0</v>
      </c>
    </row>
    <row r="74" spans="1:9">
      <c r="A74" s="124"/>
      <c r="B74" s="107"/>
      <c r="C74" s="107"/>
      <c r="D74" s="108"/>
      <c r="E74" s="108"/>
      <c r="F74" s="108">
        <f t="shared" si="26"/>
        <v>0</v>
      </c>
    </row>
    <row r="75" spans="1:9">
      <c r="A75" s="124"/>
      <c r="B75" s="107"/>
      <c r="C75" s="107"/>
      <c r="D75" s="108"/>
      <c r="E75" s="108"/>
      <c r="F75" s="108">
        <f t="shared" si="26"/>
        <v>0</v>
      </c>
    </row>
    <row r="76" spans="1:9">
      <c r="A76" s="124"/>
      <c r="B76" s="107"/>
      <c r="C76" s="107"/>
      <c r="D76" s="108"/>
      <c r="E76" s="108"/>
      <c r="F76" s="108">
        <f t="shared" si="26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26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26"/>
        <v>3.125E-2</v>
      </c>
      <c r="H78" s="109" t="s">
        <v>290</v>
      </c>
      <c r="I78" s="108">
        <f t="shared" ref="I78" si="30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26"/>
        <v>1.3888888888888951E-2</v>
      </c>
      <c r="H79" s="109" t="s">
        <v>295</v>
      </c>
      <c r="I79" s="108">
        <f t="shared" ref="I79" si="31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26"/>
        <v>4.1666666666666685E-2</v>
      </c>
      <c r="H80" s="109" t="s">
        <v>297</v>
      </c>
      <c r="I80" s="108">
        <f t="shared" ref="I80" si="32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26"/>
        <v>2.0833333333333259E-2</v>
      </c>
      <c r="H81" s="109" t="s">
        <v>300</v>
      </c>
      <c r="I81" s="108">
        <f t="shared" ref="I81" si="33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26"/>
        <v>6.9444444444444198E-3</v>
      </c>
      <c r="H82" s="109" t="s">
        <v>302</v>
      </c>
      <c r="I82" s="108">
        <f t="shared" ref="I82" si="34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26"/>
        <v>1.041666666666663E-2</v>
      </c>
      <c r="H83" s="109" t="s">
        <v>299</v>
      </c>
      <c r="I83" s="108">
        <f t="shared" ref="I83" si="35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26"/>
        <v>8.333333333333337E-2</v>
      </c>
      <c r="H84" s="105" t="s">
        <v>305</v>
      </c>
      <c r="I84" s="106">
        <f t="shared" ref="I84" si="36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26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26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26"/>
        <v>0</v>
      </c>
    </row>
    <row r="88" spans="1:9">
      <c r="A88" s="124"/>
      <c r="B88" s="107"/>
      <c r="C88" s="107"/>
      <c r="D88" s="108"/>
      <c r="E88" s="108"/>
      <c r="F88" s="108">
        <f t="shared" si="26"/>
        <v>0</v>
      </c>
    </row>
    <row r="89" spans="1:9">
      <c r="A89" s="124"/>
      <c r="B89" s="107"/>
      <c r="C89" s="107"/>
      <c r="D89" s="108"/>
      <c r="E89" s="108"/>
      <c r="F89" s="108">
        <f t="shared" si="26"/>
        <v>0</v>
      </c>
    </row>
    <row r="90" spans="1:9">
      <c r="A90" s="124"/>
      <c r="B90" s="107"/>
      <c r="C90" s="107"/>
      <c r="D90" s="108"/>
      <c r="E90" s="108"/>
      <c r="F90" s="108">
        <f t="shared" si="26"/>
        <v>0</v>
      </c>
    </row>
    <row r="91" spans="1:9">
      <c r="A91" s="124"/>
      <c r="B91" s="107"/>
      <c r="C91" s="107"/>
      <c r="D91" s="108"/>
      <c r="E91" s="108"/>
      <c r="F91" s="108">
        <f t="shared" si="26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0.35416666666666669</v>
      </c>
      <c r="E92" s="108">
        <v>0.36458333333333331</v>
      </c>
      <c r="F92" s="108">
        <f t="shared" si="26"/>
        <v>1.041666666666663E-2</v>
      </c>
      <c r="H92" s="106" t="s">
        <v>291</v>
      </c>
      <c r="I92" s="106" t="s">
        <v>292</v>
      </c>
    </row>
    <row r="93" spans="1:9">
      <c r="A93" s="124"/>
      <c r="B93" s="107" t="s">
        <v>370</v>
      </c>
      <c r="C93" s="107" t="s">
        <v>290</v>
      </c>
      <c r="D93" s="108">
        <v>0.36458333333333331</v>
      </c>
      <c r="E93" s="108">
        <v>0.39583333333333331</v>
      </c>
      <c r="F93" s="108">
        <f t="shared" si="26"/>
        <v>3.125E-2</v>
      </c>
      <c r="H93" s="109" t="s">
        <v>290</v>
      </c>
      <c r="I93" s="108">
        <f t="shared" ref="I93" si="37">SUMIFS(F92:F106, C92:C106,H93)</f>
        <v>0.27083333333333337</v>
      </c>
    </row>
    <row r="94" spans="1:9">
      <c r="A94" s="124"/>
      <c r="B94" s="107" t="s">
        <v>331</v>
      </c>
      <c r="C94" s="107" t="s">
        <v>295</v>
      </c>
      <c r="D94" s="108">
        <v>0.39583333333333331</v>
      </c>
      <c r="E94" s="108">
        <v>0.4375</v>
      </c>
      <c r="F94" s="108">
        <f t="shared" si="26"/>
        <v>4.1666666666666685E-2</v>
      </c>
      <c r="H94" s="109" t="s">
        <v>295</v>
      </c>
      <c r="I94" s="108">
        <f t="shared" ref="I94" si="38">SUMIFS(F92:F106, C92:C106,H94)</f>
        <v>4.1666666666666685E-2</v>
      </c>
    </row>
    <row r="95" spans="1:9">
      <c r="A95" s="124"/>
      <c r="B95" s="107" t="s">
        <v>370</v>
      </c>
      <c r="C95" s="107" t="s">
        <v>290</v>
      </c>
      <c r="D95" s="108">
        <v>0.44444444444444442</v>
      </c>
      <c r="E95" s="108">
        <v>0.52777777777777779</v>
      </c>
      <c r="F95" s="108">
        <f t="shared" si="26"/>
        <v>8.333333333333337E-2</v>
      </c>
      <c r="H95" s="109" t="s">
        <v>297</v>
      </c>
      <c r="I95" s="108">
        <f t="shared" ref="I95" si="39">SUMIFS(F92:F106, C92:C106,H95)</f>
        <v>4.1666666666666741E-2</v>
      </c>
    </row>
    <row r="96" spans="1:9">
      <c r="A96" s="124"/>
      <c r="B96" s="107" t="s">
        <v>294</v>
      </c>
      <c r="C96" s="107" t="s">
        <v>302</v>
      </c>
      <c r="D96" s="108">
        <v>0.53125</v>
      </c>
      <c r="E96" s="108">
        <v>0.5625</v>
      </c>
      <c r="F96" s="108">
        <f t="shared" si="26"/>
        <v>3.125E-2</v>
      </c>
      <c r="H96" s="109" t="s">
        <v>300</v>
      </c>
      <c r="I96" s="108">
        <f t="shared" ref="I96" si="40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0.5625</v>
      </c>
      <c r="E97" s="108">
        <v>0.59027777777777779</v>
      </c>
      <c r="F97" s="108">
        <f t="shared" si="26"/>
        <v>2.777777777777779E-2</v>
      </c>
      <c r="H97" s="109" t="s">
        <v>302</v>
      </c>
      <c r="I97" s="108">
        <f t="shared" ref="I97" si="41">SUMIFS(F92:F106, C92:C106,H97)</f>
        <v>3.125E-2</v>
      </c>
    </row>
    <row r="98" spans="1:9">
      <c r="A98" s="124"/>
      <c r="B98" s="107" t="s">
        <v>371</v>
      </c>
      <c r="C98" s="107" t="s">
        <v>290</v>
      </c>
      <c r="D98" s="108">
        <v>0.59027777777777779</v>
      </c>
      <c r="E98" s="108">
        <v>0.625</v>
      </c>
      <c r="F98" s="108">
        <f t="shared" si="26"/>
        <v>3.472222222222221E-2</v>
      </c>
      <c r="H98" s="109" t="s">
        <v>299</v>
      </c>
      <c r="I98" s="108">
        <f t="shared" ref="I98" si="42">SUMIFS(F92:F106, C92:C106,H98)</f>
        <v>4.166666666666663E-2</v>
      </c>
    </row>
    <row r="99" spans="1:9">
      <c r="A99" s="124"/>
      <c r="B99" s="107" t="s">
        <v>372</v>
      </c>
      <c r="C99" s="107" t="s">
        <v>290</v>
      </c>
      <c r="D99" s="108">
        <v>0.625</v>
      </c>
      <c r="E99" s="108">
        <v>0.66666666666666663</v>
      </c>
      <c r="F99" s="108">
        <f t="shared" si="26"/>
        <v>4.166666666666663E-2</v>
      </c>
      <c r="H99" s="105" t="s">
        <v>305</v>
      </c>
      <c r="I99" s="106">
        <f t="shared" ref="I99" si="43">SUM(I93:I98)</f>
        <v>0.42708333333333343</v>
      </c>
    </row>
    <row r="100" spans="1:9">
      <c r="A100" s="124"/>
      <c r="B100" s="107" t="s">
        <v>303</v>
      </c>
      <c r="C100" s="107" t="s">
        <v>299</v>
      </c>
      <c r="D100" s="108">
        <v>0.66666666666666663</v>
      </c>
      <c r="E100" s="108">
        <v>0.68055555555555547</v>
      </c>
      <c r="F100" s="108">
        <f t="shared" si="26"/>
        <v>1.388888888888884E-2</v>
      </c>
      <c r="I100" s="110"/>
    </row>
    <row r="101" spans="1:9">
      <c r="A101" s="124"/>
      <c r="B101" s="107" t="s">
        <v>370</v>
      </c>
      <c r="C101" s="107" t="s">
        <v>290</v>
      </c>
      <c r="D101" s="108">
        <v>0.68055555555555547</v>
      </c>
      <c r="E101" s="108">
        <v>0.75</v>
      </c>
      <c r="F101" s="108">
        <f t="shared" si="26"/>
        <v>6.9444444444444531E-2</v>
      </c>
      <c r="I101" s="110"/>
    </row>
    <row r="102" spans="1:9">
      <c r="A102" s="124"/>
      <c r="B102" s="107" t="s">
        <v>373</v>
      </c>
      <c r="C102" s="107" t="s">
        <v>297</v>
      </c>
      <c r="D102" s="108">
        <v>0.79166666666666663</v>
      </c>
      <c r="E102" s="108">
        <v>0.83333333333333337</v>
      </c>
      <c r="F102" s="108">
        <f t="shared" si="26"/>
        <v>4.1666666666666741E-2</v>
      </c>
    </row>
    <row r="103" spans="1:9">
      <c r="A103" s="124"/>
      <c r="B103" s="107"/>
      <c r="C103" s="107"/>
      <c r="D103" s="108"/>
      <c r="E103" s="108"/>
      <c r="F103" s="108">
        <f t="shared" si="26"/>
        <v>0</v>
      </c>
    </row>
    <row r="104" spans="1:9">
      <c r="A104" s="124"/>
      <c r="B104" s="107"/>
      <c r="C104" s="107"/>
      <c r="D104" s="108"/>
      <c r="E104" s="108"/>
      <c r="F104" s="108">
        <f t="shared" si="26"/>
        <v>0</v>
      </c>
    </row>
    <row r="105" spans="1:9">
      <c r="A105" s="124"/>
      <c r="B105" s="107"/>
      <c r="C105" s="107"/>
      <c r="D105" s="108"/>
      <c r="E105" s="108"/>
      <c r="F105" s="108">
        <f t="shared" si="26"/>
        <v>0</v>
      </c>
    </row>
    <row r="106" spans="1:9">
      <c r="A106" s="125"/>
      <c r="B106" s="107"/>
      <c r="C106" s="107"/>
      <c r="D106" s="108"/>
      <c r="E106" s="108"/>
      <c r="F106" s="108">
        <f t="shared" si="26"/>
        <v>0</v>
      </c>
    </row>
    <row r="107" spans="1:9">
      <c r="A107" s="126" t="s">
        <v>19</v>
      </c>
      <c r="B107" s="107" t="s">
        <v>314</v>
      </c>
      <c r="C107" s="107" t="s">
        <v>290</v>
      </c>
      <c r="D107" s="108">
        <v>0</v>
      </c>
      <c r="E107" s="108">
        <v>0</v>
      </c>
      <c r="F107" s="108">
        <f t="shared" si="26"/>
        <v>0</v>
      </c>
      <c r="H107" s="106" t="s">
        <v>291</v>
      </c>
      <c r="I107" s="106" t="s">
        <v>292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26"/>
        <v>0</v>
      </c>
      <c r="H108" s="109" t="s">
        <v>290</v>
      </c>
      <c r="I108" s="108">
        <f t="shared" ref="I108" si="44">SUMIFS(F107:F121, C107:C121,H108)</f>
        <v>0</v>
      </c>
    </row>
    <row r="109" spans="1:9">
      <c r="A109" s="126"/>
      <c r="B109" s="107" t="s">
        <v>294</v>
      </c>
      <c r="C109" s="107" t="s">
        <v>290</v>
      </c>
      <c r="D109" s="108">
        <v>0</v>
      </c>
      <c r="E109" s="108">
        <v>0</v>
      </c>
      <c r="F109" s="108">
        <f t="shared" si="26"/>
        <v>0</v>
      </c>
      <c r="H109" s="109" t="s">
        <v>295</v>
      </c>
      <c r="I109" s="108">
        <f t="shared" ref="I109" si="45">SUMIFS(F107:F121, C107:C121,H109)</f>
        <v>0</v>
      </c>
    </row>
    <row r="110" spans="1:9">
      <c r="A110" s="126"/>
      <c r="B110" s="107" t="s">
        <v>331</v>
      </c>
      <c r="C110" s="107" t="s">
        <v>295</v>
      </c>
      <c r="D110" s="108">
        <v>0</v>
      </c>
      <c r="E110" s="108">
        <v>0</v>
      </c>
      <c r="F110" s="108">
        <f t="shared" si="26"/>
        <v>0</v>
      </c>
      <c r="H110" s="109" t="s">
        <v>297</v>
      </c>
      <c r="I110" s="108">
        <f t="shared" ref="I110" si="46">SUMIFS(F107:F121, C107:C121,H110)</f>
        <v>0</v>
      </c>
    </row>
    <row r="111" spans="1:9">
      <c r="A111" s="126"/>
      <c r="B111" s="107" t="s">
        <v>298</v>
      </c>
      <c r="C111" s="107" t="s">
        <v>299</v>
      </c>
      <c r="D111" s="108">
        <v>0</v>
      </c>
      <c r="E111" s="108">
        <v>0</v>
      </c>
      <c r="F111" s="108">
        <f t="shared" si="26"/>
        <v>0</v>
      </c>
      <c r="H111" s="109" t="s">
        <v>300</v>
      </c>
      <c r="I111" s="108">
        <f t="shared" ref="I111" si="47">SUMIFS(F107:F121, C107:C121,H111)</f>
        <v>0</v>
      </c>
    </row>
    <row r="112" spans="1:9">
      <c r="A112" s="126"/>
      <c r="B112" s="107" t="s">
        <v>301</v>
      </c>
      <c r="C112" s="107" t="s">
        <v>299</v>
      </c>
      <c r="D112" s="108">
        <v>0</v>
      </c>
      <c r="E112" s="108">
        <v>0</v>
      </c>
      <c r="F112" s="108">
        <f t="shared" si="26"/>
        <v>0</v>
      </c>
      <c r="H112" s="109" t="s">
        <v>302</v>
      </c>
      <c r="I112" s="108">
        <f t="shared" ref="I112" si="48">SUMIFS(F107:F121, C107:C121,H112)</f>
        <v>0</v>
      </c>
    </row>
    <row r="113" spans="1:9">
      <c r="A113" s="126"/>
      <c r="B113" s="107" t="s">
        <v>303</v>
      </c>
      <c r="C113" s="107" t="s">
        <v>299</v>
      </c>
      <c r="D113" s="108">
        <v>0</v>
      </c>
      <c r="E113" s="108">
        <v>0</v>
      </c>
      <c r="F113" s="108">
        <f t="shared" si="26"/>
        <v>0</v>
      </c>
      <c r="H113" s="109" t="s">
        <v>299</v>
      </c>
      <c r="I113" s="108">
        <f t="shared" ref="I113" si="49">SUMIFS(F107:F121, C107:C121,H113)</f>
        <v>0</v>
      </c>
    </row>
    <row r="114" spans="1:9">
      <c r="A114" s="126"/>
      <c r="B114" s="107" t="s">
        <v>315</v>
      </c>
      <c r="C114" s="107" t="s">
        <v>290</v>
      </c>
      <c r="D114" s="108">
        <v>0</v>
      </c>
      <c r="E114" s="108">
        <v>0</v>
      </c>
      <c r="F114" s="108">
        <f t="shared" si="26"/>
        <v>0</v>
      </c>
      <c r="H114" s="105" t="s">
        <v>305</v>
      </c>
      <c r="I114" s="106">
        <f t="shared" ref="I114" si="50">SUM(I108:I113)</f>
        <v>0</v>
      </c>
    </row>
    <row r="115" spans="1:9">
      <c r="A115" s="126"/>
      <c r="B115" s="107" t="s">
        <v>332</v>
      </c>
      <c r="C115" s="107" t="s">
        <v>290</v>
      </c>
      <c r="D115" s="108">
        <v>0</v>
      </c>
      <c r="E115" s="108">
        <v>0</v>
      </c>
      <c r="F115" s="108">
        <f t="shared" si="26"/>
        <v>0</v>
      </c>
      <c r="I115" s="110"/>
    </row>
    <row r="116" spans="1:9">
      <c r="A116" s="126"/>
      <c r="B116" s="107"/>
      <c r="C116" s="107"/>
      <c r="D116" s="108"/>
      <c r="E116" s="108"/>
      <c r="F116" s="108">
        <f t="shared" si="26"/>
        <v>0</v>
      </c>
      <c r="I116" s="110"/>
    </row>
    <row r="117" spans="1:9">
      <c r="A117" s="126"/>
      <c r="B117" s="107"/>
      <c r="C117" s="107"/>
      <c r="D117" s="108"/>
      <c r="E117" s="108"/>
      <c r="F117" s="108">
        <f t="shared" si="26"/>
        <v>0</v>
      </c>
    </row>
    <row r="118" spans="1:9">
      <c r="A118" s="126"/>
      <c r="B118" s="107"/>
      <c r="C118" s="107"/>
      <c r="D118" s="108"/>
      <c r="E118" s="108"/>
      <c r="F118" s="108">
        <f t="shared" si="26"/>
        <v>0</v>
      </c>
    </row>
    <row r="119" spans="1:9">
      <c r="A119" s="126"/>
      <c r="B119" s="107"/>
      <c r="C119" s="107"/>
      <c r="D119" s="108"/>
      <c r="E119" s="108"/>
      <c r="F119" s="108">
        <f t="shared" si="26"/>
        <v>0</v>
      </c>
    </row>
    <row r="120" spans="1:9">
      <c r="A120" s="126"/>
      <c r="B120" s="107"/>
      <c r="C120" s="107"/>
      <c r="D120" s="108"/>
      <c r="E120" s="108"/>
      <c r="F120" s="108">
        <f t="shared" si="26"/>
        <v>0</v>
      </c>
    </row>
    <row r="121" spans="1:9">
      <c r="A121" s="127"/>
      <c r="B121" s="107"/>
      <c r="C121" s="107"/>
      <c r="D121" s="108"/>
      <c r="E121" s="108"/>
      <c r="F121" s="108">
        <f t="shared" si="26"/>
        <v>0</v>
      </c>
    </row>
    <row r="122" spans="1:9">
      <c r="A122" s="128" t="s">
        <v>339</v>
      </c>
      <c r="B122" s="115" t="s">
        <v>374</v>
      </c>
      <c r="C122" s="107" t="s">
        <v>290</v>
      </c>
      <c r="D122" s="108">
        <v>0.35416666666666669</v>
      </c>
      <c r="E122" s="108">
        <v>0.39583333333333331</v>
      </c>
      <c r="F122" s="108">
        <f t="shared" si="26"/>
        <v>4.166666666666663E-2</v>
      </c>
      <c r="H122" s="106" t="s">
        <v>291</v>
      </c>
      <c r="I122" s="106" t="s">
        <v>292</v>
      </c>
    </row>
    <row r="123" spans="1:9">
      <c r="A123" s="128"/>
      <c r="B123" s="115" t="s">
        <v>375</v>
      </c>
      <c r="C123" s="107" t="s">
        <v>295</v>
      </c>
      <c r="D123" s="108">
        <v>0.39583333333333331</v>
      </c>
      <c r="E123" s="108">
        <v>0.4375</v>
      </c>
      <c r="F123" s="108">
        <f t="shared" si="26"/>
        <v>4.1666666666666685E-2</v>
      </c>
      <c r="H123" s="109" t="s">
        <v>290</v>
      </c>
      <c r="I123" s="108">
        <f t="shared" ref="I123" si="51">SUMIFS(F122:F136, C122:C136,H123)</f>
        <v>0.24305555555555552</v>
      </c>
    </row>
    <row r="124" spans="1:9">
      <c r="A124" s="128"/>
      <c r="B124" s="115" t="s">
        <v>301</v>
      </c>
      <c r="C124" s="107" t="s">
        <v>299</v>
      </c>
      <c r="D124" s="108">
        <v>0.4375</v>
      </c>
      <c r="E124" s="108">
        <v>0.45833333333333331</v>
      </c>
      <c r="F124" s="108">
        <f t="shared" si="26"/>
        <v>2.0833333333333315E-2</v>
      </c>
      <c r="H124" s="109" t="s">
        <v>295</v>
      </c>
      <c r="I124" s="108">
        <f t="shared" ref="I124" si="52">SUMIFS(F122:F136, C122:C136,H124)</f>
        <v>4.1666666666666685E-2</v>
      </c>
    </row>
    <row r="125" spans="1:9">
      <c r="A125" s="128"/>
      <c r="B125" s="115" t="s">
        <v>376</v>
      </c>
      <c r="C125" s="107" t="s">
        <v>290</v>
      </c>
      <c r="D125" s="108">
        <v>0.45833333333333331</v>
      </c>
      <c r="E125" s="108">
        <v>0.52083333333333337</v>
      </c>
      <c r="F125" s="108">
        <f t="shared" si="26"/>
        <v>6.2500000000000056E-2</v>
      </c>
      <c r="H125" s="109" t="s">
        <v>297</v>
      </c>
      <c r="I125" s="108">
        <f t="shared" ref="I125" si="53">SUMIFS(F122:F136, C122:C136,H125)</f>
        <v>0</v>
      </c>
    </row>
    <row r="126" spans="1:9">
      <c r="A126" s="128"/>
      <c r="B126" s="115" t="s">
        <v>377</v>
      </c>
      <c r="C126" s="107" t="s">
        <v>290</v>
      </c>
      <c r="D126" s="108">
        <v>0.52083333333333337</v>
      </c>
      <c r="E126" s="108">
        <v>0.57638888888888895</v>
      </c>
      <c r="F126" s="108">
        <f t="shared" si="26"/>
        <v>5.555555555555558E-2</v>
      </c>
      <c r="H126" s="109" t="s">
        <v>300</v>
      </c>
      <c r="I126" s="108">
        <f t="shared" ref="I126" si="54">SUMIFS(F122:F136, C122:C136,H126)</f>
        <v>3.125E-2</v>
      </c>
    </row>
    <row r="127" spans="1:9">
      <c r="A127" s="128"/>
      <c r="B127" s="115" t="s">
        <v>302</v>
      </c>
      <c r="C127" s="107" t="s">
        <v>302</v>
      </c>
      <c r="D127" s="108">
        <v>0.57638888888888895</v>
      </c>
      <c r="E127" s="108">
        <v>0.59722222222222221</v>
      </c>
      <c r="F127" s="108">
        <f t="shared" si="26"/>
        <v>2.0833333333333259E-2</v>
      </c>
      <c r="H127" s="109" t="s">
        <v>302</v>
      </c>
      <c r="I127" s="108">
        <f t="shared" ref="I127" si="55">SUMIFS(F122:F136, C122:C136,H127)</f>
        <v>2.0833333333333259E-2</v>
      </c>
    </row>
    <row r="128" spans="1:9">
      <c r="A128" s="128"/>
      <c r="B128" s="115" t="s">
        <v>310</v>
      </c>
      <c r="C128" s="107" t="s">
        <v>299</v>
      </c>
      <c r="D128" s="108">
        <v>0.59722222222222221</v>
      </c>
      <c r="E128" s="108">
        <v>0.61458333333333337</v>
      </c>
      <c r="F128" s="108">
        <f t="shared" si="26"/>
        <v>1.736111111111116E-2</v>
      </c>
      <c r="H128" s="109" t="s">
        <v>299</v>
      </c>
      <c r="I128" s="108">
        <f t="shared" ref="I128" si="56">SUMIFS(F122:F136, C122:C136,H128)</f>
        <v>5.9027777777777846E-2</v>
      </c>
    </row>
    <row r="129" spans="1:9">
      <c r="A129" s="128"/>
      <c r="B129" s="120" t="s">
        <v>378</v>
      </c>
      <c r="C129" s="107" t="s">
        <v>290</v>
      </c>
      <c r="D129" s="108">
        <v>0.61458333333333337</v>
      </c>
      <c r="E129" s="108">
        <v>0.65625</v>
      </c>
      <c r="F129" s="108">
        <f t="shared" si="26"/>
        <v>4.166666666666663E-2</v>
      </c>
      <c r="H129" s="105" t="s">
        <v>305</v>
      </c>
      <c r="I129" s="106">
        <f t="shared" ref="I129" si="57">SUM(I123:I128)</f>
        <v>0.39583333333333331</v>
      </c>
    </row>
    <row r="130" spans="1:9">
      <c r="A130" s="128"/>
      <c r="B130" s="115" t="s">
        <v>303</v>
      </c>
      <c r="C130" s="107" t="s">
        <v>299</v>
      </c>
      <c r="D130" s="108">
        <v>0.65625</v>
      </c>
      <c r="E130" s="108">
        <v>0.67708333333333337</v>
      </c>
      <c r="F130" s="108">
        <f t="shared" si="26"/>
        <v>2.083333333333337E-2</v>
      </c>
      <c r="I130" s="110"/>
    </row>
    <row r="131" spans="1:9">
      <c r="A131" s="128"/>
      <c r="B131" s="115" t="s">
        <v>376</v>
      </c>
      <c r="C131" s="107" t="s">
        <v>290</v>
      </c>
      <c r="D131" s="108">
        <v>0.67708333333333337</v>
      </c>
      <c r="E131" s="108">
        <v>0.71875</v>
      </c>
      <c r="F131" s="108">
        <f t="shared" ref="F131:F136" si="58">E131-D131</f>
        <v>4.166666666666663E-2</v>
      </c>
      <c r="I131" s="110"/>
    </row>
    <row r="132" spans="1:9">
      <c r="A132" s="128"/>
      <c r="B132" s="115" t="s">
        <v>379</v>
      </c>
      <c r="C132" s="107" t="s">
        <v>300</v>
      </c>
      <c r="D132" s="108">
        <v>0.71875</v>
      </c>
      <c r="E132" s="108">
        <v>0.75</v>
      </c>
      <c r="F132" s="108">
        <f t="shared" si="58"/>
        <v>3.125E-2</v>
      </c>
    </row>
    <row r="133" spans="1:9">
      <c r="A133" s="128"/>
      <c r="B133" s="115"/>
      <c r="C133" s="107"/>
      <c r="D133" s="108"/>
      <c r="E133" s="108"/>
      <c r="F133" s="108">
        <f t="shared" si="58"/>
        <v>0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  <row r="137" spans="1:9">
      <c r="A137" s="123"/>
      <c r="H137" s="122"/>
      <c r="I137" s="122"/>
    </row>
    <row r="138" spans="1:9">
      <c r="A138" s="123"/>
      <c r="I138" s="110"/>
    </row>
    <row r="139" spans="1:9">
      <c r="A139" s="123"/>
      <c r="I139" s="110"/>
    </row>
    <row r="140" spans="1:9">
      <c r="A140" s="123"/>
    </row>
    <row r="141" spans="1:9">
      <c r="A141" s="123"/>
    </row>
    <row r="142" spans="1:9">
      <c r="A142" s="123"/>
    </row>
    <row r="143" spans="1:9">
      <c r="A143" s="123"/>
    </row>
    <row r="144" spans="1:9">
      <c r="A144" s="123"/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44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2022-04-29T06:49:11Z</dcterms:modified>
  <cp:category/>
  <cp:contentStatus/>
</cp:coreProperties>
</file>