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462B1689-35C2-4BCD-8B9C-540616366233}" xr6:coauthVersionLast="47" xr6:coauthVersionMax="47" xr10:uidLastSave="{00000000-0000-0000-0000-000000000000}"/>
  <bookViews>
    <workbookView xWindow="240" yWindow="105" windowWidth="14805" windowHeight="8010" firstSheet="23" activeTab="21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4" i="24" l="1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5" i="25" s="1"/>
  <c r="I93" i="25"/>
  <c r="F91" i="25"/>
  <c r="I94" i="25" s="1"/>
  <c r="I92" i="25"/>
  <c r="F90" i="25"/>
  <c r="F89" i="25"/>
  <c r="I91" i="25" s="1"/>
  <c r="F88" i="25"/>
  <c r="F87" i="25"/>
  <c r="I90" i="25" s="1"/>
  <c r="I96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0" i="24"/>
  <c r="F132" i="21"/>
  <c r="F133" i="21"/>
  <c r="F134" i="21"/>
  <c r="F54" i="24"/>
  <c r="F55" i="24"/>
  <c r="F56" i="24"/>
  <c r="F133" i="24"/>
  <c r="F132" i="24"/>
  <c r="F131" i="24"/>
  <c r="F130" i="24"/>
  <c r="F129" i="24"/>
  <c r="F128" i="24"/>
  <c r="F127" i="24"/>
  <c r="F126" i="24"/>
  <c r="F125" i="24"/>
  <c r="F124" i="24"/>
  <c r="I125" i="24" s="1"/>
  <c r="I124" i="24"/>
  <c r="F123" i="24"/>
  <c r="F122" i="24"/>
  <c r="I123" i="24" s="1"/>
  <c r="F121" i="24"/>
  <c r="I126" i="24" s="1"/>
  <c r="I122" i="24"/>
  <c r="F119" i="24"/>
  <c r="I121" i="24" s="1"/>
  <c r="I127" i="24" s="1"/>
  <c r="F118" i="24"/>
  <c r="F117" i="24"/>
  <c r="F116" i="24"/>
  <c r="F115" i="24"/>
  <c r="F114" i="24"/>
  <c r="F113" i="24"/>
  <c r="F112" i="24"/>
  <c r="F111" i="24"/>
  <c r="F110" i="24"/>
  <c r="I110" i="24"/>
  <c r="F109" i="24"/>
  <c r="I109" i="24"/>
  <c r="F108" i="24"/>
  <c r="I111" i="24" s="1"/>
  <c r="I108" i="24"/>
  <c r="F107" i="24"/>
  <c r="F106" i="24"/>
  <c r="F105" i="24"/>
  <c r="I107" i="24" s="1"/>
  <c r="F104" i="24"/>
  <c r="I106" i="24" s="1"/>
  <c r="I112" i="24" s="1"/>
  <c r="F103" i="24"/>
  <c r="F102" i="24"/>
  <c r="F101" i="24"/>
  <c r="F100" i="24"/>
  <c r="F99" i="24"/>
  <c r="F98" i="24"/>
  <c r="F97" i="24"/>
  <c r="F96" i="24"/>
  <c r="F95" i="24"/>
  <c r="F94" i="24"/>
  <c r="I96" i="24" s="1"/>
  <c r="I94" i="24"/>
  <c r="F93" i="24"/>
  <c r="I95" i="24" s="1"/>
  <c r="I93" i="24"/>
  <c r="F92" i="24"/>
  <c r="F91" i="24"/>
  <c r="I92" i="24" s="1"/>
  <c r="F90" i="24"/>
  <c r="F89" i="24"/>
  <c r="I91" i="24" s="1"/>
  <c r="I97" i="24" s="1"/>
  <c r="F88" i="24"/>
  <c r="F87" i="24"/>
  <c r="F86" i="24"/>
  <c r="F85" i="24"/>
  <c r="F84" i="24"/>
  <c r="F83" i="24"/>
  <c r="F82" i="24"/>
  <c r="F81" i="24"/>
  <c r="F80" i="24"/>
  <c r="I80" i="24"/>
  <c r="F79" i="24"/>
  <c r="I79" i="24" s="1"/>
  <c r="F78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I23" i="24" s="1"/>
  <c r="F18" i="24"/>
  <c r="I19" i="24" s="1"/>
  <c r="F17" i="24"/>
  <c r="I18" i="24" s="1"/>
  <c r="I24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6" i="23" s="1"/>
  <c r="I94" i="23"/>
  <c r="F94" i="23"/>
  <c r="I95" i="23" s="1"/>
  <c r="I93" i="23"/>
  <c r="F93" i="23"/>
  <c r="F92" i="23"/>
  <c r="I92" i="23" s="1"/>
  <c r="F91" i="23"/>
  <c r="F90" i="23"/>
  <c r="I91" i="23" s="1"/>
  <c r="I97" i="23" s="1"/>
  <c r="F89" i="23"/>
  <c r="F88" i="23"/>
  <c r="F87" i="23"/>
  <c r="F86" i="23"/>
  <c r="F85" i="23"/>
  <c r="F84" i="23"/>
  <c r="F83" i="23"/>
  <c r="F82" i="23"/>
  <c r="F81" i="23"/>
  <c r="I80" i="23"/>
  <c r="F80" i="23"/>
  <c r="I79" i="23"/>
  <c r="F79" i="23"/>
  <c r="I78" i="23"/>
  <c r="F78" i="23"/>
  <c r="F77" i="23"/>
  <c r="I81" i="23" s="1"/>
  <c r="F76" i="23"/>
  <c r="I77" i="23" s="1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I64" i="23"/>
  <c r="F64" i="23"/>
  <c r="I63" i="23"/>
  <c r="F63" i="23"/>
  <c r="F62" i="23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I35" i="23"/>
  <c r="F35" i="23"/>
  <c r="I36" i="23" s="1"/>
  <c r="I34" i="23"/>
  <c r="F34" i="23"/>
  <c r="F33" i="23"/>
  <c r="I37" i="23" s="1"/>
  <c r="F32" i="23"/>
  <c r="I33" i="23" s="1"/>
  <c r="F31" i="23"/>
  <c r="I32" i="23" s="1"/>
  <c r="I38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I20" i="23"/>
  <c r="F20" i="23"/>
  <c r="F19" i="23"/>
  <c r="I23" i="23" s="1"/>
  <c r="F18" i="23"/>
  <c r="I19" i="23" s="1"/>
  <c r="F17" i="23"/>
  <c r="I18" i="23" s="1"/>
  <c r="I24" i="23" s="1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7" i="22"/>
  <c r="F86" i="22"/>
  <c r="F85" i="22"/>
  <c r="F84" i="22"/>
  <c r="F83" i="22"/>
  <c r="F82" i="22"/>
  <c r="F81" i="22"/>
  <c r="I80" i="22"/>
  <c r="F80" i="22"/>
  <c r="I79" i="22"/>
  <c r="F79" i="22"/>
  <c r="I78" i="22"/>
  <c r="F78" i="22"/>
  <c r="F77" i="22"/>
  <c r="I81" i="22" s="1"/>
  <c r="F76" i="22"/>
  <c r="I77" i="22" s="1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I66" i="22" s="1"/>
  <c r="I64" i="22"/>
  <c r="F64" i="22"/>
  <c r="I63" i="22"/>
  <c r="F63" i="22"/>
  <c r="F62" i="22"/>
  <c r="F61" i="22"/>
  <c r="I62" i="22" s="1"/>
  <c r="F60" i="22"/>
  <c r="I61" i="22" s="1"/>
  <c r="I67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F35" i="22"/>
  <c r="I36" i="22" s="1"/>
  <c r="I34" i="22"/>
  <c r="F34" i="22"/>
  <c r="F33" i="22"/>
  <c r="I37" i="22" s="1"/>
  <c r="F32" i="22"/>
  <c r="I33" i="22" s="1"/>
  <c r="F31" i="22"/>
  <c r="I32" i="22" s="1"/>
  <c r="I38" i="22" s="1"/>
  <c r="F30" i="22"/>
  <c r="F29" i="22"/>
  <c r="F28" i="22"/>
  <c r="F27" i="22"/>
  <c r="F26" i="22"/>
  <c r="F25" i="22"/>
  <c r="F24" i="22"/>
  <c r="F23" i="22"/>
  <c r="F22" i="22"/>
  <c r="I21" i="22"/>
  <c r="F21" i="22"/>
  <c r="I22" i="22" s="1"/>
  <c r="I20" i="22"/>
  <c r="F20" i="22"/>
  <c r="F19" i="22"/>
  <c r="I23" i="22" s="1"/>
  <c r="F18" i="22"/>
  <c r="I19" i="22" s="1"/>
  <c r="F17" i="22"/>
  <c r="I18" i="22" s="1"/>
  <c r="I24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7" i="21"/>
  <c r="F86" i="21"/>
  <c r="F85" i="21"/>
  <c r="F84" i="21"/>
  <c r="F83" i="21"/>
  <c r="F82" i="21"/>
  <c r="F81" i="21"/>
  <c r="I80" i="21"/>
  <c r="F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52" i="23" l="1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82" i="24" l="1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<sst xmlns="http://schemas.openxmlformats.org/spreadsheetml/2006/main" count="3020" uniqueCount="468">
  <si>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</si>
  <si>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</si>
  <si>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</si>
  <si>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</si>
  <si>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</si>
  <si>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</si>
  <si>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</si>
  <si>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</si>
  <si>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</si>
  <si>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</si>
  <si>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</si>
  <si>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</si>
  <si>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</si>
  <si>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</si>
  <si>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</si>
  <si>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</si>
  <si>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</si>
  <si>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</si>
  <si>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</si>
  <si>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</si>
  <si>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</si>
  <si>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</si>
  <si>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</si>
  <si>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</si>
  <si>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</si>
  <si>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</si>
  <si>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</si>
  <si>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</si>
  <si>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</si>
  <si>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</si>
  <si>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</si>
  <si>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</si>
  <si>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</si>
  <si>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</si>
  <si>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</si>
  <si>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</si>
  <si>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</si>
  <si>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</si>
  <si>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</si>
  <si>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</si>
  <si>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</si>
  <si>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</si>
  <si>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</si>
  <si>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</si>
  <si>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</si>
  <si>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</si>
  <si>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</si>
  <si>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</si>
  <si>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</si>
  <si>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</si>
  <si>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</si>
  <si>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</si>
  <si>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</si>
  <si>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</si>
  <si>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</si>
  <si>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</si>
  <si>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</si>
  <si>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</si>
  <si>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</si>
  <si>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</si>
  <si>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</si>
  <si>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</si>
  <si>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</si>
  <si>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</si>
  <si>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</si>
  <si>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</si>
  <si>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</si>
  <si>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</si>
  <si>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</si>
  <si>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</si>
  <si>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</si>
  <si>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</si>
  <si>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</si>
  <si>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</si>
  <si>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</si>
  <si>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</si>
  <si>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</si>
  <si>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</si>
  <si>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</si>
  <si>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</si>
  <si>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</si>
  <si>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</si>
  <si>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</si>
  <si>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</si>
  <si>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</si>
  <si>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</si>
  <si>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</si>
  <si>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</si>
  <si>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</si>
  <si>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</si>
  <si>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</si>
  <si>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</si>
  <si>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</si>
  <si>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</si>
  <si>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</si>
  <si>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</si>
  <si>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</si>
  <si>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</si>
  <si>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</si>
  <si>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</si>
  <si>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</si>
  <si>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</si>
  <si>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</si>
  <si>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</si>
  <si>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</si>
  <si>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</si>
  <si>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</si>
  <si>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</si>
  <si>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</si>
  <si>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</si>
  <si>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</si>
  <si>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</si>
  <si>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</si>
  <si>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</si>
  <si>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</si>
  <si>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</si>
  <si>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</si>
  <si>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</si>
  <si>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</si>
  <si>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</si>
  <si>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</si>
  <si>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</si>
  <si>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</si>
  <si>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</si>
  <si>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</si>
  <si>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</si>
  <si>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</si>
  <si>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</si>
  <si>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</si>
  <si>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</si>
  <si>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</si>
  <si>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</si>
  <si>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</si>
  <si>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</si>
  <si>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</si>
  <si>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</si>
  <si>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</si>
  <si>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</si>
  <si>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</si>
  <si>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</si>
  <si>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</si>
  <si>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</si>
  <si>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</si>
  <si>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</si>
  <si>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</si>
  <si>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</si>
  <si>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</si>
  <si>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</si>
  <si>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</si>
  <si>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</si>
  <si>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</si>
  <si>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</si>
  <si>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</si>
  <si>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</si>
  <si>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</si>
  <si>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</si>
  <si>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</si>
  <si>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</si>
  <si>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</si>
  <si>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</si>
  <si>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</si>
  <si>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</si>
  <si>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</si>
  <si>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</si>
  <si>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</si>
  <si>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</si>
  <si>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</si>
  <si>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</si>
  <si>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</si>
  <si>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</si>
  <si>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</si>
  <si>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</si>
  <si>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</si>
  <si>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</si>
  <si>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</si>
  <si>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</si>
  <si>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</si>
  <si>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</si>
  <si>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</si>
  <si>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</si>
  <si>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</si>
  <si>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</si>
  <si>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</si>
  <si>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</si>
  <si>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</si>
  <si>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</si>
  <si>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</si>
  <si>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</si>
  <si>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</si>
  <si>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</si>
  <si>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</si>
  <si>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</si>
  <si>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</si>
  <si>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</si>
  <si>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</si>
  <si>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</si>
  <si>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</si>
  <si>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</si>
  <si>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</si>
  <si>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</si>
  <si>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</si>
  <si>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</si>
  <si>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</si>
  <si>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</si>
  <si>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</si>
  <si>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</si>
  <si>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</si>
  <si>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</si>
  <si>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</si>
  <si>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</si>
  <si>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</si>
  <si>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</si>
  <si>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</si>
  <si>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</si>
  <si>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</si>
  <si>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</si>
  <si>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</si>
  <si>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</si>
  <si>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</si>
  <si>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</si>
  <si>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</si>
  <si>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</si>
  <si>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</si>
  <si>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</si>
  <si>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</si>
  <si>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</si>
  <si>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</si>
  <si>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</si>
  <si>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</si>
  <si>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</si>
  <si>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</si>
  <si>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</si>
  <si>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</si>
  <si>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</si>
  <si>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</si>
  <si>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</si>
  <si>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</si>
  <si>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</si>
  <si>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</si>
  <si>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</si>
  <si>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</si>
  <si>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</si>
  <si>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</si>
  <si>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</si>
  <si>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</si>
  <si>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</si>
  <si>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</si>
  <si>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</si>
  <si>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</si>
  <si>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</si>
  <si>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</si>
  <si>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</si>
  <si>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</si>
  <si>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</si>
  <si>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</si>
  <si>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</si>
  <si>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</si>
  <si>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</si>
  <si>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</si>
  <si>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</si>
  <si>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</si>
  <si>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</si>
  <si>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</si>
  <si>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</si>
  <si>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</si>
  <si>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</si>
  <si>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</si>
  <si>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</si>
  <si>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</si>
  <si>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</si>
  <si>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</si>
  <si>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</si>
  <si>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</si>
  <si>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</si>
  <si>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</si>
  <si>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</si>
  <si>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</si>
  <si>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</si>
  <si>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</si>
  <si>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</si>
  <si>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</si>
  <si>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</si>
  <si>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</si>
  <si>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</si>
  <si>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</si>
  <si>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</si>
  <si>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</si>
  <si>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</si>
  <si>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</si>
  <si>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</si>
  <si>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</si>
  <si>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</si>
  <si>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</si>
  <si>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</si>
  <si>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</si>
  <si>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</si>
  <si>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</si>
  <si>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</si>
  <si>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</si>
  <si>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</si>
  <si>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</si>
  <si>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</si>
  <si>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</si>
  <si>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</si>
  <si>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</si>
  <si>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</si>
  <si>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</si>
  <si>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</si>
  <si>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</si>
  <si>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</si>
  <si>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</si>
  <si>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</si>
  <si>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</si>
  <si>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</si>
  <si>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</si>
  <si>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</si>
  <si>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</si>
  <si>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</si>
  <si>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</si>
  <si>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</si>
  <si>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</si>
  <si>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</si>
  <si>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</si>
  <si>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</si>
  <si>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</si>
  <si>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</si>
  <si>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</si>
  <si>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</si>
  <si>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</si>
  <si>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</si>
  <si>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</si>
  <si>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</si>
  <si>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</si>
  <si>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</si>
  <si>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</si>
  <si>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</si>
  <si>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</si>
  <si>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</si>
  <si>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</si>
  <si>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</si>
  <si>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</si>
  <si>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</si>
  <si>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</si>
  <si>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</si>
  <si>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</si>
  <si>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</si>
  <si>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</si>
  <si>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</si>
  <si>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</si>
  <si>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</si>
  <si>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</si>
  <si>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</si>
  <si>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</si>
  <si>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</si>
  <si>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</si>
  <si>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</si>
  <si>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</si>
  <si>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</si>
  <si>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</si>
  <si>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</si>
  <si>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</si>
  <si>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</si>
  <si>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</si>
  <si>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</si>
  <si>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</si>
  <si>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</si>
  <si>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</si>
  <si>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</si>
  <si>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</si>
  <si>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</si>
  <si>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</si>
  <si>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</si>
  <si>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</si>
  <si>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</si>
  <si>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</si>
  <si>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</si>
  <si>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</si>
  <si>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</si>
  <si>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</si>
  <si>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</si>
  <si>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</si>
  <si>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</si>
  <si>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</si>
  <si>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</si>
  <si>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</si>
  <si>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</si>
  <si>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</si>
  <si>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</si>
  <si>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</si>
  <si>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</si>
  <si>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</si>
  <si>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</si>
  <si>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</si>
  <si>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</si>
  <si>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</si>
  <si>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</si>
  <si>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</si>
  <si>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</si>
  <si>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</si>
  <si>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</si>
  <si>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</si>
  <si>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Reviewed estimation sheet and wizard method</t>
  </si>
  <si>
    <t>Exploration on angular topics</t>
  </si>
  <si>
    <t>Explored on Angular(components)</t>
  </si>
  <si>
    <t>Modified Html layout</t>
  </si>
  <si>
    <t>Worked on Angular(components)</t>
  </si>
  <si>
    <t>Worked on HTML (achivements)</t>
  </si>
  <si>
    <t>Explored Anugular Concept</t>
  </si>
  <si>
    <t>Worked on HTML page(wizard)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</si>
  <si>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</si>
  <si>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</si>
  <si>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</si>
  <si>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</si>
  <si>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</si>
  <si>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</si>
  <si>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</si>
  <si>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</si>
  <si>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Explored on Angular topics(components)</t>
  </si>
  <si>
    <t>Worked on the angular topics explored</t>
  </si>
  <si>
    <t>Team Meeting for Angular</t>
  </si>
  <si>
    <t>Modified the changes discussed in HTML</t>
  </si>
  <si>
    <t>Worked on Angular for home page content</t>
  </si>
  <si>
    <t>Explored Angular basic conpects</t>
  </si>
  <si>
    <t>Team Discussion on Angular</t>
  </si>
  <si>
    <t>Worked on Angular Concepts</t>
  </si>
  <si>
    <t>Explored on Web api</t>
  </si>
  <si>
    <t xml:space="preserve">Worked on Web api (Models and Dbcontext) </t>
  </si>
  <si>
    <t>Worked on Web api(Datafactory and Controllers)</t>
  </si>
  <si>
    <t>Worked on Web api(Services and DataAccessLayer)</t>
  </si>
  <si>
    <t>Angular session</t>
  </si>
  <si>
    <t>Explored on Web api (Models)</t>
  </si>
  <si>
    <t>Worked on Web Api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</si>
  <si>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</si>
  <si>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</si>
  <si>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</si>
  <si>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</si>
  <si>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</si>
  <si>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</si>
  <si>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</si>
  <si>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</si>
  <si>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>WebAPI exploration</t>
  </si>
  <si>
    <t>worked on API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</si>
  <si>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</si>
  <si>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</si>
  <si>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</si>
  <si>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</si>
  <si>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</si>
  <si>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</si>
  <si>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Angular Session with TN Team</t>
  </si>
  <si>
    <t>Explored on Databinding</t>
  </si>
  <si>
    <t>Worked on angular for profile history</t>
  </si>
  <si>
    <t>Worked on angular for creating path</t>
  </si>
  <si>
    <t>Lunch</t>
  </si>
  <si>
    <t>Exploration on integration of angular pages</t>
  </si>
  <si>
    <t>Worked on integartion of angular pages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</si>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</sst>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4"/>
      <c r="B12" s="107"/>
      <c r="C12" s="107"/>
      <c r="D12" s="108"/>
      <c r="E12" s="108"/>
      <c r="F12" s="108">
        <f t="shared" si="0"/>
        <v>0</v>
      </c>
    </row>
    <row r="13" spans="1:9">
      <c r="A13" s="124"/>
      <c r="B13" s="107"/>
      <c r="C13" s="107"/>
      <c r="D13" s="108"/>
      <c r="E13" s="108"/>
      <c r="F13" s="108">
        <f t="shared" si="0"/>
        <v>0</v>
      </c>
    </row>
    <row r="14" spans="1:9">
      <c r="A14" s="124"/>
      <c r="B14" s="107"/>
      <c r="C14" s="107"/>
      <c r="D14" s="108"/>
      <c r="E14" s="108"/>
      <c r="F14" s="108">
        <f t="shared" si="0"/>
        <v>0</v>
      </c>
    </row>
    <row r="15" spans="1:9">
      <c r="A15" s="124"/>
      <c r="B15" s="107"/>
      <c r="C15" s="107"/>
      <c r="D15" s="108"/>
      <c r="E15" s="108"/>
      <c r="F15" s="108">
        <f t="shared" si="0"/>
        <v>0</v>
      </c>
    </row>
    <row r="16" spans="1:9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32"/>
        <v>0</v>
      </c>
    </row>
    <row r="73" spans="1:9">
      <c r="A73" s="124"/>
      <c r="B73" s="107"/>
      <c r="C73" s="107"/>
      <c r="D73" s="108"/>
      <c r="E73" s="108"/>
      <c r="F73" s="108">
        <f t="shared" si="32"/>
        <v>0</v>
      </c>
    </row>
    <row r="74" spans="1:9">
      <c r="A74" s="124"/>
      <c r="B74" s="107"/>
      <c r="C74" s="107"/>
      <c r="D74" s="108"/>
      <c r="E74" s="108"/>
      <c r="F74" s="108">
        <f t="shared" si="32"/>
        <v>0</v>
      </c>
    </row>
    <row r="75" spans="1:9">
      <c r="A75" s="124"/>
      <c r="B75" s="107"/>
      <c r="C75" s="107"/>
      <c r="D75" s="108"/>
      <c r="E75" s="108"/>
      <c r="F75" s="108">
        <f t="shared" si="32"/>
        <v>0</v>
      </c>
    </row>
    <row r="76" spans="1:9">
      <c r="A76" s="124"/>
      <c r="B76" s="107"/>
      <c r="C76" s="107"/>
      <c r="D76" s="108"/>
      <c r="E76" s="108"/>
      <c r="F76" s="108">
        <f t="shared" si="32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32"/>
        <v>0</v>
      </c>
    </row>
    <row r="88" spans="1:9">
      <c r="A88" s="124"/>
      <c r="B88" s="107"/>
      <c r="C88" s="107"/>
      <c r="D88" s="108"/>
      <c r="E88" s="108"/>
      <c r="F88" s="108">
        <f t="shared" si="32"/>
        <v>0</v>
      </c>
    </row>
    <row r="89" spans="1:9">
      <c r="A89" s="124"/>
      <c r="B89" s="107"/>
      <c r="C89" s="107"/>
      <c r="D89" s="108"/>
      <c r="E89" s="108"/>
      <c r="F89" s="108">
        <f t="shared" si="32"/>
        <v>0</v>
      </c>
    </row>
    <row r="90" spans="1:9">
      <c r="A90" s="124"/>
      <c r="B90" s="107"/>
      <c r="C90" s="107"/>
      <c r="D90" s="108"/>
      <c r="E90" s="108"/>
      <c r="F90" s="108">
        <f t="shared" si="32"/>
        <v>0</v>
      </c>
    </row>
    <row r="91" spans="1:9">
      <c r="A91" s="124"/>
      <c r="B91" s="107"/>
      <c r="C91" s="107"/>
      <c r="D91" s="108"/>
      <c r="E91" s="108"/>
      <c r="F91" s="108">
        <f t="shared" si="32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4"/>
      <c r="B104" s="107"/>
      <c r="C104" s="107"/>
      <c r="D104" s="108"/>
      <c r="E104" s="108"/>
      <c r="F104" s="108">
        <f t="shared" si="32"/>
        <v>0</v>
      </c>
    </row>
    <row r="105" spans="1:9">
      <c r="A105" s="124"/>
      <c r="B105" s="107"/>
      <c r="C105" s="107"/>
      <c r="D105" s="108"/>
      <c r="E105" s="108"/>
      <c r="F105" s="108">
        <f t="shared" si="32"/>
        <v>0</v>
      </c>
    </row>
    <row r="106" spans="1:9">
      <c r="A106" s="125"/>
      <c r="B106" s="107"/>
      <c r="C106" s="107"/>
      <c r="D106" s="108"/>
      <c r="E106" s="108"/>
      <c r="F106" s="108">
        <f t="shared" si="32"/>
        <v>0</v>
      </c>
    </row>
    <row r="107" spans="1:9">
      <c r="A107" s="12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2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2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2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2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2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2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2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2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2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6"/>
      <c r="B117" s="115"/>
      <c r="C117" s="107"/>
      <c r="D117" s="108"/>
      <c r="E117" s="108"/>
      <c r="F117" s="108">
        <f t="shared" si="32"/>
        <v>0</v>
      </c>
    </row>
    <row r="118" spans="1:9">
      <c r="A118" s="126"/>
      <c r="B118" s="115"/>
      <c r="C118" s="107"/>
      <c r="D118" s="108"/>
      <c r="E118" s="108"/>
      <c r="F118" s="108">
        <f t="shared" si="32"/>
        <v>0</v>
      </c>
    </row>
    <row r="119" spans="1:9">
      <c r="A119" s="126"/>
      <c r="B119" s="115"/>
      <c r="C119" s="107"/>
      <c r="D119" s="108"/>
      <c r="E119" s="108"/>
      <c r="F119" s="108">
        <f t="shared" si="32"/>
        <v>0</v>
      </c>
    </row>
    <row r="120" spans="1:9">
      <c r="A120" s="126"/>
      <c r="B120" s="116"/>
      <c r="C120" s="111"/>
      <c r="D120" s="112"/>
      <c r="E120" s="112"/>
      <c r="F120" s="112">
        <f t="shared" si="32"/>
        <v>0</v>
      </c>
    </row>
    <row r="121" spans="1:9">
      <c r="A121" s="127"/>
      <c r="B121" s="117"/>
      <c r="C121" s="113"/>
      <c r="D121" s="114"/>
      <c r="E121" s="114"/>
      <c r="F121" s="114">
        <f t="shared" si="32"/>
        <v>0</v>
      </c>
    </row>
    <row r="122" spans="1:9">
      <c r="A122" s="12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2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2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2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2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2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2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2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2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2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113" workbookViewId="0">
      <selection activeCell="B27" sqref="B27:F2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2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2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2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2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2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2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2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2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2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2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2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2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2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2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2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2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2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2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2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2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2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24"/>
      <c r="B71" s="107"/>
      <c r="C71" s="107"/>
      <c r="D71" s="108"/>
      <c r="E71" s="108"/>
      <c r="F71" s="108">
        <f t="shared" si="14"/>
        <v>0</v>
      </c>
    </row>
    <row r="72" spans="1:9">
      <c r="A72" s="124"/>
      <c r="B72" s="107"/>
      <c r="C72" s="107"/>
      <c r="D72" s="108"/>
      <c r="E72" s="108"/>
      <c r="F72" s="108">
        <f t="shared" si="14"/>
        <v>0</v>
      </c>
    </row>
    <row r="73" spans="1:9">
      <c r="A73" s="124"/>
      <c r="B73" s="107"/>
      <c r="C73" s="107"/>
      <c r="D73" s="108"/>
      <c r="E73" s="108"/>
      <c r="F73" s="108">
        <f t="shared" si="14"/>
        <v>0</v>
      </c>
    </row>
    <row r="74" spans="1:9">
      <c r="A74" s="124"/>
      <c r="B74" s="107"/>
      <c r="C74" s="107"/>
      <c r="D74" s="108"/>
      <c r="E74" s="108"/>
      <c r="F74" s="108">
        <f t="shared" si="14"/>
        <v>0</v>
      </c>
    </row>
    <row r="75" spans="1:9">
      <c r="A75" s="12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2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2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2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2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4"/>
      <c r="B88" s="107"/>
      <c r="C88" s="107"/>
      <c r="D88" s="108"/>
      <c r="E88" s="108"/>
      <c r="F88" s="108">
        <f t="shared" si="14"/>
        <v>0</v>
      </c>
    </row>
    <row r="89" spans="1:9">
      <c r="A89" s="124"/>
      <c r="B89" s="107"/>
      <c r="C89" s="107"/>
      <c r="D89" s="108"/>
      <c r="E89" s="108"/>
      <c r="F89" s="108">
        <f t="shared" si="14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4"/>
        <v>0</v>
      </c>
    </row>
    <row r="102" spans="1:9">
      <c r="A102" s="124"/>
      <c r="B102" s="107"/>
      <c r="C102" s="107"/>
      <c r="D102" s="108"/>
      <c r="E102" s="108"/>
      <c r="F102" s="108">
        <f t="shared" si="14"/>
        <v>0</v>
      </c>
    </row>
    <row r="103" spans="1:9">
      <c r="A103" s="124"/>
      <c r="B103" s="107"/>
      <c r="C103" s="107"/>
      <c r="D103" s="108"/>
      <c r="E103" s="108"/>
      <c r="F103" s="108">
        <f t="shared" si="14"/>
        <v>0</v>
      </c>
    </row>
    <row r="104" spans="1:9">
      <c r="A104" s="125"/>
      <c r="B104" s="107"/>
      <c r="C104" s="107"/>
      <c r="D104" s="108"/>
      <c r="E104" s="108"/>
      <c r="F104" s="108">
        <f t="shared" si="14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4"/>
        <v>0</v>
      </c>
    </row>
    <row r="116" spans="1:9">
      <c r="A116" s="126"/>
      <c r="B116" s="107"/>
      <c r="C116" s="107"/>
      <c r="D116" s="108"/>
      <c r="E116" s="108"/>
      <c r="F116" s="108">
        <f t="shared" si="14"/>
        <v>0</v>
      </c>
    </row>
    <row r="117" spans="1:9">
      <c r="A117" s="126"/>
      <c r="B117" s="107"/>
      <c r="C117" s="107"/>
      <c r="D117" s="108"/>
      <c r="E117" s="108"/>
      <c r="F117" s="108">
        <f t="shared" si="14"/>
        <v>0</v>
      </c>
    </row>
    <row r="118" spans="1:9">
      <c r="A118" s="126"/>
      <c r="B118" s="107"/>
      <c r="C118" s="107"/>
      <c r="D118" s="108"/>
      <c r="E118" s="108"/>
      <c r="F118" s="108">
        <f t="shared" si="14"/>
        <v>0</v>
      </c>
    </row>
    <row r="119" spans="1:9">
      <c r="A119" s="127"/>
      <c r="B119" s="107"/>
      <c r="C119" s="107"/>
      <c r="D119" s="108"/>
      <c r="E119" s="108"/>
      <c r="F119" s="108">
        <f t="shared" si="14"/>
        <v>0</v>
      </c>
    </row>
    <row r="120" spans="1:9">
      <c r="A120" s="12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2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2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2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2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2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2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2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2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2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2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2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28"/>
      <c r="B132" s="115"/>
      <c r="C132" s="107"/>
      <c r="D132" s="108"/>
      <c r="E132" s="108"/>
      <c r="F132" s="108">
        <f t="shared" si="46"/>
        <v>0</v>
      </c>
    </row>
    <row r="133" spans="1:9">
      <c r="A133" s="128"/>
      <c r="B133" s="116"/>
      <c r="C133" s="111"/>
      <c r="D133" s="112"/>
      <c r="E133" s="112"/>
      <c r="F133" s="112">
        <f t="shared" si="46"/>
        <v>0</v>
      </c>
    </row>
    <row r="134" spans="1:9">
      <c r="A134" s="12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B23" sqref="B23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2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2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2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2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2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2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2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2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2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2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2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2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2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2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2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2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2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2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2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2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2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2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2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2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2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2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2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2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2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2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2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2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2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24"/>
      <c r="B71" s="107"/>
      <c r="C71" s="107"/>
      <c r="D71" s="108"/>
      <c r="E71" s="108"/>
      <c r="F71" s="108">
        <f t="shared" si="16"/>
        <v>0</v>
      </c>
    </row>
    <row r="72" spans="1:9">
      <c r="A72" s="124"/>
      <c r="B72" s="107"/>
      <c r="C72" s="107"/>
      <c r="D72" s="108"/>
      <c r="E72" s="108"/>
      <c r="F72" s="108">
        <f t="shared" si="16"/>
        <v>0</v>
      </c>
    </row>
    <row r="73" spans="1:9">
      <c r="A73" s="124"/>
      <c r="B73" s="107"/>
      <c r="C73" s="107"/>
      <c r="D73" s="108"/>
      <c r="E73" s="108"/>
      <c r="F73" s="108">
        <f t="shared" si="16"/>
        <v>0</v>
      </c>
    </row>
    <row r="74" spans="1:9">
      <c r="A74" s="124"/>
      <c r="B74" s="107"/>
      <c r="C74" s="107"/>
      <c r="D74" s="108"/>
      <c r="E74" s="108"/>
      <c r="F74" s="108">
        <f t="shared" si="16"/>
        <v>0</v>
      </c>
    </row>
    <row r="75" spans="1:9">
      <c r="A75" s="12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6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6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6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6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6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6"/>
        <v>2.083333333333337E-2</v>
      </c>
      <c r="I83" s="110"/>
    </row>
    <row r="84" spans="1:9">
      <c r="A84" s="12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6"/>
        <v>2.083333333333337E-2</v>
      </c>
      <c r="I84" s="110"/>
    </row>
    <row r="85" spans="1:9">
      <c r="A85" s="12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6"/>
        <v>3.125E-2</v>
      </c>
    </row>
    <row r="86" spans="1:9">
      <c r="A86" s="12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4"/>
      <c r="B88" s="107"/>
      <c r="C88" s="107"/>
      <c r="D88" s="108"/>
      <c r="E88" s="108"/>
      <c r="F88" s="108">
        <f t="shared" si="16"/>
        <v>0</v>
      </c>
    </row>
    <row r="89" spans="1:9">
      <c r="A89" s="124"/>
      <c r="B89" s="107"/>
      <c r="C89" s="107"/>
      <c r="D89" s="108"/>
      <c r="E89" s="108"/>
      <c r="F89" s="108">
        <f t="shared" si="16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6"/>
        <v>0</v>
      </c>
    </row>
    <row r="102" spans="1:9">
      <c r="A102" s="124"/>
      <c r="B102" s="107"/>
      <c r="C102" s="107"/>
      <c r="D102" s="108"/>
      <c r="E102" s="108"/>
      <c r="F102" s="108">
        <f t="shared" si="16"/>
        <v>0</v>
      </c>
    </row>
    <row r="103" spans="1:9">
      <c r="A103" s="124"/>
      <c r="B103" s="107"/>
      <c r="C103" s="107"/>
      <c r="D103" s="108"/>
      <c r="E103" s="108"/>
      <c r="F103" s="108">
        <f t="shared" si="16"/>
        <v>0</v>
      </c>
    </row>
    <row r="104" spans="1:9">
      <c r="A104" s="125"/>
      <c r="B104" s="107"/>
      <c r="C104" s="107"/>
      <c r="D104" s="108"/>
      <c r="E104" s="108"/>
      <c r="F104" s="108">
        <f t="shared" si="16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6"/>
        <v>0</v>
      </c>
    </row>
    <row r="116" spans="1:9">
      <c r="A116" s="126"/>
      <c r="B116" s="107"/>
      <c r="C116" s="107"/>
      <c r="D116" s="108"/>
      <c r="E116" s="108"/>
      <c r="F116" s="108">
        <f t="shared" si="16"/>
        <v>0</v>
      </c>
    </row>
    <row r="117" spans="1:9">
      <c r="A117" s="126"/>
      <c r="B117" s="107"/>
      <c r="C117" s="107"/>
      <c r="D117" s="108"/>
      <c r="E117" s="108"/>
      <c r="F117" s="108">
        <f t="shared" si="16"/>
        <v>0</v>
      </c>
    </row>
    <row r="118" spans="1:9">
      <c r="A118" s="126"/>
      <c r="B118" s="107"/>
      <c r="C118" s="107"/>
      <c r="D118" s="108"/>
      <c r="E118" s="108"/>
      <c r="F118" s="108">
        <f t="shared" si="16"/>
        <v>0</v>
      </c>
    </row>
    <row r="119" spans="1:9">
      <c r="A119" s="127"/>
      <c r="B119" s="107"/>
      <c r="C119" s="107"/>
      <c r="D119" s="108"/>
      <c r="E119" s="108"/>
      <c r="F119" s="108">
        <f t="shared" si="16"/>
        <v>0</v>
      </c>
    </row>
    <row r="120" spans="1:9">
      <c r="A120" s="128" t="s">
        <v>339</v>
      </c>
      <c r="B120" s="115" t="s">
        <v>396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2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0.22916666666666669</v>
      </c>
    </row>
    <row r="122" spans="1:9">
      <c r="A122" s="12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2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9.375E-2</v>
      </c>
    </row>
    <row r="124" spans="1:9">
      <c r="A124" s="12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2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2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28"/>
      <c r="B127" s="120" t="s">
        <v>383</v>
      </c>
      <c r="C127" s="107" t="s">
        <v>290</v>
      </c>
      <c r="D127" s="108">
        <v>0.59722222222222221</v>
      </c>
      <c r="E127" s="108">
        <v>0.66666666666666663</v>
      </c>
      <c r="F127" s="108">
        <f t="shared" si="16"/>
        <v>6.944444444444442E-2</v>
      </c>
      <c r="H127" s="105" t="s">
        <v>305</v>
      </c>
      <c r="I127" s="106">
        <f t="shared" ref="I127" si="45">SUM(I121:I126)</f>
        <v>0.46527777777777785</v>
      </c>
    </row>
    <row r="128" spans="1:9">
      <c r="A128" s="128"/>
      <c r="B128" s="115" t="s">
        <v>303</v>
      </c>
      <c r="C128" s="107" t="s">
        <v>299</v>
      </c>
      <c r="D128" s="108">
        <v>0.66666666666666663</v>
      </c>
      <c r="E128" s="108">
        <v>0.67708333333333337</v>
      </c>
      <c r="F128" s="108">
        <f t="shared" si="16"/>
        <v>1.0416666666666741E-2</v>
      </c>
      <c r="I128" s="110"/>
    </row>
    <row r="129" spans="1:9">
      <c r="A129" s="128"/>
      <c r="B129" s="115" t="s">
        <v>397</v>
      </c>
      <c r="C129" s="107" t="s">
        <v>297</v>
      </c>
      <c r="D129" s="108">
        <v>0.67708333333333337</v>
      </c>
      <c r="E129" s="108">
        <v>0.73958333333333337</v>
      </c>
      <c r="F129" s="108">
        <f t="shared" si="16"/>
        <v>6.25E-2</v>
      </c>
      <c r="I129" s="110"/>
    </row>
    <row r="130" spans="1:9">
      <c r="A130" s="128"/>
      <c r="B130" s="115" t="s">
        <v>398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28"/>
      <c r="B131" s="115" t="s">
        <v>397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28"/>
      <c r="B132" s="115"/>
      <c r="C132" s="107"/>
      <c r="D132" s="108"/>
      <c r="E132" s="108"/>
      <c r="F132" s="108">
        <f>E132-D132</f>
        <v>0</v>
      </c>
    </row>
    <row r="133" spans="1:9">
      <c r="A133" s="128"/>
      <c r="B133" s="116"/>
      <c r="C133" s="111"/>
      <c r="D133" s="112"/>
      <c r="E133" s="112"/>
      <c r="F133" s="112">
        <f>E133-D133</f>
        <v>0</v>
      </c>
    </row>
    <row r="134" spans="1:9">
      <c r="A134" s="12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111" workbookViewId="0">
      <selection activeCell="D28" sqref="D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399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2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2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24"/>
      <c r="B6" s="107" t="s">
        <v>400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2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2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2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4"/>
      <c r="B20" s="107" t="s">
        <v>401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8.333333333333337E-2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0.53819444444444442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4"/>
      <c r="B28" s="107" t="s">
        <v>402</v>
      </c>
      <c r="C28" s="107" t="s">
        <v>297</v>
      </c>
      <c r="D28" s="108">
        <v>0.4375</v>
      </c>
      <c r="E28" s="108">
        <v>0.52083333333333337</v>
      </c>
      <c r="F28" s="108">
        <f t="shared" si="0"/>
        <v>8.333333333333337E-2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4"/>
      <c r="B47" s="107" t="s">
        <v>404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24"/>
      <c r="B48" s="107" t="s">
        <v>405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</v>
      </c>
    </row>
    <row r="49" spans="1:9">
      <c r="A49" s="12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24"/>
      <c r="B50" s="107"/>
      <c r="C50" s="107"/>
      <c r="D50" s="108"/>
      <c r="E50" s="108"/>
      <c r="F50" s="108">
        <f t="shared" si="0"/>
        <v>0</v>
      </c>
      <c r="H50" s="109" t="s">
        <v>300</v>
      </c>
      <c r="I50" s="108">
        <f>SUMIFS(F46:F59, C46:C59,H50)</f>
        <v>2.0833333333333259E-2</v>
      </c>
    </row>
    <row r="51" spans="1:9">
      <c r="A51" s="12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0.17708333333333326</v>
      </c>
    </row>
    <row r="54" spans="1:9">
      <c r="A54" s="12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4"/>
      <c r="B56" s="107"/>
      <c r="C56" s="107"/>
      <c r="D56" s="108"/>
      <c r="E56" s="108"/>
      <c r="F56" s="108">
        <f t="shared" si="0"/>
        <v>0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406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24"/>
      <c r="B61" s="107" t="s">
        <v>407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0.30902777777777773</v>
      </c>
    </row>
    <row r="62" spans="1:9">
      <c r="A62" s="124"/>
      <c r="B62" s="107"/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24"/>
      <c r="B63" s="107" t="s">
        <v>408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2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2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0.44791666666666669</v>
      </c>
    </row>
    <row r="68" spans="1:9">
      <c r="A68" s="12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6"/>
        <v>4.861111111111116E-2</v>
      </c>
      <c r="I68" s="110"/>
    </row>
    <row r="69" spans="1:9">
      <c r="A69" s="12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6"/>
        <v>3.125E-2</v>
      </c>
      <c r="I69" s="110"/>
    </row>
    <row r="70" spans="1:9">
      <c r="A70" s="12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6"/>
        <v>4.166666666666663E-2</v>
      </c>
    </row>
    <row r="71" spans="1:9">
      <c r="A71" s="124"/>
      <c r="B71" s="107"/>
      <c r="C71" s="107"/>
      <c r="D71" s="108"/>
      <c r="E71" s="108"/>
      <c r="F71" s="108">
        <f t="shared" si="16"/>
        <v>0</v>
      </c>
    </row>
    <row r="72" spans="1:9">
      <c r="A72" s="124"/>
      <c r="B72" s="107"/>
      <c r="C72" s="107"/>
      <c r="D72" s="108"/>
      <c r="E72" s="108"/>
      <c r="F72" s="108">
        <f t="shared" si="16"/>
        <v>0</v>
      </c>
    </row>
    <row r="73" spans="1:9">
      <c r="A73" s="124"/>
      <c r="B73" s="107"/>
      <c r="C73" s="107"/>
      <c r="D73" s="108"/>
      <c r="E73" s="108"/>
      <c r="F73" s="108">
        <f t="shared" si="16"/>
        <v>0</v>
      </c>
    </row>
    <row r="74" spans="1:9">
      <c r="A74" s="124"/>
      <c r="B74" s="107"/>
      <c r="C74" s="107"/>
      <c r="D74" s="108"/>
      <c r="E74" s="108"/>
      <c r="F74" s="108">
        <f t="shared" si="16"/>
        <v>0</v>
      </c>
    </row>
    <row r="75" spans="1:9">
      <c r="A75" s="12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6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6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6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6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6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6"/>
        <v>2.083333333333337E-2</v>
      </c>
      <c r="I83" s="110"/>
    </row>
    <row r="84" spans="1:9">
      <c r="A84" s="12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6"/>
        <v>2.083333333333337E-2</v>
      </c>
      <c r="I84" s="110"/>
    </row>
    <row r="85" spans="1:9">
      <c r="A85" s="12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6"/>
        <v>3.125E-2</v>
      </c>
    </row>
    <row r="86" spans="1:9">
      <c r="A86" s="12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4"/>
      <c r="B88" s="107"/>
      <c r="C88" s="107"/>
      <c r="D88" s="108"/>
      <c r="E88" s="108"/>
      <c r="F88" s="108">
        <f t="shared" si="16"/>
        <v>0</v>
      </c>
    </row>
    <row r="89" spans="1:9">
      <c r="A89" s="124"/>
      <c r="B89" s="107"/>
      <c r="C89" s="107"/>
      <c r="D89" s="108"/>
      <c r="E89" s="108"/>
      <c r="F89" s="108">
        <f t="shared" si="16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6"/>
        <v>0</v>
      </c>
    </row>
    <row r="102" spans="1:9">
      <c r="A102" s="124"/>
      <c r="B102" s="107"/>
      <c r="C102" s="107"/>
      <c r="D102" s="108"/>
      <c r="E102" s="108"/>
      <c r="F102" s="108">
        <f t="shared" si="16"/>
        <v>0</v>
      </c>
    </row>
    <row r="103" spans="1:9">
      <c r="A103" s="124"/>
      <c r="B103" s="107"/>
      <c r="C103" s="107"/>
      <c r="D103" s="108"/>
      <c r="E103" s="108"/>
      <c r="F103" s="108">
        <f t="shared" si="16"/>
        <v>0</v>
      </c>
    </row>
    <row r="104" spans="1:9">
      <c r="A104" s="125"/>
      <c r="B104" s="107"/>
      <c r="C104" s="107"/>
      <c r="D104" s="108"/>
      <c r="E104" s="108"/>
      <c r="F104" s="108">
        <f t="shared" si="16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6"/>
        <v>0</v>
      </c>
    </row>
    <row r="116" spans="1:9">
      <c r="A116" s="126"/>
      <c r="B116" s="107"/>
      <c r="C116" s="107"/>
      <c r="D116" s="108"/>
      <c r="E116" s="108"/>
      <c r="F116" s="108">
        <f t="shared" si="16"/>
        <v>0</v>
      </c>
    </row>
    <row r="117" spans="1:9">
      <c r="A117" s="126"/>
      <c r="B117" s="107"/>
      <c r="C117" s="107"/>
      <c r="D117" s="108"/>
      <c r="E117" s="108"/>
      <c r="F117" s="108">
        <f t="shared" si="16"/>
        <v>0</v>
      </c>
    </row>
    <row r="118" spans="1:9">
      <c r="A118" s="126"/>
      <c r="B118" s="107"/>
      <c r="C118" s="107"/>
      <c r="D118" s="108"/>
      <c r="E118" s="108"/>
      <c r="F118" s="108">
        <f t="shared" si="16"/>
        <v>0</v>
      </c>
    </row>
    <row r="119" spans="1:9">
      <c r="A119" s="127"/>
      <c r="B119" s="107"/>
      <c r="C119" s="107"/>
      <c r="D119" s="108"/>
      <c r="E119" s="108"/>
      <c r="F119" s="108">
        <f t="shared" si="16"/>
        <v>0</v>
      </c>
    </row>
    <row r="120" spans="1:9">
      <c r="A120" s="128" t="s">
        <v>339</v>
      </c>
      <c r="B120" s="115" t="s">
        <v>409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2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 t="shared" ref="I121" si="39">SUMIFS(F120:F134, C120:C134,H121)</f>
        <v>0.19791666666666674</v>
      </c>
    </row>
    <row r="122" spans="1:9">
      <c r="A122" s="128"/>
      <c r="B122" s="115" t="s">
        <v>410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 t="shared" ref="I122" si="40">SUMIFS(F120:F134, C120:C134,H122)</f>
        <v>0</v>
      </c>
    </row>
    <row r="123" spans="1:9">
      <c r="A123" s="128"/>
      <c r="B123" s="115" t="s">
        <v>411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 t="shared" ref="I123" si="41">SUMIFS(F120:F134, C120:C134,H123)</f>
        <v>8.3333333333333315E-2</v>
      </c>
    </row>
    <row r="124" spans="1:9">
      <c r="A124" s="12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 t="shared" ref="I124" si="42">SUMIFS(F120:F134, C120:C134,H124)</f>
        <v>2.0833333333333259E-2</v>
      </c>
    </row>
    <row r="125" spans="1:9">
      <c r="A125" s="128"/>
      <c r="B125" s="115" t="s">
        <v>412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 t="shared" ref="I125" si="43">SUMIFS(F120:F134, C120:C134,H125)</f>
        <v>0</v>
      </c>
    </row>
    <row r="126" spans="1:9">
      <c r="A126" s="12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 t="shared" ref="I126" si="44">SUMIFS(F120:F134, C120:C134,H126)</f>
        <v>7.6388888888888951E-2</v>
      </c>
    </row>
    <row r="127" spans="1:9">
      <c r="A127" s="12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45">SUM(I121:I126)</f>
        <v>0.37847222222222227</v>
      </c>
    </row>
    <row r="128" spans="1:9">
      <c r="A128" s="12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2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28"/>
      <c r="B130" s="115"/>
      <c r="C130" s="107"/>
      <c r="D130" s="108"/>
      <c r="E130" s="108"/>
      <c r="F130" s="108">
        <f t="shared" si="16"/>
        <v>0</v>
      </c>
    </row>
    <row r="131" spans="1:9">
      <c r="A131" s="128"/>
      <c r="B131" s="115"/>
      <c r="C131" s="107"/>
      <c r="D131" s="108"/>
      <c r="E131" s="108"/>
      <c r="F131" s="108">
        <f t="shared" ref="F131:F136" si="46">E131-D131</f>
        <v>0</v>
      </c>
    </row>
    <row r="132" spans="1:9">
      <c r="A132" s="128"/>
      <c r="B132" s="115"/>
      <c r="C132" s="107"/>
      <c r="D132" s="108"/>
      <c r="E132" s="108"/>
      <c r="F132" s="108">
        <f t="shared" si="46"/>
        <v>0</v>
      </c>
    </row>
    <row r="133" spans="1:9">
      <c r="A133" s="128"/>
      <c r="B133" s="116"/>
      <c r="C133" s="111"/>
      <c r="D133" s="112"/>
      <c r="E133" s="112"/>
      <c r="F133" s="112">
        <f t="shared" si="46"/>
        <v>0</v>
      </c>
    </row>
    <row r="134" spans="1:9">
      <c r="A134" s="12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abSelected="1" topLeftCell="A31" workbookViewId="0">
      <selection activeCell="D50" sqref="D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413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2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4"/>
      <c r="B5" s="107" t="s">
        <v>414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24"/>
      <c r="B6" s="107" t="s">
        <v>415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24"/>
      <c r="B7" s="107" t="s">
        <v>416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2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2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417</v>
      </c>
      <c r="C46" s="107" t="s">
        <v>297</v>
      </c>
      <c r="D46" s="108">
        <v>0.39583333333333331</v>
      </c>
      <c r="E46" s="108">
        <v>0.45833333333333331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4"/>
      <c r="B47" s="107" t="s">
        <v>418</v>
      </c>
      <c r="C47" s="107" t="s">
        <v>290</v>
      </c>
      <c r="D47" s="108">
        <v>0.45833333333333331</v>
      </c>
      <c r="E47" s="108">
        <v>0.54166666666666663</v>
      </c>
      <c r="F47" s="108">
        <f t="shared" si="0"/>
        <v>8.3333333333333315E-2</v>
      </c>
      <c r="H47" s="109" t="s">
        <v>290</v>
      </c>
      <c r="I47" s="108">
        <f>SUMIFS(F46:F59, C46:C59,H47)</f>
        <v>0.24652777777777773</v>
      </c>
    </row>
    <row r="48" spans="1:9">
      <c r="A48" s="124"/>
      <c r="B48" s="107" t="s">
        <v>419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24"/>
      <c r="B49" s="107" t="s">
        <v>420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24"/>
      <c r="B50" s="107" t="s">
        <v>421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2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0.32986111111111099</v>
      </c>
    </row>
    <row r="54" spans="1:9">
      <c r="A54" s="12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4"/>
      <c r="B56" s="107"/>
      <c r="C56" s="107"/>
      <c r="D56" s="108"/>
      <c r="E56" s="108"/>
      <c r="F56" s="108">
        <f t="shared" si="0"/>
        <v>0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2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2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2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2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2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2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6"/>
        <v>4.861111111111116E-2</v>
      </c>
      <c r="I68" s="110"/>
    </row>
    <row r="69" spans="1:9">
      <c r="A69" s="12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6"/>
        <v>3.125E-2</v>
      </c>
      <c r="I69" s="110"/>
    </row>
    <row r="70" spans="1:9">
      <c r="A70" s="12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6"/>
        <v>4.166666666666663E-2</v>
      </c>
    </row>
    <row r="71" spans="1:9">
      <c r="A71" s="124"/>
      <c r="B71" s="107"/>
      <c r="C71" s="107"/>
      <c r="D71" s="108"/>
      <c r="E71" s="108"/>
      <c r="F71" s="108">
        <f t="shared" si="16"/>
        <v>0</v>
      </c>
    </row>
    <row r="72" spans="1:9">
      <c r="A72" s="124"/>
      <c r="B72" s="107"/>
      <c r="C72" s="107"/>
      <c r="D72" s="108"/>
      <c r="E72" s="108"/>
      <c r="F72" s="108">
        <f t="shared" si="16"/>
        <v>0</v>
      </c>
    </row>
    <row r="73" spans="1:9">
      <c r="A73" s="124"/>
      <c r="B73" s="107"/>
      <c r="C73" s="107"/>
      <c r="D73" s="108"/>
      <c r="E73" s="108"/>
      <c r="F73" s="108">
        <f t="shared" si="16"/>
        <v>0</v>
      </c>
    </row>
    <row r="74" spans="1:9">
      <c r="A74" s="124"/>
      <c r="B74" s="107"/>
      <c r="C74" s="107"/>
      <c r="D74" s="108"/>
      <c r="E74" s="108"/>
      <c r="F74" s="108">
        <f t="shared" si="16"/>
        <v>0</v>
      </c>
    </row>
    <row r="75" spans="1:9">
      <c r="A75" s="12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6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6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6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6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6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6"/>
        <v>2.083333333333337E-2</v>
      </c>
      <c r="I83" s="110"/>
    </row>
    <row r="84" spans="1:9">
      <c r="A84" s="12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6"/>
        <v>2.083333333333337E-2</v>
      </c>
      <c r="I84" s="110"/>
    </row>
    <row r="85" spans="1:9">
      <c r="A85" s="12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6"/>
        <v>3.125E-2</v>
      </c>
    </row>
    <row r="86" spans="1:9">
      <c r="A86" s="12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4"/>
      <c r="B88" s="107"/>
      <c r="C88" s="107"/>
      <c r="D88" s="108"/>
      <c r="E88" s="108"/>
      <c r="F88" s="108">
        <f t="shared" si="16"/>
        <v>0</v>
      </c>
    </row>
    <row r="89" spans="1:9">
      <c r="A89" s="124"/>
      <c r="B89" s="107"/>
      <c r="C89" s="107"/>
      <c r="D89" s="108"/>
      <c r="E89" s="108"/>
      <c r="F89" s="108">
        <f t="shared" si="16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6"/>
        <v>0</v>
      </c>
    </row>
    <row r="102" spans="1:9">
      <c r="A102" s="124"/>
      <c r="B102" s="107"/>
      <c r="C102" s="107"/>
      <c r="D102" s="108"/>
      <c r="E102" s="108"/>
      <c r="F102" s="108">
        <f t="shared" si="16"/>
        <v>0</v>
      </c>
    </row>
    <row r="103" spans="1:9">
      <c r="A103" s="124"/>
      <c r="B103" s="107"/>
      <c r="C103" s="107"/>
      <c r="D103" s="108"/>
      <c r="E103" s="108"/>
      <c r="F103" s="108">
        <f t="shared" si="16"/>
        <v>0</v>
      </c>
    </row>
    <row r="104" spans="1:9">
      <c r="A104" s="125"/>
      <c r="B104" s="107"/>
      <c r="C104" s="107"/>
      <c r="D104" s="108"/>
      <c r="E104" s="108"/>
      <c r="F104" s="108">
        <f t="shared" si="16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6"/>
        <v>0</v>
      </c>
    </row>
    <row r="116" spans="1:9">
      <c r="A116" s="126"/>
      <c r="B116" s="107"/>
      <c r="C116" s="107"/>
      <c r="D116" s="108"/>
      <c r="E116" s="108"/>
      <c r="F116" s="108">
        <f t="shared" si="16"/>
        <v>0</v>
      </c>
    </row>
    <row r="117" spans="1:9">
      <c r="A117" s="126"/>
      <c r="B117" s="107"/>
      <c r="C117" s="107"/>
      <c r="D117" s="108"/>
      <c r="E117" s="108"/>
      <c r="F117" s="108">
        <f t="shared" si="16"/>
        <v>0</v>
      </c>
    </row>
    <row r="118" spans="1:9">
      <c r="A118" s="126"/>
      <c r="B118" s="107"/>
      <c r="C118" s="107"/>
      <c r="D118" s="108"/>
      <c r="E118" s="108"/>
      <c r="F118" s="108">
        <f t="shared" si="16"/>
        <v>0</v>
      </c>
    </row>
    <row r="119" spans="1:9">
      <c r="A119" s="127"/>
      <c r="B119" s="107"/>
      <c r="C119" s="107"/>
      <c r="D119" s="108"/>
      <c r="E119" s="108"/>
      <c r="F119" s="108">
        <f t="shared" si="16"/>
        <v>0</v>
      </c>
    </row>
    <row r="120" spans="1:9">
      <c r="A120" s="128" t="s">
        <v>339</v>
      </c>
      <c r="B120" s="115" t="s">
        <v>422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2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 t="shared" ref="I121" si="39">SUMIFS(F120:F134, C120:C134,H121)</f>
        <v>0.19791666666666674</v>
      </c>
    </row>
    <row r="122" spans="1:9">
      <c r="A122" s="128"/>
      <c r="B122" s="115" t="s">
        <v>423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 t="shared" ref="I122" si="40">SUMIFS(F120:F134, C120:C134,H122)</f>
        <v>0</v>
      </c>
    </row>
    <row r="123" spans="1:9">
      <c r="A123" s="128"/>
      <c r="B123" s="115" t="s">
        <v>411</v>
      </c>
      <c r="C123" s="107" t="s">
        <v>290</v>
      </c>
      <c r="D123" s="108">
        <v>0.625</v>
      </c>
      <c r="E123" s="108">
        <v>0.71875</v>
      </c>
      <c r="F123" s="108">
        <f t="shared" si="16"/>
        <v>9.375E-2</v>
      </c>
      <c r="H123" s="109" t="s">
        <v>297</v>
      </c>
      <c r="I123" s="108">
        <f t="shared" ref="I123" si="41">SUMIFS(F120:F134, C120:C134,H123)</f>
        <v>8.3333333333333315E-2</v>
      </c>
    </row>
    <row r="124" spans="1:9">
      <c r="A124" s="128"/>
      <c r="B124" s="115" t="s">
        <v>303</v>
      </c>
      <c r="C124" s="107" t="s">
        <v>299</v>
      </c>
      <c r="D124" s="108">
        <v>0.71875</v>
      </c>
      <c r="E124" s="108">
        <v>0.75</v>
      </c>
      <c r="F124" s="108">
        <f t="shared" si="16"/>
        <v>3.125E-2</v>
      </c>
      <c r="H124" s="109" t="s">
        <v>300</v>
      </c>
      <c r="I124" s="108">
        <f t="shared" ref="I124" si="42">SUMIFS(F120:F134, C120:C134,H124)</f>
        <v>2.0833333333333259E-2</v>
      </c>
    </row>
    <row r="125" spans="1:9">
      <c r="A125" s="128"/>
      <c r="B125" s="115" t="s">
        <v>424</v>
      </c>
      <c r="C125" s="107" t="s">
        <v>290</v>
      </c>
      <c r="D125" s="108">
        <v>0.79166666666666663</v>
      </c>
      <c r="E125" s="108">
        <v>0.89583333333333337</v>
      </c>
      <c r="F125" s="108">
        <f t="shared" si="16"/>
        <v>0.10416666666666674</v>
      </c>
      <c r="H125" s="109" t="s">
        <v>302</v>
      </c>
      <c r="I125" s="108">
        <f t="shared" ref="I125" si="43">SUMIFS(F120:F134, C120:C134,H125)</f>
        <v>0</v>
      </c>
    </row>
    <row r="126" spans="1:9">
      <c r="A126" s="12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 t="shared" ref="I126" si="44">SUMIFS(F120:F134, C120:C134,H126)</f>
        <v>6.5972222222222321E-2</v>
      </c>
    </row>
    <row r="127" spans="1:9">
      <c r="A127" s="12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45">SUM(I121:I126)</f>
        <v>0.36805555555555564</v>
      </c>
    </row>
    <row r="128" spans="1:9">
      <c r="A128" s="12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2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28"/>
      <c r="B130" s="115"/>
      <c r="C130" s="107"/>
      <c r="D130" s="108"/>
      <c r="E130" s="108"/>
      <c r="F130" s="108">
        <f t="shared" si="16"/>
        <v>0</v>
      </c>
    </row>
    <row r="131" spans="1:9">
      <c r="A131" s="128"/>
      <c r="B131" s="115"/>
      <c r="C131" s="107"/>
      <c r="D131" s="108"/>
      <c r="E131" s="108"/>
      <c r="F131" s="108">
        <f t="shared" ref="F131:F136" si="46">E131-D131</f>
        <v>0</v>
      </c>
    </row>
    <row r="132" spans="1:9">
      <c r="A132" s="128"/>
      <c r="B132" s="115"/>
      <c r="C132" s="107"/>
      <c r="D132" s="108"/>
      <c r="E132" s="108"/>
      <c r="F132" s="108">
        <f t="shared" si="46"/>
        <v>0</v>
      </c>
    </row>
    <row r="133" spans="1:9">
      <c r="A133" s="128"/>
      <c r="B133" s="116"/>
      <c r="C133" s="111"/>
      <c r="D133" s="112"/>
      <c r="E133" s="112"/>
      <c r="F133" s="112">
        <f t="shared" si="46"/>
        <v>0</v>
      </c>
    </row>
    <row r="134" spans="1:9">
      <c r="A134" s="12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27" workbookViewId="0">
      <selection activeCell="B46" sqref="B4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425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0.26041666666666663</v>
      </c>
      <c r="Q3" t="s">
        <v>295</v>
      </c>
    </row>
    <row r="4" spans="1:17">
      <c r="A4" s="124"/>
      <c r="B4" s="107" t="s">
        <v>426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4"/>
      <c r="B5" s="107" t="s">
        <v>427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6.9444444444444531E-2</v>
      </c>
      <c r="Q5" t="s">
        <v>300</v>
      </c>
    </row>
    <row r="6" spans="1:17">
      <c r="A6" s="12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24"/>
      <c r="B7" s="107" t="s">
        <v>428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24"/>
      <c r="B9" s="107" t="s">
        <v>429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0.40624999999999994</v>
      </c>
    </row>
    <row r="10" spans="1:17">
      <c r="A10" s="12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24"/>
      <c r="B11" s="107" t="s">
        <v>430</v>
      </c>
      <c r="C11" s="107" t="s">
        <v>297</v>
      </c>
      <c r="D11" s="108">
        <v>0.85416666666666663</v>
      </c>
      <c r="E11" s="108">
        <v>0.875</v>
      </c>
      <c r="F11" s="108">
        <f t="shared" si="0"/>
        <v>2.083333333333337E-2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431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432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24"/>
      <c r="B48" s="107" t="s">
        <v>433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2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24"/>
      <c r="B50" s="107" t="s">
        <v>434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2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24"/>
      <c r="B52" s="107" t="s">
        <v>429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2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2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4"/>
      <c r="B56" s="107"/>
      <c r="C56" s="107"/>
      <c r="D56" s="108"/>
      <c r="E56" s="108"/>
      <c r="F56" s="108">
        <f t="shared" si="0"/>
        <v>0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435</v>
      </c>
      <c r="C60" s="107" t="s">
        <v>297</v>
      </c>
      <c r="D60" s="108">
        <v>0.375</v>
      </c>
      <c r="E60" s="108">
        <v>0.4375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24"/>
      <c r="B61" s="107" t="s">
        <v>402</v>
      </c>
      <c r="C61" s="107" t="s">
        <v>297</v>
      </c>
      <c r="D61" s="108">
        <v>0.4375</v>
      </c>
      <c r="E61" s="108">
        <v>0.45833333333333331</v>
      </c>
      <c r="F61" s="108">
        <f t="shared" si="0"/>
        <v>2.0833333333333315E-2</v>
      </c>
      <c r="H61" s="109" t="s">
        <v>290</v>
      </c>
      <c r="I61" s="108">
        <f t="shared" ref="I61" si="10">SUMIFS(F60:F74, C60:C74,H61)</f>
        <v>0.10763888888888884</v>
      </c>
    </row>
    <row r="62" spans="1:9">
      <c r="A62" s="124"/>
      <c r="B62" s="107" t="s">
        <v>368</v>
      </c>
      <c r="C62" s="107" t="s">
        <v>299</v>
      </c>
      <c r="D62" s="108">
        <v>0.45833333333333331</v>
      </c>
      <c r="E62" s="108">
        <v>0.47916666666666669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0.15624999999999994</v>
      </c>
    </row>
    <row r="63" spans="1:9">
      <c r="A63" s="124"/>
      <c r="B63" s="107" t="s">
        <v>429</v>
      </c>
      <c r="C63" s="107" t="s">
        <v>295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8.3333333333333315E-2</v>
      </c>
    </row>
    <row r="64" spans="1:9">
      <c r="A64" s="124"/>
      <c r="B64" s="107" t="s">
        <v>310</v>
      </c>
      <c r="C64" s="107" t="s">
        <v>299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0</v>
      </c>
    </row>
    <row r="65" spans="1:9">
      <c r="A65" s="124"/>
      <c r="B65" s="107" t="s">
        <v>436</v>
      </c>
      <c r="C65" s="107" t="s">
        <v>295</v>
      </c>
      <c r="D65" s="108">
        <v>0.5625</v>
      </c>
      <c r="E65" s="108">
        <v>0.62152777777777779</v>
      </c>
      <c r="F65" s="108">
        <f t="shared" si="0"/>
        <v>5.902777777777779E-2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4"/>
      <c r="B66" s="107" t="s">
        <v>437</v>
      </c>
      <c r="C66" s="107" t="s">
        <v>295</v>
      </c>
      <c r="D66" s="108">
        <v>0.625</v>
      </c>
      <c r="E66" s="108">
        <v>0.66666666666666663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6.9444444444444531E-2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29" si="16">E67-D67</f>
        <v>2.083333333333337E-2</v>
      </c>
      <c r="H67" s="105" t="s">
        <v>305</v>
      </c>
      <c r="I67" s="106">
        <f t="shared" ref="I67" si="17">SUM(I61:I66)</f>
        <v>0.41666666666666663</v>
      </c>
    </row>
    <row r="68" spans="1:9">
      <c r="A68" s="124"/>
      <c r="B68" s="107" t="s">
        <v>438</v>
      </c>
      <c r="C68" s="107" t="s">
        <v>290</v>
      </c>
      <c r="D68" s="108">
        <v>0.66666666666666663</v>
      </c>
      <c r="E68" s="108">
        <v>0.74305555555555547</v>
      </c>
      <c r="F68" s="108">
        <f t="shared" si="16"/>
        <v>7.638888888888884E-2</v>
      </c>
      <c r="I68" s="110"/>
    </row>
    <row r="69" spans="1:9">
      <c r="A69" s="124"/>
      <c r="B69" s="107" t="s">
        <v>439</v>
      </c>
      <c r="C69" s="107" t="s">
        <v>290</v>
      </c>
      <c r="D69" s="108">
        <v>0.71875</v>
      </c>
      <c r="E69" s="108">
        <v>0.75</v>
      </c>
      <c r="F69" s="108">
        <f t="shared" si="16"/>
        <v>3.125E-2</v>
      </c>
      <c r="I69" s="110"/>
    </row>
    <row r="70" spans="1:9">
      <c r="A70" s="124"/>
      <c r="B70" s="107"/>
      <c r="C70" s="107"/>
      <c r="D70" s="108"/>
      <c r="E70" s="108"/>
      <c r="F70" s="108">
        <f t="shared" si="16"/>
        <v>0</v>
      </c>
    </row>
    <row r="71" spans="1:9">
      <c r="A71" s="124"/>
      <c r="B71" s="107"/>
      <c r="C71" s="107"/>
      <c r="D71" s="108"/>
      <c r="E71" s="108"/>
      <c r="F71" s="108">
        <f t="shared" si="16"/>
        <v>0</v>
      </c>
    </row>
    <row r="72" spans="1:9">
      <c r="A72" s="124"/>
      <c r="B72" s="107"/>
      <c r="C72" s="107"/>
      <c r="D72" s="108"/>
      <c r="E72" s="108"/>
      <c r="F72" s="108">
        <f t="shared" si="16"/>
        <v>0</v>
      </c>
    </row>
    <row r="73" spans="1:9">
      <c r="A73" s="124"/>
      <c r="B73" s="107"/>
      <c r="C73" s="107"/>
      <c r="D73" s="108"/>
      <c r="E73" s="108"/>
      <c r="F73" s="108">
        <f t="shared" si="16"/>
        <v>0</v>
      </c>
    </row>
    <row r="74" spans="1:9">
      <c r="A74" s="124"/>
      <c r="B74" s="107"/>
      <c r="C74" s="107"/>
      <c r="D74" s="108"/>
      <c r="E74" s="108"/>
      <c r="F74" s="108">
        <f t="shared" si="16"/>
        <v>0</v>
      </c>
    </row>
    <row r="75" spans="1:9">
      <c r="A75" s="124" t="s">
        <v>67</v>
      </c>
      <c r="B75" s="107" t="s">
        <v>440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24"/>
      <c r="B76" s="107" t="s">
        <v>441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SUMIFS(F75:F88, C75:C88,H76)</f>
        <v>0.29513888888888895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SUMIFS(F75:F88, C75:C88,H77)</f>
        <v>3.4722222222222099E-2</v>
      </c>
    </row>
    <row r="78" spans="1:9">
      <c r="A78" s="124"/>
      <c r="B78" s="107"/>
      <c r="C78" s="107" t="s">
        <v>290</v>
      </c>
      <c r="D78" s="108">
        <v>0.45833333333333331</v>
      </c>
      <c r="E78" s="108">
        <v>0.5</v>
      </c>
      <c r="F78" s="108">
        <f t="shared" si="16"/>
        <v>4.1666666666666685E-2</v>
      </c>
      <c r="H78" s="109" t="s">
        <v>297</v>
      </c>
      <c r="I78" s="108">
        <f>SUMIFS(F75:F88, C75:C88,H78)</f>
        <v>0.13541666666666674</v>
      </c>
    </row>
    <row r="79" spans="1:9">
      <c r="A79" s="124"/>
      <c r="B79" s="107" t="s">
        <v>314</v>
      </c>
      <c r="C79" s="107" t="s">
        <v>300</v>
      </c>
      <c r="D79" s="108">
        <v>0.52083333333333337</v>
      </c>
      <c r="E79" s="108">
        <v>0.54166666666666663</v>
      </c>
      <c r="F79" s="108">
        <f t="shared" si="16"/>
        <v>2.0833333333333259E-2</v>
      </c>
      <c r="H79" s="109" t="s">
        <v>300</v>
      </c>
      <c r="I79" s="108">
        <f>SUMIFS(F75:F88, C75:C88,H79)</f>
        <v>2.0833333333333259E-2</v>
      </c>
    </row>
    <row r="80" spans="1:9">
      <c r="A80" s="124"/>
      <c r="B80" s="107" t="s">
        <v>442</v>
      </c>
      <c r="C80" s="107" t="s">
        <v>290</v>
      </c>
      <c r="D80" s="108">
        <v>0.58333333333333337</v>
      </c>
      <c r="E80" s="108">
        <v>0.70833333333333337</v>
      </c>
      <c r="F80" s="108">
        <f t="shared" si="16"/>
        <v>0.125</v>
      </c>
      <c r="H80" s="109" t="s">
        <v>302</v>
      </c>
      <c r="I80" s="108">
        <f>SUMIFS(F75:F88, C75:C88,H80)</f>
        <v>0</v>
      </c>
    </row>
    <row r="81" spans="1:9">
      <c r="A81" s="124"/>
      <c r="B81" t="s">
        <v>443</v>
      </c>
      <c r="C81" s="107" t="s">
        <v>297</v>
      </c>
      <c r="D81" s="108">
        <v>0.75</v>
      </c>
      <c r="E81" s="108">
        <v>0.83333333333333337</v>
      </c>
      <c r="F81" s="108">
        <f t="shared" si="16"/>
        <v>8.333333333333337E-2</v>
      </c>
      <c r="H81" s="109" t="s">
        <v>299</v>
      </c>
      <c r="I81" s="108">
        <f>SUMIFS(F75:F88, C75:C88,H81)</f>
        <v>2.0833333333333315E-2</v>
      </c>
    </row>
    <row r="82" spans="1:9">
      <c r="A82" s="124"/>
      <c r="B82" s="107" t="s">
        <v>444</v>
      </c>
      <c r="C82" s="107" t="s">
        <v>299</v>
      </c>
      <c r="D82" s="108">
        <v>0.875</v>
      </c>
      <c r="E82" s="108">
        <v>0.875</v>
      </c>
      <c r="F82" s="108">
        <f t="shared" si="16"/>
        <v>0</v>
      </c>
      <c r="H82" s="105" t="s">
        <v>305</v>
      </c>
      <c r="I82" s="106">
        <f t="shared" ref="I82" si="18">SUM(I76:I81)</f>
        <v>0.50694444444444442</v>
      </c>
    </row>
    <row r="83" spans="1:9">
      <c r="A83" s="124"/>
      <c r="B83" s="107"/>
      <c r="C83" s="107" t="s">
        <v>290</v>
      </c>
      <c r="D83" s="108">
        <v>0.6875</v>
      </c>
      <c r="E83" s="108">
        <v>0.70833333333333337</v>
      </c>
      <c r="F83" s="108">
        <f t="shared" si="16"/>
        <v>2.083333333333337E-2</v>
      </c>
      <c r="I83" s="110"/>
    </row>
    <row r="84" spans="1:9">
      <c r="A84" s="124"/>
      <c r="B84" s="107"/>
      <c r="C84" s="107" t="s">
        <v>290</v>
      </c>
      <c r="D84" s="108">
        <v>0.70833333333333337</v>
      </c>
      <c r="E84" s="108">
        <v>0.73958333333333337</v>
      </c>
      <c r="F84" s="108">
        <f t="shared" si="16"/>
        <v>3.125E-2</v>
      </c>
      <c r="I84" s="110"/>
    </row>
    <row r="85" spans="1:9">
      <c r="A85" s="124"/>
      <c r="B85" s="107"/>
      <c r="C85" s="107" t="s">
        <v>290</v>
      </c>
      <c r="D85" s="108">
        <v>0.89583333333333337</v>
      </c>
      <c r="E85" s="108">
        <v>0.95833333333333337</v>
      </c>
      <c r="F85" s="108">
        <f>E85-D85</f>
        <v>6.25E-2</v>
      </c>
    </row>
    <row r="86" spans="1:9">
      <c r="A86" s="124"/>
      <c r="B86" s="107"/>
      <c r="C86" s="107" t="s">
        <v>295</v>
      </c>
      <c r="D86" s="108">
        <v>0.95833333333333337</v>
      </c>
      <c r="E86" s="108">
        <v>0.99305555555555547</v>
      </c>
      <c r="F86" s="108">
        <f>E86-D86</f>
        <v>3.4722222222222099E-2</v>
      </c>
    </row>
    <row r="87" spans="1:9">
      <c r="A87" s="124"/>
      <c r="B87" s="107"/>
      <c r="C87" s="107"/>
      <c r="D87" s="108"/>
      <c r="E87" s="108"/>
      <c r="F87" s="108">
        <f t="shared" si="16"/>
        <v>0</v>
      </c>
    </row>
    <row r="88" spans="1:9">
      <c r="A88" s="124"/>
      <c r="B88" s="107"/>
      <c r="C88" s="107"/>
      <c r="D88" s="108"/>
      <c r="E88" s="108"/>
      <c r="F88" s="108">
        <f t="shared" si="16"/>
        <v>0</v>
      </c>
    </row>
    <row r="89" spans="1:9">
      <c r="A89" s="124"/>
      <c r="B89" s="107"/>
      <c r="C89" s="107" t="s">
        <v>290</v>
      </c>
      <c r="D89" s="108">
        <v>0.35416666666666669</v>
      </c>
      <c r="E89" s="108">
        <v>0.36458333333333331</v>
      </c>
      <c r="F89" s="108">
        <f t="shared" si="16"/>
        <v>1.041666666666663E-2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0.36458333333333331</v>
      </c>
      <c r="E90" s="108">
        <v>0.39583333333333331</v>
      </c>
      <c r="F90" s="108">
        <f t="shared" si="16"/>
        <v>3.125E-2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295</v>
      </c>
      <c r="D91" s="108">
        <v>0.39583333333333331</v>
      </c>
      <c r="E91" s="108">
        <v>0.4375</v>
      </c>
      <c r="F91" s="108">
        <f t="shared" si="16"/>
        <v>4.1666666666666685E-2</v>
      </c>
      <c r="H91" s="109" t="s">
        <v>290</v>
      </c>
      <c r="I91" s="108">
        <f>SUMIFS(F89:F103, C89:C103,H91)</f>
        <v>0.27083333333333337</v>
      </c>
    </row>
    <row r="92" spans="1:9">
      <c r="A92" s="124"/>
      <c r="B92" s="107" t="s">
        <v>331</v>
      </c>
      <c r="C92" s="107" t="s">
        <v>290</v>
      </c>
      <c r="D92" s="108">
        <v>0.44444444444444442</v>
      </c>
      <c r="E92" s="108">
        <v>0.52777777777777779</v>
      </c>
      <c r="F92" s="108">
        <f t="shared" si="16"/>
        <v>8.333333333333337E-2</v>
      </c>
      <c r="H92" s="109" t="s">
        <v>295</v>
      </c>
      <c r="I92" s="108">
        <f>SUMIFS(F89:F103, C89:C103,H92)</f>
        <v>4.1666666666666685E-2</v>
      </c>
    </row>
    <row r="93" spans="1:9">
      <c r="A93" s="124"/>
      <c r="B93" s="107" t="s">
        <v>375</v>
      </c>
      <c r="C93" s="107" t="s">
        <v>302</v>
      </c>
      <c r="D93" s="108">
        <v>0.53125</v>
      </c>
      <c r="E93" s="108">
        <v>0.5625</v>
      </c>
      <c r="F93" s="108">
        <f t="shared" si="16"/>
        <v>3.125E-2</v>
      </c>
      <c r="H93" s="109" t="s">
        <v>297</v>
      </c>
      <c r="I93" s="108">
        <f>SUMIFS(F89:F103, C89:C103,H93)</f>
        <v>4.1666666666666741E-2</v>
      </c>
    </row>
    <row r="94" spans="1:9">
      <c r="A94" s="124"/>
      <c r="B94" s="107" t="s">
        <v>294</v>
      </c>
      <c r="C94" s="107" t="s">
        <v>299</v>
      </c>
      <c r="D94" s="108">
        <v>0.5625</v>
      </c>
      <c r="E94" s="108">
        <v>0.59027777777777779</v>
      </c>
      <c r="F94" s="108">
        <f t="shared" si="16"/>
        <v>2.777777777777779E-2</v>
      </c>
      <c r="H94" s="109" t="s">
        <v>300</v>
      </c>
      <c r="I94" s="108">
        <f>SUMIFS(F89:F103, C89:C103,H94)</f>
        <v>0</v>
      </c>
    </row>
    <row r="95" spans="1:9">
      <c r="A95" s="124"/>
      <c r="B95" s="107" t="s">
        <v>310</v>
      </c>
      <c r="C95" s="107" t="s">
        <v>290</v>
      </c>
      <c r="D95" s="108">
        <v>0.59027777777777779</v>
      </c>
      <c r="E95" s="108">
        <v>0.625</v>
      </c>
      <c r="F95" s="108">
        <f t="shared" si="16"/>
        <v>3.472222222222221E-2</v>
      </c>
      <c r="H95" s="109" t="s">
        <v>302</v>
      </c>
      <c r="I95" s="108">
        <f>SUMIFS(F89:F103, C89:C103,H95)</f>
        <v>3.125E-2</v>
      </c>
    </row>
    <row r="96" spans="1:9">
      <c r="A96" s="124"/>
      <c r="B96" s="107" t="s">
        <v>376</v>
      </c>
      <c r="C96" s="107" t="s">
        <v>290</v>
      </c>
      <c r="D96" s="108">
        <v>0.625</v>
      </c>
      <c r="E96" s="108">
        <v>0.66666666666666663</v>
      </c>
      <c r="F96" s="108">
        <f t="shared" si="16"/>
        <v>4.166666666666663E-2</v>
      </c>
      <c r="H96" s="109" t="s">
        <v>299</v>
      </c>
      <c r="I96" s="108">
        <f>SUMIFS(F89:F103, C89:C103,H96)</f>
        <v>4.166666666666663E-2</v>
      </c>
    </row>
    <row r="97" spans="1:9">
      <c r="A97" s="124"/>
      <c r="B97" s="107" t="s">
        <v>377</v>
      </c>
      <c r="C97" s="107" t="s">
        <v>299</v>
      </c>
      <c r="D97" s="108">
        <v>0.66666666666666663</v>
      </c>
      <c r="E97" s="108">
        <v>0.68055555555555547</v>
      </c>
      <c r="F97" s="108">
        <f t="shared" si="16"/>
        <v>1.388888888888884E-2</v>
      </c>
      <c r="H97" s="105" t="s">
        <v>305</v>
      </c>
      <c r="I97" s="106">
        <f t="shared" ref="I97" si="19">SUM(I91:I96)</f>
        <v>0.42708333333333343</v>
      </c>
    </row>
    <row r="98" spans="1:9">
      <c r="A98" s="124"/>
      <c r="B98" s="107" t="s">
        <v>303</v>
      </c>
      <c r="C98" s="107" t="s">
        <v>290</v>
      </c>
      <c r="D98" s="108">
        <v>0.68055555555555547</v>
      </c>
      <c r="E98" s="108">
        <v>0.75</v>
      </c>
      <c r="F98" s="108">
        <f t="shared" si="16"/>
        <v>6.9444444444444531E-2</v>
      </c>
      <c r="I98" s="110"/>
    </row>
    <row r="99" spans="1:9">
      <c r="A99" s="124"/>
      <c r="B99" s="107" t="s">
        <v>375</v>
      </c>
      <c r="C99" s="107" t="s">
        <v>297</v>
      </c>
      <c r="D99" s="108">
        <v>0.79166666666666663</v>
      </c>
      <c r="E99" s="108">
        <v>0.83333333333333337</v>
      </c>
      <c r="F99" s="108">
        <f t="shared" si="16"/>
        <v>4.1666666666666741E-2</v>
      </c>
      <c r="I99" s="110"/>
    </row>
    <row r="100" spans="1:9">
      <c r="A100" s="124"/>
      <c r="B100" s="107" t="s">
        <v>378</v>
      </c>
      <c r="C100" s="107"/>
      <c r="D100" s="108"/>
      <c r="E100" s="108"/>
      <c r="F100" s="108">
        <f t="shared" si="16"/>
        <v>0</v>
      </c>
    </row>
    <row r="101" spans="1:9">
      <c r="A101" s="124"/>
      <c r="B101" s="107"/>
      <c r="C101" s="107"/>
      <c r="D101" s="108"/>
      <c r="E101" s="108"/>
      <c r="F101" s="108">
        <f t="shared" si="16"/>
        <v>0</v>
      </c>
    </row>
    <row r="102" spans="1:9">
      <c r="A102" s="124"/>
      <c r="B102" s="107"/>
      <c r="C102" s="107"/>
      <c r="D102" s="108"/>
      <c r="E102" s="108"/>
      <c r="F102" s="108">
        <f t="shared" si="16"/>
        <v>0</v>
      </c>
    </row>
    <row r="103" spans="1:9">
      <c r="A103" s="124"/>
      <c r="B103" s="107"/>
      <c r="C103" s="107"/>
      <c r="D103" s="108"/>
      <c r="E103" s="108"/>
      <c r="F103" s="108">
        <f t="shared" si="16"/>
        <v>0</v>
      </c>
    </row>
    <row r="104" spans="1:9">
      <c r="A104" s="125"/>
      <c r="B104" s="107"/>
      <c r="C104" s="107" t="s">
        <v>290</v>
      </c>
      <c r="D104" s="108">
        <v>0</v>
      </c>
      <c r="E104" s="108">
        <v>0</v>
      </c>
      <c r="F104" s="108">
        <f t="shared" si="16"/>
        <v>0</v>
      </c>
    </row>
    <row r="105" spans="1:9">
      <c r="A105" s="126" t="s">
        <v>19</v>
      </c>
      <c r="B105" s="107" t="s">
        <v>314</v>
      </c>
      <c r="C105" s="107" t="s">
        <v>295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290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SUMIFS(F104:F118, C104:C118,H106)</f>
        <v>0</v>
      </c>
    </row>
    <row r="107" spans="1:9">
      <c r="A107" s="126"/>
      <c r="B107" s="107" t="s">
        <v>294</v>
      </c>
      <c r="C107" s="107" t="s">
        <v>295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SUMIFS(F104:F118, C104:C118,H107)</f>
        <v>0</v>
      </c>
    </row>
    <row r="108" spans="1:9">
      <c r="A108" s="126"/>
      <c r="B108" s="107" t="s">
        <v>331</v>
      </c>
      <c r="C108" s="107" t="s">
        <v>299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SUMIFS(F104:F118, C104:C118,H108)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SUMIFS(F104:F118, C104:C118,H109)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SUMIFS(F104:F118, C104:C118,H110)</f>
        <v>0</v>
      </c>
    </row>
    <row r="111" spans="1:9">
      <c r="A111" s="126"/>
      <c r="B111" s="107" t="s">
        <v>303</v>
      </c>
      <c r="C111" s="107" t="s">
        <v>290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SUMIFS(F104:F118, C104:C118,H111)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26"/>
      <c r="B113" s="107" t="s">
        <v>332</v>
      </c>
      <c r="C113" s="107"/>
      <c r="D113" s="108"/>
      <c r="E113" s="108"/>
      <c r="F113" s="108">
        <f t="shared" si="16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6"/>
        <v>0</v>
      </c>
    </row>
    <row r="116" spans="1:9">
      <c r="A116" s="126"/>
      <c r="B116" s="107"/>
      <c r="C116" s="107"/>
      <c r="D116" s="108"/>
      <c r="E116" s="108"/>
      <c r="F116" s="108">
        <f t="shared" si="16"/>
        <v>0</v>
      </c>
    </row>
    <row r="117" spans="1:9">
      <c r="A117" s="126"/>
      <c r="B117" s="107"/>
      <c r="C117" s="107"/>
      <c r="D117" s="108"/>
      <c r="E117" s="108"/>
      <c r="F117" s="108">
        <f t="shared" si="16"/>
        <v>0</v>
      </c>
    </row>
    <row r="118" spans="1:9">
      <c r="A118" s="126"/>
      <c r="B118" s="107"/>
      <c r="C118" s="107"/>
      <c r="D118" s="108"/>
      <c r="E118" s="108"/>
      <c r="F118" s="108">
        <f t="shared" si="16"/>
        <v>0</v>
      </c>
    </row>
    <row r="119" spans="1:9">
      <c r="A119" s="127"/>
      <c r="B119" s="107"/>
      <c r="C119" s="107"/>
      <c r="D119" s="108"/>
      <c r="E119" s="108"/>
      <c r="F119" s="108">
        <f t="shared" si="16"/>
        <v>0</v>
      </c>
    </row>
    <row r="120" spans="1:9">
      <c r="A120" s="128" t="s">
        <v>339</v>
      </c>
      <c r="B120" s="115" t="s">
        <v>445</v>
      </c>
      <c r="C120" s="107" t="s">
        <v>290</v>
      </c>
      <c r="D120" s="108">
        <v>0.35416666666666669</v>
      </c>
      <c r="E120" s="108">
        <v>0.39583333333333331</v>
      </c>
      <c r="F120" s="108">
        <f>E120-D120</f>
        <v>4.166666666666663E-2</v>
      </c>
      <c r="H120" s="106" t="s">
        <v>291</v>
      </c>
      <c r="I120" s="106" t="s">
        <v>292</v>
      </c>
    </row>
    <row r="121" spans="1:9">
      <c r="A121" s="128"/>
      <c r="B121" s="115" t="s">
        <v>446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SUMIFS(F119:F133, C119:C133,H121)</f>
        <v>0.26041666666666669</v>
      </c>
    </row>
    <row r="122" spans="1:9">
      <c r="A122" s="12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SUMIFS(F119:F133, C119:C133,H122)</f>
        <v>5.208333333333337E-2</v>
      </c>
    </row>
    <row r="123" spans="1:9">
      <c r="A123" s="128"/>
      <c r="B123" s="107" t="s">
        <v>447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SUMIFS(F119:F133, C119:C133,H123)</f>
        <v>6.25E-2</v>
      </c>
    </row>
    <row r="124" spans="1:9">
      <c r="A124" s="12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SUMIFS(F119:F133, C119:C133,H124)</f>
        <v>3.125E-2</v>
      </c>
    </row>
    <row r="125" spans="1:9">
      <c r="A125" s="128"/>
      <c r="B125" s="107" t="s">
        <v>434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SUMIFS(F119:F133, C119:C133,H125)</f>
        <v>0</v>
      </c>
    </row>
    <row r="126" spans="1:9">
      <c r="A126" s="12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SUMIFS(F119:F133, C119:C133,H126)</f>
        <v>4.513888888888884E-2</v>
      </c>
    </row>
    <row r="127" spans="1:9">
      <c r="A127" s="128"/>
      <c r="B127" s="107" t="s">
        <v>448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2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si="16"/>
        <v>3.125E-2</v>
      </c>
      <c r="I128" s="110"/>
    </row>
    <row r="129" spans="1:9">
      <c r="A129" s="128"/>
      <c r="B129" s="115" t="s">
        <v>449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28"/>
      <c r="B130" s="115"/>
      <c r="C130" s="107"/>
      <c r="D130" s="108"/>
      <c r="E130" s="108"/>
      <c r="F130" s="108">
        <f t="shared" ref="F130:F135" si="22">E130-D130</f>
        <v>0</v>
      </c>
    </row>
    <row r="131" spans="1:9">
      <c r="A131" s="128"/>
      <c r="B131" s="115"/>
      <c r="C131" s="107"/>
      <c r="D131" s="108"/>
      <c r="E131" s="108"/>
      <c r="F131" s="108">
        <f t="shared" si="22"/>
        <v>0</v>
      </c>
    </row>
    <row r="132" spans="1:9">
      <c r="A132" s="128"/>
      <c r="B132" s="115"/>
      <c r="C132" s="111"/>
      <c r="D132" s="112"/>
      <c r="E132" s="112"/>
      <c r="F132" s="112">
        <f t="shared" si="22"/>
        <v>0</v>
      </c>
    </row>
    <row r="133" spans="1:9">
      <c r="A133" s="128"/>
      <c r="B133" s="116"/>
      <c r="C133" s="113"/>
      <c r="D133" s="114"/>
      <c r="E133" s="114"/>
      <c r="F133" s="114">
        <f t="shared" si="22"/>
        <v>0</v>
      </c>
    </row>
    <row r="134" spans="1:9">
      <c r="A134" s="12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1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R141"/>
  <sheetViews>
    <sheetView topLeftCell="A16" workbookViewId="0">
      <selection activeCell="D26" sqref="D2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425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5" si="0">E3-D3</f>
        <v>1.0416666666666685E-2</v>
      </c>
      <c r="H3" s="109" t="s">
        <v>290</v>
      </c>
      <c r="I3" s="108">
        <f>SUMIFS(F2:F16, C2:C16,H3)</f>
        <v>0.26041666666666663</v>
      </c>
      <c r="Q3" t="s">
        <v>295</v>
      </c>
    </row>
    <row r="4" spans="1:17">
      <c r="A4" s="124"/>
      <c r="B4" s="107" t="s">
        <v>426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4"/>
      <c r="B5" s="107" t="s">
        <v>427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6.9444444444444531E-2</v>
      </c>
      <c r="Q5" t="s">
        <v>300</v>
      </c>
    </row>
    <row r="6" spans="1:17">
      <c r="A6" s="12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24"/>
      <c r="B7" s="107" t="s">
        <v>428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24"/>
      <c r="B9" s="107" t="s">
        <v>429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0.40624999999999994</v>
      </c>
    </row>
    <row r="10" spans="1:17">
      <c r="A10" s="12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24"/>
      <c r="B11" s="107" t="s">
        <v>430</v>
      </c>
      <c r="C11" s="107" t="s">
        <v>297</v>
      </c>
      <c r="D11" s="108">
        <v>0.85416666666666663</v>
      </c>
      <c r="E11" s="108">
        <v>0.875</v>
      </c>
      <c r="F11" s="108">
        <f t="shared" si="0"/>
        <v>2.083333333333337E-2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450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2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24"/>
      <c r="B19" s="107" t="s">
        <v>451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24"/>
      <c r="B20" s="107" t="s">
        <v>429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24"/>
      <c r="B21" s="107" t="s">
        <v>452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24"/>
      <c r="B22" s="107" t="s">
        <v>453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2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2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24"/>
      <c r="B25" s="107" t="s">
        <v>454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 t="s">
        <v>54</v>
      </c>
      <c r="B29" s="107" t="s">
        <v>431</v>
      </c>
      <c r="C29" s="107" t="s">
        <v>290</v>
      </c>
      <c r="D29" s="108">
        <v>0.35416666666666669</v>
      </c>
      <c r="E29" s="108">
        <v>0.39583333333333331</v>
      </c>
      <c r="F29" s="108">
        <f t="shared" si="0"/>
        <v>4.166666666666663E-2</v>
      </c>
      <c r="H29" s="106" t="s">
        <v>291</v>
      </c>
      <c r="I29" s="106" t="s">
        <v>292</v>
      </c>
    </row>
    <row r="30" spans="1:9">
      <c r="A30" s="124"/>
      <c r="B30" s="107" t="s">
        <v>331</v>
      </c>
      <c r="C30" s="107" t="s">
        <v>295</v>
      </c>
      <c r="D30" s="108">
        <v>0.39583333333333331</v>
      </c>
      <c r="E30" s="108">
        <v>0.4375</v>
      </c>
      <c r="F30" s="108">
        <f t="shared" si="0"/>
        <v>4.1666666666666685E-2</v>
      </c>
      <c r="H30" s="109" t="s">
        <v>290</v>
      </c>
      <c r="I30" s="108">
        <f t="shared" ref="I30" si="1">SUMIFS(F29:F43, C29:C43,H30)</f>
        <v>0.28125000000000011</v>
      </c>
    </row>
    <row r="31" spans="1:9">
      <c r="A31" s="124"/>
      <c r="B31" s="107" t="s">
        <v>301</v>
      </c>
      <c r="C31" s="107" t="s">
        <v>299</v>
      </c>
      <c r="D31" s="108">
        <v>0.4375</v>
      </c>
      <c r="E31" s="108">
        <v>0.44444444444444442</v>
      </c>
      <c r="F31" s="108">
        <f t="shared" si="0"/>
        <v>6.9444444444444198E-3</v>
      </c>
      <c r="H31" s="109" t="s">
        <v>295</v>
      </c>
      <c r="I31" s="108">
        <f t="shared" ref="I31" si="2">SUMIFS(F29:F43, C29:C43,H31)</f>
        <v>4.1666666666666685E-2</v>
      </c>
    </row>
    <row r="32" spans="1:9">
      <c r="A32" s="124"/>
      <c r="B32" s="107" t="s">
        <v>357</v>
      </c>
      <c r="C32" s="107" t="s">
        <v>290</v>
      </c>
      <c r="D32" s="108">
        <v>0.44444444444444442</v>
      </c>
      <c r="E32" s="108">
        <v>0.52777777777777779</v>
      </c>
      <c r="F32" s="108">
        <f t="shared" si="0"/>
        <v>8.333333333333337E-2</v>
      </c>
      <c r="H32" s="109" t="s">
        <v>297</v>
      </c>
      <c r="I32" s="108">
        <f t="shared" ref="I32" si="3">SUMIFS(F29:F43, C29:C43,H32)</f>
        <v>6.25E-2</v>
      </c>
    </row>
    <row r="33" spans="1:9">
      <c r="A33" s="124"/>
      <c r="B33" s="107" t="s">
        <v>322</v>
      </c>
      <c r="C33" s="107" t="s">
        <v>302</v>
      </c>
      <c r="D33" s="108">
        <v>0.53472222222222221</v>
      </c>
      <c r="E33" s="108">
        <v>0.5625</v>
      </c>
      <c r="F33" s="108">
        <f t="shared" si="0"/>
        <v>2.777777777777779E-2</v>
      </c>
      <c r="H33" s="109" t="s">
        <v>300</v>
      </c>
      <c r="I33" s="108">
        <f t="shared" ref="I33" si="4">SUMIFS(F29:F43, C29:C43,H33)</f>
        <v>3.125E-2</v>
      </c>
    </row>
    <row r="34" spans="1:9">
      <c r="A34" s="124"/>
      <c r="B34" s="107" t="s">
        <v>298</v>
      </c>
      <c r="C34" s="107" t="s">
        <v>299</v>
      </c>
      <c r="D34" s="108">
        <v>0.5625</v>
      </c>
      <c r="E34" s="108">
        <v>0.59027777777777779</v>
      </c>
      <c r="F34" s="108">
        <f t="shared" si="0"/>
        <v>2.777777777777779E-2</v>
      </c>
      <c r="H34" s="109" t="s">
        <v>302</v>
      </c>
      <c r="I34" s="108">
        <f t="shared" ref="I34" si="5">SUMIFS(F29:F43, C29:C43,H34)</f>
        <v>2.777777777777779E-2</v>
      </c>
    </row>
    <row r="35" spans="1:9">
      <c r="A35" s="124"/>
      <c r="B35" s="107" t="s">
        <v>358</v>
      </c>
      <c r="C35" s="107" t="s">
        <v>290</v>
      </c>
      <c r="D35" s="108">
        <v>0.59722222222222221</v>
      </c>
      <c r="E35" s="108">
        <v>0.66666666666666663</v>
      </c>
      <c r="F35" s="108">
        <f t="shared" si="0"/>
        <v>6.944444444444442E-2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24"/>
      <c r="B36" s="107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 t="shared" si="0"/>
        <v>1.388888888888884E-2</v>
      </c>
      <c r="H36" s="105" t="s">
        <v>305</v>
      </c>
      <c r="I36" s="106">
        <f t="shared" ref="I36" si="7">SUM(I30:I35)</f>
        <v>0.49305555555555564</v>
      </c>
    </row>
    <row r="37" spans="1:9">
      <c r="A37" s="124"/>
      <c r="B37" s="107" t="s">
        <v>359</v>
      </c>
      <c r="C37" s="107" t="s">
        <v>290</v>
      </c>
      <c r="D37" s="108">
        <v>0.68055555555555547</v>
      </c>
      <c r="E37" s="108">
        <v>0.71527777777777779</v>
      </c>
      <c r="F37" s="108">
        <f t="shared" si="0"/>
        <v>3.4722222222222321E-2</v>
      </c>
      <c r="I37" s="110"/>
    </row>
    <row r="38" spans="1:9">
      <c r="A38" s="124"/>
      <c r="B38" s="107" t="s">
        <v>314</v>
      </c>
      <c r="C38" s="107" t="s">
        <v>300</v>
      </c>
      <c r="D38" s="108">
        <v>0.71875</v>
      </c>
      <c r="E38" s="108">
        <v>0.75</v>
      </c>
      <c r="F38" s="108">
        <f t="shared" si="0"/>
        <v>3.125E-2</v>
      </c>
      <c r="I38" s="110"/>
    </row>
    <row r="39" spans="1:9">
      <c r="A39" s="124"/>
      <c r="B39" s="107" t="s">
        <v>360</v>
      </c>
      <c r="C39" s="107" t="s">
        <v>297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24"/>
      <c r="B40" s="107" t="s">
        <v>361</v>
      </c>
      <c r="C40" s="107" t="s">
        <v>290</v>
      </c>
      <c r="D40" s="108">
        <v>0.85416666666666663</v>
      </c>
      <c r="E40" s="108">
        <v>0.90625</v>
      </c>
      <c r="F40" s="108">
        <f t="shared" si="0"/>
        <v>5.208333333333337E-2</v>
      </c>
    </row>
    <row r="41" spans="1:9">
      <c r="A41" s="124"/>
      <c r="B41" s="107"/>
      <c r="C41" s="107"/>
      <c r="D41" s="108"/>
      <c r="E41" s="108"/>
      <c r="F41" s="108">
        <f t="shared" si="0"/>
        <v>0</v>
      </c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 t="s">
        <v>318</v>
      </c>
      <c r="B44" s="107" t="s">
        <v>455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2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24"/>
      <c r="B46" s="107" t="s">
        <v>456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24"/>
      <c r="B47" s="107" t="s">
        <v>429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24"/>
      <c r="B48" s="107" t="s">
        <v>452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2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24"/>
      <c r="B50" s="107" t="s">
        <v>457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2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24"/>
      <c r="B52" s="107" t="s">
        <v>458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24"/>
      <c r="B53" s="107" t="s">
        <v>459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24"/>
      <c r="B54" s="107"/>
      <c r="C54" s="107"/>
      <c r="D54" s="108"/>
      <c r="E54" s="108"/>
      <c r="F54" s="108">
        <f t="shared" si="0"/>
        <v>0</v>
      </c>
    </row>
    <row r="55" spans="1:9">
      <c r="A55" s="124"/>
      <c r="B55" s="107"/>
      <c r="C55" s="107"/>
      <c r="D55" s="108"/>
      <c r="E55" s="108"/>
      <c r="F55" s="108">
        <f t="shared" si="0"/>
        <v>0</v>
      </c>
    </row>
    <row r="56" spans="1:9">
      <c r="A56" s="124"/>
      <c r="B56" s="107"/>
      <c r="C56" s="107"/>
      <c r="D56" s="108"/>
      <c r="E56" s="108"/>
      <c r="F56" s="108">
        <f t="shared" si="0"/>
        <v>0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 t="s">
        <v>62</v>
      </c>
      <c r="B58" s="107" t="s">
        <v>435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24"/>
      <c r="B59" s="107" t="s">
        <v>402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2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24"/>
      <c r="B61" s="107" t="s">
        <v>429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2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24"/>
      <c r="B63" s="107" t="s">
        <v>436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2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24"/>
      <c r="B65" s="107" t="s">
        <v>437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2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24"/>
      <c r="B67" s="107" t="s">
        <v>438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24"/>
      <c r="B68" s="107" t="s">
        <v>439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24"/>
      <c r="B69" s="107"/>
      <c r="C69" s="107"/>
      <c r="D69" s="108"/>
      <c r="E69" s="108"/>
      <c r="F69" s="108">
        <f t="shared" si="14"/>
        <v>0</v>
      </c>
    </row>
    <row r="70" spans="1:9">
      <c r="A70" s="124"/>
      <c r="B70" s="107"/>
      <c r="C70" s="107"/>
      <c r="D70" s="108"/>
      <c r="E70" s="108"/>
      <c r="F70" s="108">
        <f t="shared" si="14"/>
        <v>0</v>
      </c>
    </row>
    <row r="71" spans="1:9">
      <c r="A71" s="124"/>
      <c r="B71" s="107"/>
      <c r="C71" s="107"/>
      <c r="D71" s="108"/>
      <c r="E71" s="108"/>
      <c r="F71" s="108">
        <f t="shared" si="14"/>
        <v>0</v>
      </c>
    </row>
    <row r="72" spans="1:9">
      <c r="A72" s="124"/>
      <c r="B72" s="107"/>
      <c r="C72" s="107"/>
      <c r="D72" s="108"/>
      <c r="E72" s="108"/>
      <c r="F72" s="108">
        <f t="shared" si="14"/>
        <v>0</v>
      </c>
    </row>
    <row r="73" spans="1:9">
      <c r="A73" s="124"/>
      <c r="B73" s="107"/>
      <c r="C73" s="107"/>
      <c r="D73" s="108"/>
      <c r="E73" s="108"/>
      <c r="F73" s="108">
        <f t="shared" si="14"/>
        <v>0</v>
      </c>
    </row>
    <row r="74" spans="1:9">
      <c r="A74" s="124" t="s">
        <v>67</v>
      </c>
      <c r="B74" s="107" t="s">
        <v>460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2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24"/>
      <c r="B76" s="107" t="s">
        <v>460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24"/>
      <c r="B77" s="107" t="s">
        <v>461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2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2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2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2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2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2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2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24"/>
      <c r="B85" s="107"/>
      <c r="C85" s="107"/>
      <c r="D85" s="108"/>
      <c r="E85" s="108"/>
      <c r="F85" s="108">
        <f t="shared" si="14"/>
        <v>0</v>
      </c>
    </row>
    <row r="86" spans="1:9">
      <c r="A86" s="124"/>
      <c r="B86" s="107"/>
      <c r="C86" s="107"/>
      <c r="D86" s="108"/>
      <c r="E86" s="108"/>
      <c r="F86" s="108">
        <f t="shared" si="14"/>
        <v>0</v>
      </c>
    </row>
    <row r="87" spans="1:9">
      <c r="A87" s="12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2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24" t="s">
        <v>28</v>
      </c>
      <c r="B89" s="107" t="s">
        <v>314</v>
      </c>
      <c r="C89" s="107" t="s">
        <v>295</v>
      </c>
      <c r="D89" s="108">
        <v>0.39583333333333331</v>
      </c>
      <c r="E89" s="108">
        <v>0.4375</v>
      </c>
      <c r="F89" s="108">
        <f t="shared" si="14"/>
        <v>4.1666666666666685E-2</v>
      </c>
      <c r="H89" s="106" t="s">
        <v>291</v>
      </c>
      <c r="I89" s="106" t="s">
        <v>292</v>
      </c>
    </row>
    <row r="90" spans="1:9">
      <c r="A90" s="124"/>
      <c r="B90" s="107" t="s">
        <v>375</v>
      </c>
      <c r="C90" s="107" t="s">
        <v>290</v>
      </c>
      <c r="D90" s="108">
        <v>0.44444444444444442</v>
      </c>
      <c r="E90" s="108">
        <v>0.52777777777777779</v>
      </c>
      <c r="F90" s="108">
        <f t="shared" si="14"/>
        <v>8.333333333333337E-2</v>
      </c>
      <c r="H90" s="109" t="s">
        <v>290</v>
      </c>
      <c r="I90" s="108">
        <f>SUMIFS(F87:F101, C87:C101,H90)</f>
        <v>0.27083333333333337</v>
      </c>
    </row>
    <row r="91" spans="1:9">
      <c r="A91" s="124"/>
      <c r="B91" s="107" t="s">
        <v>331</v>
      </c>
      <c r="C91" s="107" t="s">
        <v>302</v>
      </c>
      <c r="D91" s="108">
        <v>0.53125</v>
      </c>
      <c r="E91" s="108">
        <v>0.5625</v>
      </c>
      <c r="F91" s="108">
        <f t="shared" si="14"/>
        <v>3.125E-2</v>
      </c>
      <c r="H91" s="109" t="s">
        <v>295</v>
      </c>
      <c r="I91" s="108">
        <f>SUMIFS(F87:F101, C87:C101,H91)</f>
        <v>4.1666666666666685E-2</v>
      </c>
    </row>
    <row r="92" spans="1:9">
      <c r="A92" s="124"/>
      <c r="B92" s="107" t="s">
        <v>375</v>
      </c>
      <c r="C92" s="107" t="s">
        <v>299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4.1666666666666741E-2</v>
      </c>
    </row>
    <row r="93" spans="1:9">
      <c r="A93" s="124"/>
      <c r="B93" s="107" t="s">
        <v>294</v>
      </c>
      <c r="C93" s="107" t="s">
        <v>290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24"/>
      <c r="B94" s="107" t="s">
        <v>310</v>
      </c>
      <c r="C94" s="107" t="s">
        <v>290</v>
      </c>
      <c r="D94" s="108">
        <v>0.625</v>
      </c>
      <c r="E94" s="108">
        <v>0.66666666666666663</v>
      </c>
      <c r="F94" s="108">
        <f t="shared" si="14"/>
        <v>4.166666666666663E-2</v>
      </c>
      <c r="H94" s="109" t="s">
        <v>302</v>
      </c>
      <c r="I94" s="108">
        <f>SUMIFS(F87:F101, C87:C101,H94)</f>
        <v>3.125E-2</v>
      </c>
    </row>
    <row r="95" spans="1:9">
      <c r="A95" s="124"/>
      <c r="B95" s="107" t="s">
        <v>376</v>
      </c>
      <c r="C95" s="107" t="s">
        <v>299</v>
      </c>
      <c r="D95" s="108">
        <v>0.66666666666666663</v>
      </c>
      <c r="E95" s="108">
        <v>0.68055555555555547</v>
      </c>
      <c r="F95" s="108">
        <f t="shared" si="14"/>
        <v>1.388888888888884E-2</v>
      </c>
      <c r="H95" s="109" t="s">
        <v>299</v>
      </c>
      <c r="I95" s="108">
        <f>SUMIFS(F87:F101, C87:C101,H95)</f>
        <v>4.166666666666663E-2</v>
      </c>
    </row>
    <row r="96" spans="1:9">
      <c r="A96" s="124"/>
      <c r="B96" s="107" t="s">
        <v>377</v>
      </c>
      <c r="C96" s="107" t="s">
        <v>290</v>
      </c>
      <c r="D96" s="108">
        <v>0.68055555555555547</v>
      </c>
      <c r="E96" s="108">
        <v>0.75</v>
      </c>
      <c r="F96" s="108">
        <f t="shared" si="14"/>
        <v>6.9444444444444531E-2</v>
      </c>
      <c r="H96" s="105" t="s">
        <v>305</v>
      </c>
      <c r="I96" s="106">
        <f t="shared" ref="I96" si="16">SUM(I90:I95)</f>
        <v>0.42708333333333343</v>
      </c>
    </row>
    <row r="97" spans="1:9">
      <c r="A97" s="124"/>
      <c r="B97" s="107" t="s">
        <v>303</v>
      </c>
      <c r="C97" s="107" t="s">
        <v>297</v>
      </c>
      <c r="D97" s="108">
        <v>0.79166666666666663</v>
      </c>
      <c r="E97" s="108">
        <v>0.83333333333333337</v>
      </c>
      <c r="F97" s="108">
        <f t="shared" si="14"/>
        <v>4.1666666666666741E-2</v>
      </c>
      <c r="I97" s="110"/>
    </row>
    <row r="98" spans="1:9">
      <c r="A98" s="124"/>
      <c r="B98" s="107" t="s">
        <v>375</v>
      </c>
      <c r="C98" s="107"/>
      <c r="D98" s="108"/>
      <c r="E98" s="108"/>
      <c r="F98" s="108">
        <f t="shared" si="14"/>
        <v>0</v>
      </c>
      <c r="I98" s="110"/>
    </row>
    <row r="99" spans="1:9">
      <c r="A99" s="124"/>
      <c r="B99" s="107" t="s">
        <v>378</v>
      </c>
      <c r="C99" s="107"/>
      <c r="D99" s="108"/>
      <c r="E99" s="108"/>
      <c r="F99" s="108">
        <f t="shared" si="14"/>
        <v>0</v>
      </c>
    </row>
    <row r="100" spans="1:9">
      <c r="A100" s="124"/>
      <c r="B100" s="107"/>
      <c r="C100" s="107"/>
      <c r="D100" s="108"/>
      <c r="E100" s="108"/>
      <c r="F100" s="108">
        <f t="shared" si="14"/>
        <v>0</v>
      </c>
    </row>
    <row r="101" spans="1:9">
      <c r="A101" s="124"/>
      <c r="B101" s="107"/>
      <c r="C101" s="107"/>
      <c r="D101" s="108"/>
      <c r="E101" s="108"/>
      <c r="F101" s="108">
        <f t="shared" si="14"/>
        <v>0</v>
      </c>
    </row>
    <row r="102" spans="1:9">
      <c r="A102" s="12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24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2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2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2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2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2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2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2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2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2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2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4"/>
        <v>0</v>
      </c>
    </row>
    <row r="115" spans="1:9">
      <c r="A115" s="126"/>
      <c r="B115" s="107"/>
      <c r="C115" s="107"/>
      <c r="D115" s="108"/>
      <c r="E115" s="108"/>
      <c r="F115" s="108">
        <f t="shared" si="14"/>
        <v>0</v>
      </c>
    </row>
    <row r="116" spans="1:9">
      <c r="A116" s="126"/>
      <c r="B116" s="107"/>
      <c r="C116" s="107"/>
      <c r="D116" s="108"/>
      <c r="E116" s="108"/>
      <c r="F116" s="108">
        <f t="shared" si="14"/>
        <v>0</v>
      </c>
    </row>
    <row r="117" spans="1:9">
      <c r="A117" s="126"/>
      <c r="B117" s="107"/>
      <c r="C117" s="107"/>
      <c r="D117" s="108"/>
      <c r="E117" s="108"/>
      <c r="F117" s="108">
        <f t="shared" si="14"/>
        <v>0</v>
      </c>
    </row>
    <row r="118" spans="1:9">
      <c r="A118" s="126"/>
      <c r="B118" s="107"/>
      <c r="C118" s="107"/>
      <c r="D118" s="108"/>
      <c r="E118" s="108"/>
      <c r="F118" s="108">
        <f>E118-D118</f>
        <v>0</v>
      </c>
    </row>
    <row r="119" spans="1:9">
      <c r="A119" s="128" t="s">
        <v>339</v>
      </c>
      <c r="B119" s="115" t="s">
        <v>445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28"/>
      <c r="B120" s="115" t="s">
        <v>462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2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28"/>
      <c r="B122" s="107" t="s">
        <v>463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28"/>
      <c r="B123" s="107" t="s">
        <v>464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2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28"/>
      <c r="B125" s="107" t="s">
        <v>465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2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28"/>
      <c r="B127" s="107" t="s">
        <v>466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2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28"/>
      <c r="B129" s="115" t="s">
        <v>467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28"/>
      <c r="C130" s="111"/>
      <c r="D130" s="112"/>
      <c r="E130" s="112"/>
      <c r="F130" s="112">
        <f t="shared" si="19"/>
        <v>0</v>
      </c>
    </row>
    <row r="131" spans="1:9">
      <c r="A131" s="128"/>
      <c r="B131" s="115"/>
      <c r="C131" s="113"/>
      <c r="D131" s="114"/>
      <c r="E131" s="114"/>
      <c r="F131" s="114">
        <f t="shared" si="19"/>
        <v>0</v>
      </c>
    </row>
    <row r="132" spans="1:9">
      <c r="A132" s="128"/>
      <c r="B132" s="116"/>
      <c r="C132" s="111"/>
      <c r="D132" s="112"/>
      <c r="E132" s="112"/>
      <c r="F132" s="112">
        <f>E132-D132</f>
        <v>0</v>
      </c>
    </row>
    <row r="133" spans="1:9">
      <c r="A133" s="12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2022-05-05T04:02:13Z</dcterms:modified>
  <cp:category/>
  <cp:contentStatus/>
</cp:coreProperties>
</file>