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66925"/>
  <xr:revisionPtr revIDLastSave="0" documentId="8_{014CCDAA-EFF9-4F8A-BAF4-0C96C462AE69}" xr6:coauthVersionLast="47" xr6:coauthVersionMax="47" xr10:uidLastSave="{00000000-0000-0000-0000-000000000000}"/>
  <bookViews>
    <workbookView xWindow="240" yWindow="105" windowWidth="14805" windowHeight="8010" firstSheet="58" activeTab="5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  <sheet name="14-07-2022" sheetId="60" r:id="rId58"/>
    <sheet name="15-07-2022" sheetId="61" r:id="rId59"/>
    <sheet name="18-07-2022" sheetId="62" r:id="rId6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62" l="1"/>
  <c r="F102" i="62"/>
  <c r="F101" i="62"/>
  <c r="F100" i="62"/>
  <c r="F99" i="62"/>
  <c r="F98" i="62"/>
  <c r="F97" i="62"/>
  <c r="I96" i="62"/>
  <c r="F96" i="62"/>
  <c r="I95" i="62"/>
  <c r="F95" i="62"/>
  <c r="I94" i="62"/>
  <c r="F94" i="62"/>
  <c r="I93" i="62"/>
  <c r="F93" i="62"/>
  <c r="I92" i="62"/>
  <c r="F92" i="62"/>
  <c r="I91" i="62"/>
  <c r="I97" i="62" s="1"/>
  <c r="F91" i="62"/>
  <c r="F90" i="62"/>
  <c r="F83" i="62"/>
  <c r="F82" i="62"/>
  <c r="F81" i="62"/>
  <c r="I80" i="62"/>
  <c r="F80" i="62"/>
  <c r="F79" i="62"/>
  <c r="I78" i="62"/>
  <c r="F78" i="62"/>
  <c r="I77" i="62"/>
  <c r="F77" i="62"/>
  <c r="I81" i="62" s="1"/>
  <c r="F76" i="62"/>
  <c r="I76" i="62" s="1"/>
  <c r="F75" i="62"/>
  <c r="I79" i="62" s="1"/>
  <c r="F74" i="62"/>
  <c r="F73" i="62"/>
  <c r="F72" i="62"/>
  <c r="F71" i="62"/>
  <c r="F70" i="62"/>
  <c r="F69" i="62"/>
  <c r="F68" i="62"/>
  <c r="F67" i="62"/>
  <c r="F66" i="62"/>
  <c r="F65" i="62"/>
  <c r="I64" i="62"/>
  <c r="F64" i="62"/>
  <c r="F63" i="62"/>
  <c r="I62" i="62"/>
  <c r="F62" i="62"/>
  <c r="I65" i="62" s="1"/>
  <c r="I61" i="62"/>
  <c r="F61" i="62"/>
  <c r="F60" i="62"/>
  <c r="I63" i="62" s="1"/>
  <c r="F59" i="62"/>
  <c r="I60" i="62" s="1"/>
  <c r="I66" i="62" s="1"/>
  <c r="F53" i="62"/>
  <c r="F52" i="62"/>
  <c r="F51" i="62"/>
  <c r="F50" i="62"/>
  <c r="I49" i="62"/>
  <c r="F49" i="62"/>
  <c r="I48" i="62"/>
  <c r="F48" i="62"/>
  <c r="I47" i="62"/>
  <c r="F47" i="62"/>
  <c r="I46" i="62"/>
  <c r="F46" i="62"/>
  <c r="F45" i="62"/>
  <c r="I50" i="62" s="1"/>
  <c r="F44" i="62"/>
  <c r="I45" i="62" s="1"/>
  <c r="I52" i="62" s="1"/>
  <c r="F39" i="62"/>
  <c r="F38" i="62"/>
  <c r="F37" i="62"/>
  <c r="F36" i="62"/>
  <c r="F35" i="62"/>
  <c r="I34" i="62"/>
  <c r="F34" i="62"/>
  <c r="F33" i="62"/>
  <c r="I32" i="62"/>
  <c r="F32" i="62"/>
  <c r="I31" i="62"/>
  <c r="F31" i="62"/>
  <c r="I35" i="62" s="1"/>
  <c r="F30" i="62"/>
  <c r="I33" i="62" s="1"/>
  <c r="F29" i="62"/>
  <c r="I30" i="62" s="1"/>
  <c r="I36" i="62" s="1"/>
  <c r="F28" i="62"/>
  <c r="F27" i="62"/>
  <c r="F26" i="62"/>
  <c r="F25" i="62"/>
  <c r="F24" i="62"/>
  <c r="F23" i="62"/>
  <c r="I22" i="62"/>
  <c r="F22" i="62"/>
  <c r="F21" i="62"/>
  <c r="I20" i="62"/>
  <c r="F20" i="62"/>
  <c r="I23" i="62" s="1"/>
  <c r="F19" i="62"/>
  <c r="I18" i="62"/>
  <c r="F18" i="62"/>
  <c r="I21" i="62" s="1"/>
  <c r="F17" i="62"/>
  <c r="I19" i="62" s="1"/>
  <c r="F12" i="62"/>
  <c r="F11" i="62"/>
  <c r="F10" i="62"/>
  <c r="F9" i="62"/>
  <c r="I8" i="62"/>
  <c r="F8" i="62"/>
  <c r="I7" i="62"/>
  <c r="F7" i="62"/>
  <c r="I6" i="62"/>
  <c r="F6" i="62"/>
  <c r="I5" i="62"/>
  <c r="F5" i="62"/>
  <c r="I4" i="62"/>
  <c r="F4" i="62"/>
  <c r="I3" i="62"/>
  <c r="I9" i="62" s="1"/>
  <c r="F3" i="62"/>
  <c r="F2" i="62"/>
  <c r="F83" i="61"/>
  <c r="F37" i="61"/>
  <c r="F38" i="61"/>
  <c r="F39" i="61"/>
  <c r="F103" i="61"/>
  <c r="F102" i="61"/>
  <c r="F101" i="61"/>
  <c r="F100" i="61"/>
  <c r="F99" i="61"/>
  <c r="F98" i="61"/>
  <c r="F97" i="61"/>
  <c r="I96" i="61"/>
  <c r="F96" i="61"/>
  <c r="I95" i="61"/>
  <c r="F95" i="61"/>
  <c r="I94" i="61"/>
  <c r="F94" i="61"/>
  <c r="I93" i="61"/>
  <c r="F93" i="61"/>
  <c r="I92" i="61"/>
  <c r="F92" i="61"/>
  <c r="I91" i="61"/>
  <c r="I97" i="61" s="1"/>
  <c r="F91" i="61"/>
  <c r="F90" i="61"/>
  <c r="F82" i="61"/>
  <c r="F81" i="61"/>
  <c r="I80" i="61"/>
  <c r="F80" i="61"/>
  <c r="F79" i="61"/>
  <c r="I78" i="61"/>
  <c r="F78" i="61"/>
  <c r="I77" i="61"/>
  <c r="F77" i="61"/>
  <c r="I81" i="61" s="1"/>
  <c r="F76" i="61"/>
  <c r="I76" i="61" s="1"/>
  <c r="F75" i="61"/>
  <c r="I79" i="61" s="1"/>
  <c r="F74" i="61"/>
  <c r="F73" i="61"/>
  <c r="F72" i="61"/>
  <c r="F71" i="61"/>
  <c r="F70" i="61"/>
  <c r="F69" i="61"/>
  <c r="F68" i="61"/>
  <c r="F67" i="61"/>
  <c r="F66" i="61"/>
  <c r="F65" i="61"/>
  <c r="I64" i="61"/>
  <c r="F64" i="61"/>
  <c r="F63" i="61"/>
  <c r="I62" i="61"/>
  <c r="F62" i="61"/>
  <c r="I65" i="61" s="1"/>
  <c r="I61" i="61"/>
  <c r="F61" i="61"/>
  <c r="F60" i="61"/>
  <c r="I63" i="61" s="1"/>
  <c r="F59" i="61"/>
  <c r="I60" i="61" s="1"/>
  <c r="I66" i="61" s="1"/>
  <c r="F53" i="61"/>
  <c r="F52" i="61"/>
  <c r="F51" i="61"/>
  <c r="F50" i="61"/>
  <c r="I49" i="61"/>
  <c r="F49" i="61"/>
  <c r="F48" i="61"/>
  <c r="I47" i="61"/>
  <c r="F47" i="61"/>
  <c r="I46" i="61"/>
  <c r="F46" i="61"/>
  <c r="F45" i="61"/>
  <c r="F44" i="61"/>
  <c r="I48" i="61" s="1"/>
  <c r="F36" i="61"/>
  <c r="F35" i="61"/>
  <c r="I34" i="61"/>
  <c r="F34" i="61"/>
  <c r="F33" i="61"/>
  <c r="I32" i="61"/>
  <c r="F32" i="61"/>
  <c r="I31" i="61"/>
  <c r="F31" i="61"/>
  <c r="F30" i="61"/>
  <c r="I33" i="61" s="1"/>
  <c r="F29" i="61"/>
  <c r="I30" i="61" s="1"/>
  <c r="F28" i="61"/>
  <c r="F27" i="61"/>
  <c r="F26" i="61"/>
  <c r="F25" i="61"/>
  <c r="F24" i="61"/>
  <c r="F23" i="61"/>
  <c r="I22" i="61"/>
  <c r="F22" i="61"/>
  <c r="F21" i="61"/>
  <c r="I20" i="61"/>
  <c r="F20" i="61"/>
  <c r="I23" i="61" s="1"/>
  <c r="F19" i="61"/>
  <c r="I18" i="61"/>
  <c r="F18" i="61"/>
  <c r="I21" i="61" s="1"/>
  <c r="F17" i="61"/>
  <c r="I19" i="61" s="1"/>
  <c r="F12" i="61"/>
  <c r="F11" i="61"/>
  <c r="F10" i="61"/>
  <c r="F9" i="61"/>
  <c r="I8" i="61"/>
  <c r="F8" i="61"/>
  <c r="I7" i="61"/>
  <c r="F7" i="61"/>
  <c r="I6" i="61"/>
  <c r="F6" i="61"/>
  <c r="I5" i="61"/>
  <c r="F5" i="61"/>
  <c r="I4" i="61"/>
  <c r="F4" i="61"/>
  <c r="I3" i="61"/>
  <c r="I9" i="61" s="1"/>
  <c r="F3" i="61"/>
  <c r="F2" i="61"/>
  <c r="F44" i="60"/>
  <c r="F45" i="60"/>
  <c r="F46" i="60"/>
  <c r="F47" i="60"/>
  <c r="F48" i="60"/>
  <c r="F49" i="60"/>
  <c r="F50" i="60"/>
  <c r="I46" i="60" s="1"/>
  <c r="F51" i="60"/>
  <c r="I49" i="60" s="1"/>
  <c r="F52" i="60"/>
  <c r="I47" i="60" s="1"/>
  <c r="F53" i="60"/>
  <c r="F54" i="60"/>
  <c r="F59" i="60"/>
  <c r="F60" i="60"/>
  <c r="F61" i="60"/>
  <c r="I61" i="60"/>
  <c r="F62" i="60"/>
  <c r="I62" i="60"/>
  <c r="F63" i="60"/>
  <c r="I63" i="60"/>
  <c r="F64" i="60"/>
  <c r="F65" i="60"/>
  <c r="F66" i="60"/>
  <c r="I64" i="60" s="1"/>
  <c r="F67" i="60"/>
  <c r="I65" i="60" s="1"/>
  <c r="F68" i="60"/>
  <c r="F69" i="60"/>
  <c r="F70" i="60"/>
  <c r="F71" i="60"/>
  <c r="F72" i="60"/>
  <c r="F73" i="60"/>
  <c r="F74" i="60"/>
  <c r="F75" i="60"/>
  <c r="F76" i="60"/>
  <c r="F77" i="60"/>
  <c r="I77" i="60"/>
  <c r="F78" i="60"/>
  <c r="I78" i="60"/>
  <c r="F79" i="60"/>
  <c r="I79" i="60"/>
  <c r="F80" i="60"/>
  <c r="F81" i="60"/>
  <c r="I80" i="60" s="1"/>
  <c r="F82" i="60"/>
  <c r="I81" i="60" s="1"/>
  <c r="F83" i="60"/>
  <c r="F90" i="60"/>
  <c r="F91" i="60"/>
  <c r="I91" i="60"/>
  <c r="F92" i="60"/>
  <c r="I92" i="60"/>
  <c r="F93" i="60"/>
  <c r="I93" i="60"/>
  <c r="F94" i="60"/>
  <c r="I94" i="60"/>
  <c r="F95" i="60"/>
  <c r="I95" i="60"/>
  <c r="F96" i="60"/>
  <c r="I96" i="60"/>
  <c r="F97" i="60"/>
  <c r="I97" i="60"/>
  <c r="F98" i="60"/>
  <c r="F99" i="60"/>
  <c r="F100" i="60"/>
  <c r="F101" i="60"/>
  <c r="F102" i="60"/>
  <c r="F103" i="60"/>
  <c r="F37" i="60"/>
  <c r="F36" i="60"/>
  <c r="F35" i="60"/>
  <c r="I34" i="60"/>
  <c r="F34" i="60"/>
  <c r="F33" i="60"/>
  <c r="I32" i="60"/>
  <c r="F32" i="60"/>
  <c r="I35" i="60" s="1"/>
  <c r="I31" i="60"/>
  <c r="F31" i="60"/>
  <c r="F30" i="60"/>
  <c r="I33" i="60" s="1"/>
  <c r="F29" i="60"/>
  <c r="I30" i="60" s="1"/>
  <c r="I36" i="60" s="1"/>
  <c r="F28" i="60"/>
  <c r="F27" i="60"/>
  <c r="F26" i="60"/>
  <c r="F25" i="60"/>
  <c r="F24" i="60"/>
  <c r="F23" i="60"/>
  <c r="I22" i="60"/>
  <c r="F22" i="60"/>
  <c r="F21" i="60"/>
  <c r="I20" i="60"/>
  <c r="F20" i="60"/>
  <c r="I23" i="60" s="1"/>
  <c r="F19" i="60"/>
  <c r="I18" i="60"/>
  <c r="F18" i="60"/>
  <c r="I21" i="60" s="1"/>
  <c r="F17" i="60"/>
  <c r="I19" i="60" s="1"/>
  <c r="F12" i="60"/>
  <c r="F11" i="60"/>
  <c r="F10" i="60"/>
  <c r="F9" i="60"/>
  <c r="I8" i="60"/>
  <c r="F8" i="60"/>
  <c r="I7" i="60"/>
  <c r="F7" i="60"/>
  <c r="I6" i="60"/>
  <c r="F6" i="60"/>
  <c r="I5" i="60"/>
  <c r="F5" i="60"/>
  <c r="I4" i="60"/>
  <c r="F4" i="60"/>
  <c r="I3" i="60"/>
  <c r="I9" i="60" s="1"/>
  <c r="F3" i="60"/>
  <c r="F2" i="60"/>
  <c r="F84" i="59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 s="1"/>
  <c r="F37" i="59"/>
  <c r="I35" i="59" s="1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24" i="62" l="1"/>
  <c r="I82" i="62"/>
  <c r="I35" i="61"/>
  <c r="I36" i="61" s="1"/>
  <c r="I50" i="61"/>
  <c r="I45" i="61"/>
  <c r="I24" i="61"/>
  <c r="I52" i="61"/>
  <c r="I82" i="61"/>
  <c r="I50" i="60"/>
  <c r="I48" i="60"/>
  <c r="I76" i="60"/>
  <c r="I82" i="60" s="1"/>
  <c r="I60" i="60"/>
  <c r="I66" i="60" s="1"/>
  <c r="I45" i="60"/>
  <c r="I52" i="60" s="1"/>
  <c r="I24" i="60"/>
  <c r="I64" i="59"/>
  <c r="I80" i="59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82" i="58" l="1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<sst xmlns="http://schemas.openxmlformats.org/spreadsheetml/2006/main" count="9679" uniqueCount="952">
  <si>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</si>
  <si>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</si>
  <si>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</si>
  <si>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</si>
  <si>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</si>
  <si>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</si>
  <si>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</si>
  <si>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</si>
  <si>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</si>
  <si>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</si>
  <si>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</si>
  <si>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</si>
  <si>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</si>
  <si>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</si>
  <si>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</si>
  <si>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</si>
  <si>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</si>
  <si>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</si>
  <si>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</si>
  <si>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</si>
  <si>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</si>
  <si>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</si>
  <si>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</si>
  <si>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</si>
  <si>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</si>
  <si>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</si>
  <si>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</si>
  <si>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</si>
  <si>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</si>
  <si>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</si>
  <si>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</si>
  <si>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</si>
  <si>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</si>
  <si>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</si>
  <si>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</si>
  <si>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</si>
  <si>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</si>
  <si>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</si>
  <si>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</si>
  <si>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</si>
  <si>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</si>
  <si>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</si>
  <si>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</si>
  <si>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</si>
  <si>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</si>
  <si>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</si>
  <si>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</si>
  <si>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</si>
  <si>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</si>
  <si>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</si>
  <si>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</si>
  <si>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</si>
  <si>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</si>
  <si>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</si>
  <si>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</si>
  <si>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</si>
  <si>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</si>
  <si>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</si>
  <si>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</si>
  <si>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</si>
  <si>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</si>
  <si>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</si>
  <si>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</si>
  <si>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</si>
  <si>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</si>
  <si>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</si>
  <si>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</si>
  <si>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</si>
  <si>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</si>
  <si>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</si>
  <si>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</si>
  <si>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</si>
  <si>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</si>
  <si>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</si>
  <si>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</si>
  <si>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</si>
  <si>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</si>
  <si>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</si>
  <si>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</si>
  <si>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</si>
  <si>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</si>
  <si>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</si>
  <si>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</si>
  <si>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</si>
  <si>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</si>
  <si>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</si>
  <si>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</si>
  <si>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</si>
  <si>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</si>
  <si>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</si>
  <si>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</si>
  <si>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</si>
  <si>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</si>
  <si>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</si>
  <si>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</si>
  <si>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</si>
  <si>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</si>
  <si>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</si>
  <si>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</si>
  <si>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</si>
  <si>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</si>
  <si>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</si>
  <si>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</si>
  <si>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</si>
  <si>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</si>
  <si>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</si>
  <si>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</si>
  <si>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</si>
  <si>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</si>
  <si>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</si>
  <si>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</si>
  <si>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</si>
  <si>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</si>
  <si>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</si>
  <si>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</si>
  <si>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</si>
  <si>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</si>
  <si>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</si>
  <si>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</si>
  <si>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</si>
  <si>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</si>
  <si>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</si>
  <si>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</si>
  <si>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</si>
  <si>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</si>
  <si>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</si>
  <si>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</si>
  <si>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</si>
  <si>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</si>
  <si>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</si>
  <si>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</si>
  <si>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</si>
  <si>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</si>
  <si>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</si>
  <si>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</si>
  <si>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</si>
  <si>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</si>
  <si>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</si>
  <si>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</si>
  <si>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</si>
  <si>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</si>
  <si>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</si>
  <si>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</si>
  <si>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</si>
  <si>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</si>
  <si>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</si>
  <si>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</si>
  <si>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</si>
  <si>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</si>
  <si>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</si>
  <si>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</si>
  <si>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</si>
  <si>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</si>
  <si>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</si>
  <si>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</si>
  <si>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</si>
  <si>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</si>
  <si>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</si>
  <si>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</si>
  <si>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</si>
  <si>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</si>
  <si>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</si>
  <si>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</si>
  <si>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</si>
  <si>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</si>
  <si>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</si>
  <si>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</si>
  <si>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</si>
  <si>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</si>
  <si>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</si>
  <si>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</si>
  <si>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</si>
  <si>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</si>
  <si>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</si>
  <si>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</si>
  <si>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</si>
  <si>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</si>
  <si>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</si>
  <si>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</si>
  <si>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</si>
  <si>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</si>
  <si>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</si>
  <si>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</si>
  <si>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</si>
  <si>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</si>
  <si>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</si>
  <si>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</si>
  <si>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</si>
  <si>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</si>
  <si>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</si>
  <si>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</si>
  <si>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</si>
  <si>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</si>
  <si>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</si>
  <si>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</si>
  <si>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</si>
  <si>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</si>
  <si>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</si>
  <si>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</si>
  <si>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</si>
  <si>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</si>
  <si>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</si>
  <si>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</si>
  <si>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</si>
  <si>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</si>
  <si>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</si>
  <si>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</si>
  <si>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</si>
  <si>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</si>
  <si>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</si>
  <si>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</si>
  <si>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</si>
  <si>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</si>
  <si>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</si>
  <si>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</si>
  <si>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</si>
  <si>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</si>
  <si>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</si>
  <si>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</si>
  <si>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</si>
  <si>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</si>
  <si>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</si>
  <si>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</si>
  <si>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</si>
  <si>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</si>
  <si>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</si>
  <si>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</si>
  <si>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</si>
  <si>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</si>
  <si>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</si>
  <si>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</si>
  <si>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</si>
  <si>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</si>
  <si>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</si>
  <si>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</si>
  <si>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</si>
  <si>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</si>
  <si>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</si>
  <si>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</si>
  <si>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</si>
  <si>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</si>
  <si>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</si>
  <si>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</si>
  <si>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</si>
  <si>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</si>
  <si>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</si>
  <si>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</si>
  <si>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</si>
  <si>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</si>
  <si>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</si>
  <si>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</si>
  <si>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</si>
  <si>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</si>
  <si>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</si>
  <si>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</si>
  <si>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</si>
  <si>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</si>
  <si>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</si>
  <si>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</si>
  <si>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</si>
  <si>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</si>
  <si>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</si>
  <si>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</si>
  <si>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</si>
  <si>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</si>
  <si>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</si>
  <si>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</si>
  <si>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</si>
  <si>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</si>
  <si>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</si>
  <si>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</si>
  <si>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</si>
  <si>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</si>
  <si>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</si>
  <si>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</si>
  <si>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</si>
  <si>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</si>
  <si>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</si>
  <si>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</si>
  <si>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</si>
  <si>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</si>
  <si>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</si>
  <si>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</si>
  <si>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</si>
  <si>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</si>
  <si>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</si>
  <si>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</si>
  <si>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</si>
  <si>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</si>
  <si>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</si>
  <si>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</si>
  <si>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</si>
  <si>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</si>
  <si>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</si>
  <si>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</si>
  <si>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</si>
  <si>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</si>
  <si>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</si>
  <si>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</si>
  <si>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</si>
  <si>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</si>
  <si>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</si>
  <si>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</si>
  <si>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</si>
  <si>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</si>
  <si>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</si>
  <si>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</si>
  <si>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</si>
  <si>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</si>
  <si>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</si>
  <si>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</si>
  <si>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</si>
  <si>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</si>
  <si>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</si>
  <si>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</si>
  <si>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</si>
  <si>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</si>
  <si>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</si>
  <si>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</si>
  <si>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</si>
  <si>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</si>
  <si>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</si>
  <si>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</si>
  <si>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</si>
  <si>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</si>
  <si>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</si>
  <si>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</si>
  <si>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</si>
  <si>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</si>
  <si>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</si>
  <si>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</si>
  <si>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</si>
  <si>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</si>
  <si>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</si>
  <si>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</si>
  <si>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</si>
  <si>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</si>
  <si>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</si>
  <si>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</si>
  <si>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</si>
  <si>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</si>
  <si>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</si>
  <si>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</si>
  <si>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</si>
  <si>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</si>
  <si>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</si>
  <si>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</si>
  <si>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</si>
  <si>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</si>
  <si>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</si>
  <si>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</si>
  <si>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</si>
  <si>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</si>
  <si>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</si>
  <si>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</si>
  <si>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</si>
  <si>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</si>
  <si>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</si>
  <si>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</si>
  <si>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</si>
  <si>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</si>
  <si>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</si>
  <si>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</si>
  <si>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</si>
  <si>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</si>
  <si>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</si>
  <si>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</si>
  <si>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</si>
  <si>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</si>
  <si>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</si>
  <si>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</si>
  <si>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</si>
  <si>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</si>
  <si>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</si>
  <si>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</si>
  <si>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</si>
  <si>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</si>
  <si>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</si>
  <si>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</si>
  <si>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</si>
  <si>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</si>
  <si>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</si>
  <si>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</si>
  <si>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</si>
  <si>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</si>
  <si>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</si>
  <si>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</si>
  <si>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</si>
  <si>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</si>
  <si>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</si>
  <si>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</si>
  <si>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</si>
  <si>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</si>
  <si>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</si>
  <si>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</si>
  <si>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</si>
  <si>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</si>
  <si>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</si>
  <si>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</si>
  <si>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</si>
  <si>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</si>
  <si>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</si>
  <si>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</si>
  <si>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</si>
  <si>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</si>
  <si>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</si>
  <si>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</si>
  <si>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</si>
  <si>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</si>
  <si>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</si>
  <si>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</si>
  <si>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</si>
  <si>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</si>
  <si>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</si>
  <si>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</si>
  <si>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</si>
  <si>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</si>
  <si>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</si>
  <si>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</si>
  <si>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</si>
  <si>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</si>
  <si>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</si>
  <si>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</si>
  <si>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</si>
  <si>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</si>
  <si>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</si>
  <si>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</si>
  <si>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</si>
  <si>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</si>
  <si>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</si>
  <si>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</si>
  <si>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</si>
  <si>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</si>
  <si>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</si>
  <si>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</si>
  <si>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</si>
  <si>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</si>
  <si>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</si>
  <si>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</si>
  <si>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</si>
  <si>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</si>
  <si>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</si>
  <si>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</si>
  <si>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</si>
  <si>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</si>
  <si>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</si>
  <si>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</si>
  <si>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</si>
  <si>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</si>
  <si>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</si>
  <si>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</si>
  <si>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</si>
  <si>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</si>
  <si>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</si>
  <si>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</si>
  <si>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</si>
  <si>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</si>
  <si>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</si>
  <si>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</si>
  <si>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</si>
  <si>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</si>
  <si>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</si>
  <si>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</si>
  <si>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</si>
  <si>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</si>
  <si>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</si>
  <si>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</si>
  <si>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</si>
  <si>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</si>
  <si>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</si>
  <si>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</si>
  <si>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</si>
  <si>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</si>
  <si>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</si>
  <si>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</si>
  <si>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</si>
  <si>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</si>
  <si>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</si>
  <si>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</si>
  <si>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</si>
  <si>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</si>
  <si>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</si>
  <si>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</si>
  <si>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</si>
  <si>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</si>
  <si>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</si>
  <si>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</si>
  <si>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</si>
  <si>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</si>
  <si>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</si>
  <si>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</si>
  <si>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</si>
  <si>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</si>
  <si>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</si>
  <si>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</si>
  <si>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</si>
  <si>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</si>
  <si>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</si>
  <si>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</si>
  <si>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</si>
  <si>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</si>
  <si>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</si>
  <si>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</si>
  <si>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</si>
  <si>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</si>
  <si>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</si>
  <si>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</si>
  <si>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</si>
  <si>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</si>
  <si>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</si>
  <si>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</si>
  <si>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</si>
  <si>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</si>
  <si>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</si>
  <si>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</si>
  <si>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</si>
  <si>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</si>
  <si>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</si>
  <si>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</si>
  <si>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</si>
  <si>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</si>
  <si>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</si>
  <si>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</si>
  <si>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</si>
  <si>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</si>
  <si>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</si>
  <si>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</si>
  <si>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</si>
  <si>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</si>
  <si>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</si>
  <si>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</si>
  <si>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</si>
  <si>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</si>
  <si>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</si>
  <si>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</si>
  <si>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</si>
  <si>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</si>
  <si>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</si>
  <si>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</si>
  <si>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</si>
  <si>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</si>
  <si>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</si>
  <si>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</si>
  <si>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</si>
  <si>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</si>
  <si>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</si>
  <si>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</si>
  <si>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</si>
  <si>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</si>
  <si>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</si>
  <si>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</si>
  <si>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</si>
  <si>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</si>
  <si>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</si>
  <si>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</si>
  <si>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</si>
  <si>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</si>
  <si>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</si>
  <si>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</si>
  <si>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</si>
  <si>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</si>
  <si>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</si>
  <si>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</si>
  <si>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</si>
  <si>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</si>
  <si>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</si>
  <si>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</si>
  <si>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</si>
  <si>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</si>
  <si>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</si>
  <si>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</si>
  <si>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</si>
  <si>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</si>
  <si>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</si>
  <si>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</si>
  <si>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</si>
  <si>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</si>
  <si>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</si>
  <si>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</si>
  <si>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</si>
  <si>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</si>
  <si>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</si>
  <si>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</si>
  <si>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</si>
  <si>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</si>
  <si>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</si>
  <si>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</si>
  <si>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</si>
  <si>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</si>
  <si>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</si>
  <si>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</si>
  <si>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</si>
  <si>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</si>
  <si>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</si>
  <si>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</si>
  <si>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</si>
  <si>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</si>
  <si>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</si>
  <si>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</si>
  <si>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</si>
  <si>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</si>
  <si>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</si>
  <si>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</si>
  <si>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</si>
  <si>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</si>
  <si>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</si>
  <si>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</si>
  <si>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</si>
  <si>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</si>
  <si>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</si>
  <si>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</si>
  <si>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</si>
  <si>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</si>
  <si>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</si>
  <si>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</si>
  <si>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</si>
  <si>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</si>
  <si>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</si>
  <si>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</si>
  <si>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</si>
  <si>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</si>
  <si>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</si>
  <si>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</si>
  <si>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</si>
  <si>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</si>
  <si>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</si>
  <si>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</si>
  <si>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</si>
  <si>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</si>
  <si>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</si>
  <si>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</si>
  <si>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</si>
  <si>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</si>
  <si>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</si>
  <si>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</si>
  <si>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</si>
  <si>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</si>
  <si>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</si>
  <si>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</si>
  <si>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</si>
  <si>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</si>
  <si>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</si>
  <si>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</si>
  <si>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</si>
  <si>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</si>
  <si>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</si>
  <si>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</si>
  <si>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</si>
  <si>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</si>
  <si>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</si>
  <si>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</si>
  <si>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</si>
  <si>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</si>
  <si>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</si>
  <si>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</si>
  <si>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</si>
  <si>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</si>
  <si>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</si>
  <si>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</si>
  <si>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</si>
  <si>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</si>
  <si>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</si>
  <si>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</si>
  <si>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</si>
  <si>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</si>
  <si>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</si>
  <si>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</si>
  <si>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</si>
  <si>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</si>
  <si>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</si>
  <si>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</si>
  <si>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</si>
  <si>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</si>
  <si>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</si>
  <si>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</si>
  <si>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</si>
  <si>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</si>
  <si>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</si>
  <si>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</si>
  <si>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</si>
  <si>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</si>
  <si>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</si>
  <si>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</si>
  <si>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</si>
  <si>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</si>
  <si>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</si>
  <si>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</si>
  <si>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</si>
  <si>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</si>
  <si>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</si>
  <si>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</si>
  <si>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</si>
  <si>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</si>
  <si>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</si>
  <si>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</si>
  <si>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</si>
  <si>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</si>
  <si>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</si>
  <si>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</si>
  <si>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</si>
  <si>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</si>
  <si>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</si>
  <si>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</si>
  <si>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</si>
  <si>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</si>
  <si>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</si>
  <si>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</si>
  <si>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</si>
  <si>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</si>
  <si>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</si>
  <si>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</si>
  <si>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</si>
  <si>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</si>
  <si>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</si>
  <si>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</si>
  <si>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</si>
  <si>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</si>
  <si>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</si>
  <si>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</si>
  <si>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</si>
  <si>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</si>
  <si>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</si>
  <si>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</si>
  <si>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</si>
  <si>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</si>
  <si>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</si>
  <si>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</si>
  <si>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</si>
  <si>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</si>
  <si>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</si>
  <si>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</si>
  <si>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</si>
  <si>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</si>
  <si>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</si>
  <si>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</si>
  <si>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</si>
  <si>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</si>
  <si>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</si>
  <si>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</si>
  <si>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</si>
  <si>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</si>
  <si>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</si>
  <si>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</si>
  <si>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</si>
  <si>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</si>
  <si>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</si>
  <si>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</si>
  <si>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</si>
  <si>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</si>
  <si>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</si>
  <si>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</si>
  <si>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</si>
  <si>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</si>
  <si>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</si>
  <si>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</si>
  <si>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</si>
  <si>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</si>
  <si>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</si>
  <si>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</si>
  <si>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</si>
  <si>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</si>
  <si>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</si>
  <si>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</si>
  <si>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</si>
  <si>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</si>
  <si>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</si>
  <si>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</si>
  <si>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</si>
  <si>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</si>
  <si>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</si>
  <si>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</si>
  <si>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</si>
  <si>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</si>
  <si>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</si>
  <si>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</si>
  <si>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</si>
  <si>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</si>
  <si>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</si>
  <si>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</si>
  <si>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</si>
  <si>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</si>
  <si>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</si>
  <si>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</si>
  <si>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</si>
  <si>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</si>
  <si>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</si>
  <si>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</si>
  <si>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</si>
  <si>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</si>
  <si>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</si>
  <si>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</si>
  <si>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</si>
  <si>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</si>
  <si>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</si>
  <si>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</si>
  <si>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</si>
  <si>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</si>
  <si>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</si>
  <si>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</si>
  <si>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</si>
  <si>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</si>
  <si>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</si>
  <si>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</si>
  <si>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</si>
  <si>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</si>
  <si>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</si>
  <si>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</si>
  <si>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</si>
  <si>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</si>
  <si>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</si>
  <si>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</si>
  <si>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</si>
  <si>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</si>
  <si>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</si>
  <si>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</si>
  <si>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</si>
  <si>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</si>
  <si>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</si>
  <si>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</si>
  <si>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</si>
  <si>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</si>
  <si>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</si>
  <si>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</si>
  <si>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</si>
  <si>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</si>
  <si>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</si>
  <si>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</si>
  <si>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</si>
  <si>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</si>
  <si>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</si>
  <si>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</si>
  <si>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</si>
  <si>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</si>
  <si>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</si>
  <si>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</si>
  <si>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</si>
  <si>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</si>
  <si>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</si>
  <si>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</si>
  <si>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</si>
  <si>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</si>
  <si>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</si>
  <si>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</si>
  <si>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</si>
  <si>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</si>
  <si>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</si>
  <si>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</si>
  <si>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</si>
  <si>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</si>
  <si>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</si>
  <si>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</si>
  <si>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</si>
  <si>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</si>
  <si>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</si>
  <si>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</si>
  <si>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</si>
  <si>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</si>
  <si>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</si>
  <si>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</si>
  <si>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</si>
  <si>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</si>
  <si>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</si>
  <si>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</si>
  <si>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</si>
  <si>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</si>
  <si>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</si>
  <si>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</si>
  <si>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</si>
  <si>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</si>
  <si>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</si>
  <si>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</si>
  <si>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</si>
  <si>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</si>
  <si>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</si>
  <si>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</si>
  <si>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</si>
  <si>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</si>
  <si>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</si>
  <si>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</si>
  <si>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</si>
  <si>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</si>
  <si>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</si>
  <si>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</si>
  <si>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</si>
  <si>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</si>
  <si>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</si>
  <si>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</si>
  <si>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</si>
  <si>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</si>
  <si>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</si>
  <si>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</si>
  <si>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</si>
  <si>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</si>
  <si>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</si>
  <si>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</si>
  <si>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</si>
  <si>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</si>
  <si>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</si>
  <si>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</si>
  <si>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</si>
  <si>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</si>
  <si>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</si>
  <si>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</si>
  <si>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</si>
  <si>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</si>
  <si>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</si>
  <si>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</si>
  <si>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</si>
  <si>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</si>
  <si>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</si>
  <si>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</si>
  <si>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</si>
  <si>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</si>
  <si>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</si>
  <si>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</si>
  <si>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</si>
  <si>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</si>
  <si>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>Worked on waiting for approval service</t>
  </si>
  <si>
    <t>explored on reacive form validation for personalpage</t>
  </si>
  <si>
    <t>worked on reacive form validation for personalpage</t>
  </si>
  <si>
    <t>Worked on Button Alignment in Login Page</t>
  </si>
  <si>
    <t>Worked on profile count correctness</t>
  </si>
  <si>
    <t>Worked on the errors while integrating</t>
  </si>
  <si>
    <t>Worked on alignment</t>
  </si>
  <si>
    <t>Worked on view profile</t>
  </si>
  <si>
    <t>Worked on designation wise hierarchial view of profiles</t>
  </si>
  <si>
    <t>Auto complete for reporting person username in usercreation page</t>
  </si>
  <si>
    <t>Button alignment for Change Password</t>
  </si>
  <si>
    <t>Change icon for download</t>
  </si>
  <si>
    <t>Updated Git</t>
  </si>
  <si>
    <t>Worked on designation wise hierarchy for dashboard profiles and tested it in swagger</t>
  </si>
  <si>
    <t>Worked on designation wise hierarchial view of profiles while applying filters</t>
  </si>
  <si>
    <t>Worked on the error while running the function for designation wise hierarchial view of profiles while applying filters</t>
  </si>
  <si>
    <t>collapsable pannel across skill,education,project,achievement,language</t>
  </si>
  <si>
    <t>Aligment for cards</t>
  </si>
  <si>
    <t>remove experience filter</t>
  </si>
  <si>
    <t>change spacing in placeholder of search bar</t>
  </si>
  <si>
    <t>Accept or decline profile(decrease icon size)</t>
  </si>
  <si>
    <t>Multiple cards display For wizard Type</t>
  </si>
  <si>
    <t>Alignment of image and status</t>
  </si>
  <si>
    <t>Getting values for drop down</t>
  </si>
  <si>
    <t xml:space="preserve">Worked on </t>
  </si>
  <si>
    <t>Worked on Project Component(Front End Validations)</t>
  </si>
  <si>
    <t>Worked on Personal Component(Front End Validations)</t>
  </si>
  <si>
    <t xml:space="preserve">Worked on Edit User,Edit personal and Edit project (Front End Validations) </t>
  </si>
  <si>
    <t xml:space="preserve">Worked on Project  Component(Multiple Card Display, Font Alignment and Added Placeholders) </t>
  </si>
  <si>
    <t>Worked on Bug Fixes in Project,Personal and UserCreation pages(Font and Button Alignment,Validations,Routing and Binding)</t>
  </si>
  <si>
    <t>Resolving git conflicts</t>
  </si>
  <si>
    <t>worked on achievement frontend validation</t>
  </si>
  <si>
    <t>Worked on skills validation frontend validation</t>
  </si>
  <si>
    <t>worked on skills validation frontend validation</t>
  </si>
  <si>
    <t>Worked on Toast notifications on add and update in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</si>
</sst>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21" fontId="0" fillId="0" borderId="1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08">
        <f t="shared" si="0"/>
        <v>0</v>
      </c>
    </row>
    <row r="13" spans="1:9">
      <c r="A13" s="165"/>
      <c r="B13" s="107"/>
      <c r="C13" s="107"/>
      <c r="D13" s="108"/>
      <c r="E13" s="108"/>
      <c r="F13" s="108">
        <f t="shared" si="0"/>
        <v>0</v>
      </c>
    </row>
    <row r="14" spans="1:9">
      <c r="A14" s="165"/>
      <c r="B14" s="107"/>
      <c r="C14" s="107"/>
      <c r="D14" s="108"/>
      <c r="E14" s="108"/>
      <c r="F14" s="108">
        <f t="shared" si="0"/>
        <v>0</v>
      </c>
    </row>
    <row r="15" spans="1:9">
      <c r="A15" s="165"/>
      <c r="B15" s="107"/>
      <c r="C15" s="107"/>
      <c r="D15" s="108"/>
      <c r="E15" s="108"/>
      <c r="F15" s="108">
        <f t="shared" si="0"/>
        <v>0</v>
      </c>
    </row>
    <row r="16" spans="1:9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/>
      <c r="B31" s="107"/>
      <c r="C31" s="107"/>
      <c r="D31" s="108"/>
      <c r="E31" s="108"/>
      <c r="F31" s="108">
        <f t="shared" si="0"/>
        <v>0</v>
      </c>
    </row>
    <row r="32" spans="1:9">
      <c r="A32" s="16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/>
      <c r="B46" s="107"/>
      <c r="C46" s="107"/>
      <c r="D46" s="108"/>
      <c r="E46" s="108"/>
      <c r="F46" s="108">
        <f t="shared" si="0"/>
        <v>0</v>
      </c>
    </row>
    <row r="47" spans="1:9">
      <c r="A47" s="16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/>
      <c r="B60" s="107"/>
      <c r="C60" s="107"/>
      <c r="D60" s="108"/>
      <c r="E60" s="108"/>
      <c r="F60" s="108">
        <f t="shared" si="0"/>
        <v>0</v>
      </c>
    </row>
    <row r="61" spans="1:9">
      <c r="A61" s="165"/>
      <c r="B61" s="107"/>
      <c r="C61" s="107"/>
      <c r="D61" s="108"/>
      <c r="E61" s="108"/>
      <c r="F61" s="108">
        <f t="shared" si="0"/>
        <v>0</v>
      </c>
    </row>
    <row r="62" spans="1:9">
      <c r="A62" s="16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5"/>
      <c r="B72" s="107"/>
      <c r="C72" s="107"/>
      <c r="D72" s="108"/>
      <c r="E72" s="108"/>
      <c r="F72" s="108">
        <f t="shared" si="32"/>
        <v>0</v>
      </c>
    </row>
    <row r="73" spans="1:9">
      <c r="A73" s="165"/>
      <c r="B73" s="107"/>
      <c r="C73" s="107"/>
      <c r="D73" s="108"/>
      <c r="E73" s="108"/>
      <c r="F73" s="108">
        <f t="shared" si="32"/>
        <v>0</v>
      </c>
    </row>
    <row r="74" spans="1:9">
      <c r="A74" s="165"/>
      <c r="B74" s="107"/>
      <c r="C74" s="107"/>
      <c r="D74" s="108"/>
      <c r="E74" s="108"/>
      <c r="F74" s="108">
        <f t="shared" si="32"/>
        <v>0</v>
      </c>
    </row>
    <row r="75" spans="1:9">
      <c r="A75" s="165"/>
      <c r="B75" s="107"/>
      <c r="C75" s="107"/>
      <c r="D75" s="108"/>
      <c r="E75" s="108"/>
      <c r="F75" s="108">
        <f t="shared" si="32"/>
        <v>0</v>
      </c>
    </row>
    <row r="76" spans="1:9">
      <c r="A76" s="165"/>
      <c r="B76" s="107"/>
      <c r="C76" s="107"/>
      <c r="D76" s="108"/>
      <c r="E76" s="108"/>
      <c r="F76" s="108">
        <f t="shared" si="32"/>
        <v>0</v>
      </c>
    </row>
    <row r="77" spans="1:9">
      <c r="A77" s="16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5"/>
      <c r="B87" s="107"/>
      <c r="C87" s="107"/>
      <c r="D87" s="108"/>
      <c r="E87" s="108"/>
      <c r="F87" s="108">
        <f t="shared" si="32"/>
        <v>0</v>
      </c>
    </row>
    <row r="88" spans="1:9">
      <c r="A88" s="165"/>
      <c r="B88" s="107"/>
      <c r="C88" s="107"/>
      <c r="D88" s="108"/>
      <c r="E88" s="108"/>
      <c r="F88" s="108">
        <f t="shared" si="32"/>
        <v>0</v>
      </c>
    </row>
    <row r="89" spans="1:9">
      <c r="A89" s="165"/>
      <c r="B89" s="107"/>
      <c r="C89" s="107"/>
      <c r="D89" s="108"/>
      <c r="E89" s="108"/>
      <c r="F89" s="108">
        <f t="shared" si="32"/>
        <v>0</v>
      </c>
    </row>
    <row r="90" spans="1:9">
      <c r="A90" s="165"/>
      <c r="B90" s="107"/>
      <c r="C90" s="107"/>
      <c r="D90" s="108"/>
      <c r="E90" s="108"/>
      <c r="F90" s="108">
        <f t="shared" si="32"/>
        <v>0</v>
      </c>
    </row>
    <row r="91" spans="1:9">
      <c r="A91" s="165"/>
      <c r="B91" s="107"/>
      <c r="C91" s="107"/>
      <c r="D91" s="108"/>
      <c r="E91" s="108"/>
      <c r="F91" s="108">
        <f t="shared" si="32"/>
        <v>0</v>
      </c>
    </row>
    <row r="92" spans="1:9">
      <c r="A92" s="16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5"/>
      <c r="B104" s="107"/>
      <c r="C104" s="107"/>
      <c r="D104" s="108"/>
      <c r="E104" s="108"/>
      <c r="F104" s="108">
        <f t="shared" si="32"/>
        <v>0</v>
      </c>
    </row>
    <row r="105" spans="1:9">
      <c r="A105" s="165"/>
      <c r="B105" s="107"/>
      <c r="C105" s="107"/>
      <c r="D105" s="108"/>
      <c r="E105" s="108"/>
      <c r="F105" s="108">
        <f t="shared" si="32"/>
        <v>0</v>
      </c>
    </row>
    <row r="106" spans="1:9">
      <c r="A106" s="166"/>
      <c r="B106" s="107"/>
      <c r="C106" s="107"/>
      <c r="D106" s="108"/>
      <c r="E106" s="108"/>
      <c r="F106" s="108">
        <f t="shared" si="32"/>
        <v>0</v>
      </c>
    </row>
    <row r="107" spans="1:9">
      <c r="A107" s="16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7"/>
      <c r="B117" s="115"/>
      <c r="C117" s="107"/>
      <c r="D117" s="108"/>
      <c r="E117" s="108"/>
      <c r="F117" s="108">
        <f t="shared" si="32"/>
        <v>0</v>
      </c>
    </row>
    <row r="118" spans="1:9">
      <c r="A118" s="167"/>
      <c r="B118" s="115"/>
      <c r="C118" s="107"/>
      <c r="D118" s="108"/>
      <c r="E118" s="108"/>
      <c r="F118" s="108">
        <f t="shared" si="32"/>
        <v>0</v>
      </c>
    </row>
    <row r="119" spans="1:9">
      <c r="A119" s="167"/>
      <c r="B119" s="115"/>
      <c r="C119" s="107"/>
      <c r="D119" s="108"/>
      <c r="E119" s="108"/>
      <c r="F119" s="108">
        <f t="shared" si="32"/>
        <v>0</v>
      </c>
    </row>
    <row r="120" spans="1:9">
      <c r="A120" s="167"/>
      <c r="B120" s="116"/>
      <c r="C120" s="111"/>
      <c r="D120" s="112"/>
      <c r="E120" s="112"/>
      <c r="F120" s="112">
        <f t="shared" si="32"/>
        <v>0</v>
      </c>
    </row>
    <row r="121" spans="1:9">
      <c r="A121" s="168"/>
      <c r="B121" s="117"/>
      <c r="C121" s="113"/>
      <c r="D121" s="114"/>
      <c r="E121" s="114"/>
      <c r="F121" s="114">
        <f t="shared" si="32"/>
        <v>0</v>
      </c>
    </row>
    <row r="122" spans="1:9">
      <c r="A122" s="16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9"/>
      <c r="B134" s="115"/>
      <c r="C134" s="107"/>
      <c r="D134" s="108"/>
      <c r="E134" s="108"/>
      <c r="F134" s="108">
        <f t="shared" si="58"/>
        <v>0</v>
      </c>
    </row>
    <row r="135" spans="1:9">
      <c r="A135" s="169"/>
      <c r="B135" s="116"/>
      <c r="C135" s="111"/>
      <c r="D135" s="112"/>
      <c r="E135" s="112"/>
      <c r="F135" s="112">
        <f t="shared" si="58"/>
        <v>0</v>
      </c>
    </row>
    <row r="136" spans="1:9">
      <c r="A136" s="16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64 I79 I94 I10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65 I80 I95 I11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66 I81 I96 I11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67 I82 I97 I11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68 I83 I98 I11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12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12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12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12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12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12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/>
      <c r="B74" s="107"/>
      <c r="C74" s="107"/>
      <c r="D74" s="108"/>
      <c r="E74" s="108"/>
      <c r="F74" s="108">
        <f t="shared" si="14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5"/>
      <c r="B88" s="107"/>
      <c r="C88" s="107"/>
      <c r="D88" s="108"/>
      <c r="E88" s="108"/>
      <c r="F88" s="108">
        <f t="shared" si="14"/>
        <v>0</v>
      </c>
    </row>
    <row r="89" spans="1:9">
      <c r="A89" s="165"/>
      <c r="B89" s="107"/>
      <c r="C89" s="107"/>
      <c r="D89" s="108"/>
      <c r="E89" s="108"/>
      <c r="F89" s="108">
        <f t="shared" si="14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/>
      <c r="B104" s="107"/>
      <c r="C104" s="107"/>
      <c r="D104" s="108"/>
      <c r="E104" s="108"/>
      <c r="F104" s="108">
        <f t="shared" si="14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4"/>
        <v>0</v>
      </c>
    </row>
    <row r="116" spans="1:9">
      <c r="A116" s="167"/>
      <c r="B116" s="107"/>
      <c r="C116" s="107"/>
      <c r="D116" s="108"/>
      <c r="E116" s="108"/>
      <c r="F116" s="108">
        <f t="shared" si="14"/>
        <v>0</v>
      </c>
    </row>
    <row r="117" spans="1:9">
      <c r="A117" s="167"/>
      <c r="B117" s="107"/>
      <c r="C117" s="107"/>
      <c r="D117" s="108"/>
      <c r="E117" s="108"/>
      <c r="F117" s="108">
        <f t="shared" si="14"/>
        <v>0</v>
      </c>
    </row>
    <row r="118" spans="1:9">
      <c r="A118" s="167"/>
      <c r="B118" s="107"/>
      <c r="C118" s="107"/>
      <c r="D118" s="108"/>
      <c r="E118" s="108"/>
      <c r="F118" s="108">
        <f t="shared" si="14"/>
        <v>0</v>
      </c>
    </row>
    <row r="119" spans="1:9">
      <c r="A119" s="168"/>
      <c r="B119" s="107"/>
      <c r="C119" s="107"/>
      <c r="D119" s="108"/>
      <c r="E119" s="108"/>
      <c r="F119" s="108">
        <f t="shared" si="14"/>
        <v>0</v>
      </c>
    </row>
    <row r="120" spans="1:9">
      <c r="A120" s="16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9"/>
      <c r="B132" s="115"/>
      <c r="C132" s="107"/>
      <c r="D132" s="108"/>
      <c r="E132" s="108"/>
      <c r="F132" s="108">
        <f t="shared" si="46"/>
        <v>0</v>
      </c>
    </row>
    <row r="133" spans="1:9">
      <c r="A133" s="169"/>
      <c r="B133" s="116"/>
      <c r="C133" s="111"/>
      <c r="D133" s="112"/>
      <c r="E133" s="112"/>
      <c r="F133" s="112">
        <f t="shared" si="46"/>
        <v>0</v>
      </c>
    </row>
    <row r="134" spans="1:9">
      <c r="A134" s="16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3 I48 I62 I77 I92 I107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4 I49 I63 I78 I93 I108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5 I50 I64 I79 I94 I109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6 I51 I65 I80 I95 I110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7 I52 I66 I81 I96 I111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121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122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123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124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125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126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5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9"/>
      <c r="B132" s="115"/>
      <c r="C132" s="107"/>
      <c r="D132" s="108"/>
      <c r="E132" s="108"/>
      <c r="F132" s="108">
        <f>E132-D132</f>
        <v>0</v>
      </c>
    </row>
    <row r="133" spans="1:9">
      <c r="A133" s="169"/>
      <c r="B133" s="116"/>
      <c r="C133" s="111"/>
      <c r="D133" s="112"/>
      <c r="E133" s="112"/>
      <c r="F133" s="112">
        <f>E133-D133</f>
        <v>0</v>
      </c>
    </row>
    <row r="134" spans="1:9">
      <c r="A134" s="16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3 I48 I62 I77 I92 I107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4 I49 I63 I78 I93 I108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5 I50 I64 I79 I94 I109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6 I51 I65 I80 I95 I110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7 I52 I66 I81 I96 I111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121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122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123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124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125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126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5"/>
      <c r="B86" s="107"/>
      <c r="C86" s="107"/>
      <c r="D86" s="108"/>
      <c r="E86" s="108"/>
      <c r="F86" s="108">
        <f>E86-D86</f>
        <v>0</v>
      </c>
    </row>
    <row r="87" spans="1:9">
      <c r="A87" s="165"/>
      <c r="B87" s="107"/>
      <c r="C87" s="107"/>
      <c r="D87" s="108"/>
      <c r="E87" s="108"/>
      <c r="F87" s="108">
        <f>E87-D87</f>
        <v>0</v>
      </c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3 I48 I62 I77 I92 I107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4 I49 I63 I78 I93 I108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5 I50 I64 I79 I94 I109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6 I51 I65 I80 I95 I110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7 I52 I66 I81 I96 I111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1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2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3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4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5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6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5"/>
      <c r="B84" s="131"/>
      <c r="C84" s="113"/>
      <c r="D84" s="114"/>
      <c r="E84" s="114"/>
      <c r="F84" s="114"/>
      <c r="I84" s="110"/>
    </row>
    <row r="85" spans="1:9">
      <c r="A85" s="165"/>
      <c r="C85" s="113"/>
      <c r="D85" s="114"/>
      <c r="E85" s="114"/>
      <c r="F85" s="114"/>
    </row>
    <row r="86" spans="1:9">
      <c r="A86" s="165"/>
      <c r="C86" s="113"/>
      <c r="D86" s="114"/>
      <c r="E86" s="114"/>
      <c r="F86" s="114"/>
    </row>
    <row r="87" spans="1:9">
      <c r="A87" s="165"/>
      <c r="C87" s="113"/>
      <c r="D87" s="114"/>
      <c r="E87" s="114"/>
      <c r="F87" s="114"/>
    </row>
    <row r="88" spans="1:9">
      <c r="A88" s="165"/>
      <c r="B88" s="107"/>
      <c r="C88" s="129"/>
      <c r="D88" s="130"/>
      <c r="E88" s="130"/>
      <c r="F88" s="130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5"/>
      <c r="B85" s="107"/>
      <c r="C85" s="107"/>
      <c r="D85" s="108"/>
      <c r="E85" s="108"/>
      <c r="F85" s="108"/>
    </row>
    <row r="86" spans="1:9">
      <c r="A86" s="165"/>
      <c r="B86" s="107"/>
      <c r="C86" s="107"/>
      <c r="D86" s="108"/>
      <c r="E86" s="108"/>
      <c r="F86" s="108"/>
    </row>
    <row r="87" spans="1:9">
      <c r="A87" s="165"/>
      <c r="B87" s="107"/>
      <c r="C87" s="107"/>
      <c r="D87" s="108"/>
      <c r="E87" s="108"/>
      <c r="F87" s="108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5"/>
      <c r="B69" s="107"/>
      <c r="C69" s="107"/>
      <c r="D69" s="108"/>
      <c r="E69" s="108"/>
      <c r="F69" s="108">
        <f t="shared" si="14"/>
        <v>0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5"/>
      <c r="B85" s="107"/>
      <c r="C85" s="107"/>
      <c r="D85" s="108"/>
      <c r="E85" s="108"/>
      <c r="F85" s="108">
        <f t="shared" si="14"/>
        <v>0</v>
      </c>
    </row>
    <row r="86" spans="1:9">
      <c r="A86" s="165"/>
      <c r="B86" s="107"/>
      <c r="C86" s="107"/>
      <c r="D86" s="108"/>
      <c r="E86" s="108"/>
      <c r="F86" s="108">
        <f t="shared" si="14"/>
        <v>0</v>
      </c>
    </row>
    <row r="87" spans="1:9">
      <c r="A87" s="16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9"/>
      <c r="C130" s="111"/>
      <c r="D130" s="112"/>
      <c r="E130" s="112"/>
      <c r="F130" s="112">
        <f t="shared" si="19"/>
        <v>0</v>
      </c>
    </row>
    <row r="131" spans="1:9">
      <c r="A131" s="169"/>
      <c r="B131" s="115"/>
      <c r="C131" s="113"/>
      <c r="D131" s="114"/>
      <c r="E131" s="114"/>
      <c r="F131" s="114">
        <f t="shared" si="19"/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1 I46 I60 I76 I91 I106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2 I47 I61 I77 I92 I107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3 I48 I62 I78 I93 I108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4 I49 I63 I79 I94 I109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5 I50 I80 I95 I110 I64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0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1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2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3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4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5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7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7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7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1 I46 I60 I76 I91 I106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2 I47 I61 I77 I92 I107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3 I48 I62 I78 I93 I108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4 I49 I63 I79 I94 I109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5 I50 I80 I95 I110 I64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0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1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2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3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4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5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7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5"/>
      <c r="B100" s="107"/>
      <c r="C100" s="107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1 I46 I60 I76 I91 I106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2 I47 I61 I77 I92 I107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3 I48 I62 I78 I93 I108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4 I49 I63 I79 I94 I109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5 I50 I80 I95 I110 I64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0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1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2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3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4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5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7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7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7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7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7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7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7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7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72"/>
      <c r="B66" s="138"/>
      <c r="C66" s="138"/>
      <c r="D66" s="139"/>
      <c r="E66" s="139"/>
      <c r="F66" s="139"/>
      <c r="H66" s="105"/>
      <c r="I66" s="106"/>
    </row>
    <row r="67" spans="1:9">
      <c r="A67" s="172"/>
      <c r="B67" s="138"/>
      <c r="C67" s="138"/>
      <c r="D67" s="139"/>
      <c r="E67" s="139"/>
      <c r="F67" s="139"/>
      <c r="I67" s="110"/>
    </row>
    <row r="68" spans="1:9">
      <c r="A68" s="172"/>
      <c r="B68" s="138"/>
      <c r="C68" s="138"/>
      <c r="D68" s="139"/>
      <c r="E68" s="139"/>
      <c r="F68" s="139"/>
      <c r="I68" s="110"/>
    </row>
    <row r="69" spans="1:9">
      <c r="A69" s="172"/>
      <c r="B69" s="138"/>
      <c r="C69" s="138"/>
      <c r="D69" s="139"/>
      <c r="E69" s="139"/>
      <c r="F69" s="139"/>
    </row>
    <row r="70" spans="1:9">
      <c r="A70" s="172"/>
      <c r="B70" s="138"/>
      <c r="C70" s="138"/>
      <c r="D70" s="139"/>
      <c r="E70" s="139"/>
      <c r="F70" s="139"/>
    </row>
    <row r="71" spans="1:9">
      <c r="A71" s="172"/>
      <c r="B71" s="138"/>
      <c r="C71" s="138"/>
      <c r="D71" s="139"/>
      <c r="E71" s="139"/>
      <c r="F71" s="139"/>
    </row>
    <row r="72" spans="1:9">
      <c r="A72" s="172"/>
      <c r="B72" s="138"/>
      <c r="C72" s="138"/>
      <c r="D72" s="139"/>
      <c r="E72" s="139"/>
      <c r="F72" s="139"/>
    </row>
    <row r="73" spans="1:9">
      <c r="A73" s="172"/>
      <c r="B73" s="138"/>
      <c r="C73" s="138"/>
      <c r="D73" s="139"/>
      <c r="E73" s="139"/>
      <c r="F73" s="139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7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71"/>
      <c r="B84" s="113"/>
      <c r="C84" s="113"/>
      <c r="D84" s="114"/>
      <c r="E84" s="114"/>
      <c r="F84" s="114"/>
    </row>
    <row r="85" spans="1:9">
      <c r="A85" s="171"/>
      <c r="B85" s="113"/>
      <c r="C85" s="113"/>
      <c r="D85" s="114"/>
      <c r="E85" s="114"/>
      <c r="F85" s="114"/>
    </row>
    <row r="86" spans="1:9">
      <c r="A86" s="165"/>
      <c r="B86" s="133"/>
      <c r="C86" s="134"/>
      <c r="D86" s="135"/>
      <c r="E86" s="135"/>
      <c r="F86" s="135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7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71"/>
      <c r="B99" s="138"/>
      <c r="C99" s="138"/>
      <c r="D99" s="139"/>
      <c r="E99" s="139"/>
      <c r="F99" s="108">
        <f t="shared" si="15"/>
        <v>0</v>
      </c>
    </row>
    <row r="100" spans="1:9">
      <c r="A100" s="171"/>
      <c r="B100" s="138"/>
      <c r="C100" s="138"/>
      <c r="D100" s="139"/>
      <c r="E100" s="139"/>
      <c r="F100" s="108">
        <f t="shared" si="15"/>
        <v>0</v>
      </c>
    </row>
    <row r="101" spans="1:9">
      <c r="A101" s="165"/>
      <c r="B101" s="138"/>
      <c r="C101" s="138"/>
      <c r="D101" s="139"/>
      <c r="E101" s="139"/>
      <c r="F101" s="108">
        <f t="shared" si="15"/>
        <v>0</v>
      </c>
    </row>
    <row r="102" spans="1:9">
      <c r="A102" s="165"/>
      <c r="B102" s="138"/>
      <c r="C102" s="138"/>
      <c r="D102" s="139"/>
      <c r="E102" s="139"/>
      <c r="F102" s="108">
        <f t="shared" si="15"/>
        <v>0</v>
      </c>
    </row>
    <row r="103" spans="1:9">
      <c r="A103" s="165"/>
      <c r="B103" s="138"/>
      <c r="C103" s="138"/>
      <c r="D103" s="139"/>
      <c r="E103" s="139"/>
      <c r="F103" s="108">
        <f t="shared" si="15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9"/>
      <c r="B129" s="107"/>
      <c r="C129" s="107"/>
      <c r="D129" s="108"/>
      <c r="E129" s="108"/>
      <c r="F129" s="108">
        <f t="shared" si="13"/>
        <v>0</v>
      </c>
    </row>
    <row r="130" spans="1:9">
      <c r="A130" s="169"/>
      <c r="B130" s="107"/>
      <c r="C130" s="111"/>
      <c r="D130" s="108"/>
      <c r="E130" s="108"/>
      <c r="F130" s="112">
        <f t="shared" si="13"/>
        <v>0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3"/>
      <c r="B15" s="138"/>
      <c r="C15" s="138"/>
      <c r="D15" s="139"/>
      <c r="E15" s="139"/>
      <c r="F15" s="112">
        <f t="shared" si="0"/>
        <v>0</v>
      </c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5"/>
      <c r="B42" s="107"/>
      <c r="C42" s="107"/>
      <c r="D42" s="108"/>
      <c r="E42" s="108"/>
      <c r="F42" s="108">
        <f t="shared" si="1"/>
        <v>0</v>
      </c>
    </row>
    <row r="43" spans="1:9">
      <c r="A43" s="165"/>
      <c r="B43" s="107"/>
      <c r="C43" s="107"/>
      <c r="D43" s="108"/>
      <c r="E43" s="108"/>
      <c r="F43" s="108">
        <f t="shared" si="1"/>
        <v>0</v>
      </c>
    </row>
    <row r="44" spans="1:9">
      <c r="A44" s="16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7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7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7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7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7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7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7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7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70"/>
      <c r="B66" s="136"/>
      <c r="C66" s="136"/>
      <c r="D66" s="137"/>
      <c r="E66" s="137"/>
      <c r="F66" s="137"/>
      <c r="H66" s="105"/>
      <c r="I66" s="106"/>
    </row>
    <row r="67" spans="1:9">
      <c r="A67" s="170"/>
      <c r="B67" s="136"/>
      <c r="C67" s="136"/>
      <c r="D67" s="137"/>
      <c r="E67" s="137"/>
      <c r="F67" s="137"/>
      <c r="I67" s="110"/>
    </row>
    <row r="68" spans="1:9">
      <c r="A68" s="170"/>
      <c r="B68" s="136"/>
      <c r="C68" s="136"/>
      <c r="D68" s="137"/>
      <c r="E68" s="137"/>
      <c r="F68" s="137"/>
      <c r="I68" s="110"/>
    </row>
    <row r="69" spans="1:9">
      <c r="A69" s="170"/>
      <c r="B69" s="136"/>
      <c r="C69" s="136"/>
      <c r="D69" s="137"/>
      <c r="E69" s="137"/>
      <c r="F69" s="137"/>
    </row>
    <row r="70" spans="1:9">
      <c r="A70" s="170"/>
      <c r="B70" s="136"/>
      <c r="C70" s="136"/>
      <c r="D70" s="137"/>
      <c r="E70" s="137"/>
      <c r="F70" s="137"/>
    </row>
    <row r="71" spans="1:9">
      <c r="A71" s="170"/>
      <c r="B71" s="136"/>
      <c r="C71" s="136"/>
      <c r="D71" s="137"/>
      <c r="E71" s="137"/>
      <c r="F71" s="137"/>
    </row>
    <row r="72" spans="1:9">
      <c r="A72" s="170"/>
      <c r="B72" s="136"/>
      <c r="C72" s="136"/>
      <c r="D72" s="137"/>
      <c r="E72" s="137"/>
      <c r="F72" s="137"/>
    </row>
    <row r="73" spans="1:9">
      <c r="A73" s="170"/>
      <c r="B73" s="136"/>
      <c r="C73" s="136"/>
      <c r="D73" s="137"/>
      <c r="E73" s="137"/>
      <c r="F73" s="137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7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3"/>
      <c r="B98" s="138"/>
      <c r="C98" s="138"/>
      <c r="D98" s="139"/>
      <c r="E98" s="139"/>
      <c r="F98" s="145">
        <f>E98-D98</f>
        <v>0</v>
      </c>
      <c r="I98" s="110"/>
    </row>
    <row r="99" spans="1:9">
      <c r="A99" s="173"/>
      <c r="B99" s="138"/>
      <c r="C99" s="138"/>
      <c r="D99" s="139"/>
      <c r="E99" s="139"/>
      <c r="F99" s="145">
        <f>E99-D99</f>
        <v>0</v>
      </c>
    </row>
    <row r="100" spans="1:9">
      <c r="A100" s="173"/>
      <c r="B100" s="138"/>
      <c r="C100" s="138"/>
      <c r="D100" s="139"/>
      <c r="E100" s="139"/>
      <c r="F100" s="145">
        <f>E100-D100</f>
        <v>0</v>
      </c>
    </row>
    <row r="101" spans="1:9">
      <c r="A101" s="173"/>
      <c r="B101" s="138"/>
      <c r="C101" s="138"/>
      <c r="D101" s="139"/>
      <c r="E101" s="139"/>
      <c r="F101" s="141">
        <v>0</v>
      </c>
    </row>
    <row r="102" spans="1:9">
      <c r="A102" s="173"/>
      <c r="B102" s="138"/>
      <c r="C102" s="138"/>
      <c r="D102" s="139"/>
      <c r="E102" s="139"/>
      <c r="F102" s="141">
        <v>0</v>
      </c>
    </row>
    <row r="103" spans="1:9">
      <c r="A103" s="174"/>
      <c r="B103" s="138"/>
      <c r="C103" s="138"/>
      <c r="D103" s="139"/>
      <c r="E103" s="139"/>
      <c r="F103" s="141">
        <v>0</v>
      </c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05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06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07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08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09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10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41" workbookViewId="0">
      <selection activeCell="C44" sqref="C44:C5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3"/>
      <c r="B15" s="138"/>
      <c r="C15" s="138"/>
      <c r="D15" s="139"/>
      <c r="E15" s="139"/>
      <c r="F15" s="112"/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5"/>
      <c r="B57" s="107"/>
      <c r="C57" s="107"/>
      <c r="D57" s="108"/>
      <c r="E57" s="108"/>
      <c r="F57" s="108"/>
    </row>
    <row r="58" spans="1:9">
      <c r="A58" s="16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/>
      <c r="C86" s="113" t="s">
        <v>290</v>
      </c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5"/>
      <c r="B98" s="107"/>
      <c r="C98" s="107"/>
      <c r="D98" s="108"/>
      <c r="E98" s="108"/>
      <c r="F98" s="108"/>
      <c r="I98" s="110"/>
    </row>
    <row r="99" spans="1:9">
      <c r="A99" s="165"/>
      <c r="B99" s="138"/>
      <c r="C99" s="138"/>
      <c r="D99" s="108"/>
      <c r="E99" s="108"/>
      <c r="F99" s="108"/>
    </row>
    <row r="100" spans="1:9">
      <c r="A100" s="165"/>
      <c r="B100" s="138"/>
      <c r="C100" s="138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05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06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07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08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09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10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48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9"/>
      <c r="B117" s="142"/>
      <c r="C117" s="113"/>
      <c r="D117" s="114"/>
      <c r="E117" s="114"/>
      <c r="F117" s="114">
        <f>E117-D117</f>
        <v>0</v>
      </c>
    </row>
    <row r="118" spans="1:9">
      <c r="A118" s="169"/>
      <c r="B118" s="113"/>
      <c r="C118" s="113"/>
      <c r="D118" s="114"/>
      <c r="E118" s="114"/>
      <c r="F118" s="114">
        <f>E118-D118</f>
        <v>0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9"/>
      <c r="B115" s="113"/>
      <c r="C115" s="113"/>
      <c r="D115" s="114"/>
      <c r="E115" s="114"/>
      <c r="F115" s="114"/>
      <c r="I115" s="110"/>
    </row>
    <row r="116" spans="1:9">
      <c r="A116" s="169"/>
      <c r="B116" s="113"/>
      <c r="C116" s="113"/>
      <c r="D116" s="114"/>
      <c r="E116" s="114"/>
      <c r="F116" s="114"/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9"/>
      <c r="B85" s="115"/>
      <c r="C85" s="149"/>
      <c r="D85" s="114"/>
      <c r="E85" s="114"/>
      <c r="F85" s="150">
        <v>0</v>
      </c>
      <c r="I85" s="110"/>
    </row>
    <row r="86" spans="1:9">
      <c r="A86" s="169"/>
      <c r="B86" s="115"/>
      <c r="C86" s="107"/>
      <c r="D86" s="130"/>
      <c r="E86" s="130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topLeftCell="A11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7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7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7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7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85" priority="38" operator="greaterThan">
      <formula>0.25</formula>
    </cfRule>
    <cfRule type="cellIs" dxfId="284" priority="39" operator="lessThan">
      <formula>0.25</formula>
    </cfRule>
  </conditionalFormatting>
  <conditionalFormatting sqref="I4 I19 I31 I46 I61 I77">
    <cfRule type="cellIs" dxfId="283" priority="35" operator="lessThan">
      <formula>0.0416666666666667</formula>
    </cfRule>
    <cfRule type="cellIs" dxfId="282" priority="36" operator="greaterThan">
      <formula>0.0416666666666667</formula>
    </cfRule>
    <cfRule type="cellIs" dxfId="281" priority="37" operator="greaterThan">
      <formula>0.0416666666666667</formula>
    </cfRule>
  </conditionalFormatting>
  <conditionalFormatting sqref="I5 I20 I32 I47 I62 I78">
    <cfRule type="cellIs" dxfId="280" priority="33" operator="lessThan">
      <formula>0.0833333333333333</formula>
    </cfRule>
    <cfRule type="cellIs" dxfId="279" priority="34" operator="greaterThan">
      <formula>0.0833333333333333</formula>
    </cfRule>
  </conditionalFormatting>
  <conditionalFormatting sqref="I6 I21 I33 I48 I63 I79">
    <cfRule type="cellIs" dxfId="278" priority="31" operator="lessThan">
      <formula>0.0416666666666667</formula>
    </cfRule>
    <cfRule type="cellIs" dxfId="277" priority="32" operator="greaterThan">
      <formula>0.0416666666666667</formula>
    </cfRule>
  </conditionalFormatting>
  <conditionalFormatting sqref="I7 I22 I34 I49 I64 I80">
    <cfRule type="cellIs" dxfId="276" priority="29" operator="lessThan">
      <formula>0.0416666666666667</formula>
    </cfRule>
    <cfRule type="cellIs" dxfId="275" priority="30" operator="greaterThan">
      <formula>0.0416666666666667</formula>
    </cfRule>
  </conditionalFormatting>
  <conditionalFormatting sqref="I8 I23 I35 I50:I51 I81 I65">
    <cfRule type="cellIs" dxfId="274" priority="27" operator="lessThan">
      <formula>0.0625</formula>
    </cfRule>
    <cfRule type="cellIs" dxfId="273" priority="28" operator="greaterThan">
      <formula>0.0625</formula>
    </cfRule>
  </conditionalFormatting>
  <conditionalFormatting sqref="I9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9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9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9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9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9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07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7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7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71"/>
      <c r="B85" s="124"/>
      <c r="C85" s="151"/>
      <c r="D85" s="114"/>
      <c r="E85" s="152"/>
      <c r="F85" s="125"/>
    </row>
    <row r="86" spans="1:9">
      <c r="A86" s="171"/>
      <c r="B86" s="124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1 I7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2 I7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3 I7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4 I8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:I51 I81 I65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9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9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9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9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9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9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5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5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5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5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5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5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5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5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5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5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5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5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5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5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5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5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5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5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5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5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5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5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71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71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71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71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71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71"/>
      <c r="B86" s="113"/>
      <c r="C86" s="117" t="s">
        <v>290</v>
      </c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1 I7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2 I7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3 I7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4 I8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:I51 I81 I65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9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9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9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9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9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9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5"/>
      <c r="B27" s="107"/>
      <c r="C27" s="107"/>
      <c r="D27" s="108"/>
      <c r="E27" s="108"/>
      <c r="F27" s="108">
        <f t="shared" si="1"/>
        <v>0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5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5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5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5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5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5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5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5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5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5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5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5"/>
      <c r="B69" s="107"/>
      <c r="C69" s="107"/>
      <c r="D69" s="107"/>
      <c r="E69" s="107"/>
      <c r="F69" s="107"/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1 I7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2 I7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3 I7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4 I8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:I51 I81 I65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5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5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5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5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5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5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5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5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5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5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5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5"/>
      <c r="B68" s="107"/>
      <c r="C68" s="107"/>
      <c r="D68" s="108"/>
      <c r="E68" s="108"/>
      <c r="F68" s="108">
        <f>E68-D68</f>
        <v>0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5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5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5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5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5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5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5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5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5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5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5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5"/>
      <c r="B69" s="120"/>
      <c r="C69" s="107"/>
      <c r="D69" s="108"/>
      <c r="E69" s="108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workbookViewId="0">
      <selection activeCell="G11" sqref="A1:I104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5"/>
      <c r="B38" s="107"/>
      <c r="C38" s="107"/>
      <c r="D38" s="108"/>
      <c r="E38" s="108"/>
      <c r="F38" s="108"/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5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5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5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5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5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opLeftCell="A58" workbookViewId="0">
      <selection activeCell="L74" sqref="L74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>
      <c r="A31" s="165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>
      <c r="A35" s="165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>
      <c r="A36" s="165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>
      <c r="A37" s="165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>
      <c r="A38" s="165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>
      <c r="A39" s="165"/>
      <c r="B39" s="120" t="s">
        <v>294</v>
      </c>
      <c r="C39" s="107" t="s">
        <v>302</v>
      </c>
      <c r="D39" s="164">
        <v>0.71875</v>
      </c>
      <c r="E39" s="164">
        <v>0.78125</v>
      </c>
      <c r="F39" s="164">
        <v>6.25E-2</v>
      </c>
    </row>
    <row r="40" spans="1:9">
      <c r="A40" s="165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>
      <c r="A50" s="165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5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5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5"/>
      <c r="B54" s="107"/>
      <c r="C54" s="111"/>
      <c r="D54" s="108"/>
      <c r="E54" s="108"/>
      <c r="F54" s="108"/>
      <c r="I54" s="110"/>
    </row>
    <row r="55" spans="1:9">
      <c r="A55" s="165"/>
      <c r="B55" s="107"/>
      <c r="C55" s="138"/>
      <c r="D55" s="108"/>
      <c r="E55" s="108"/>
      <c r="F55" s="108"/>
    </row>
    <row r="56" spans="1:9">
      <c r="A56" s="165"/>
      <c r="B56" s="107"/>
      <c r="C56" s="138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>
      <c r="A61" s="165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>
      <c r="A65" s="165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>
      <c r="A66" s="165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>
      <c r="A67" s="165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>
      <c r="A68" s="165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>
      <c r="A69" s="165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24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71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919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71"/>
      <c r="B83" s="113"/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71"/>
      <c r="B84" s="113"/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>
      <c r="A85" s="171"/>
      <c r="B85" s="113"/>
      <c r="C85" s="151"/>
      <c r="D85" s="135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AC5B-0657-4AC4-AE58-48A275CB3832}">
  <dimension ref="A1:I104"/>
  <sheetViews>
    <sheetView topLeftCell="A48" workbookViewId="0">
      <selection activeCell="B29" sqref="B29"/>
    </sheetView>
  </sheetViews>
  <sheetFormatPr defaultRowHeight="15"/>
  <cols>
    <col min="1" max="1" width="20.28515625" customWidth="1"/>
    <col min="2" max="2" width="60.7109375" customWidth="1"/>
    <col min="3" max="3" width="27.140625" customWidth="1"/>
    <col min="4" max="4" width="16.85546875" customWidth="1"/>
    <col min="5" max="5" width="19" customWidth="1"/>
    <col min="6" max="6" width="12.140625" customWidth="1"/>
    <col min="8" max="8" width="17.710937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0.30902777777777779</v>
      </c>
    </row>
    <row r="31" spans="1:9">
      <c r="A31" s="165"/>
      <c r="B31" s="107" t="s">
        <v>908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908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5.2083333333333336E-2</v>
      </c>
    </row>
    <row r="35" spans="1:9">
      <c r="A35" s="165"/>
      <c r="B35" s="107" t="s">
        <v>908</v>
      </c>
      <c r="C35" s="107" t="s">
        <v>290</v>
      </c>
      <c r="D35" s="108">
        <v>0.56944444444444442</v>
      </c>
      <c r="E35" s="108">
        <v>0.66666666666666663</v>
      </c>
      <c r="F35" s="108">
        <f>E35-D35</f>
        <v>9.722222222222221E-2</v>
      </c>
      <c r="H35" s="109" t="s">
        <v>299</v>
      </c>
      <c r="I35" s="108">
        <f>SUMIFS(F29:F43, C29:C43,H35)</f>
        <v>5.555555555555558E-2</v>
      </c>
    </row>
    <row r="36" spans="1:9">
      <c r="A36" s="165"/>
      <c r="B36" s="120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>E36-D36</f>
        <v>1.388888888888884E-2</v>
      </c>
      <c r="H36" s="105" t="s">
        <v>305</v>
      </c>
      <c r="I36" s="106">
        <f>SUM(I30:I35)</f>
        <v>0.4375</v>
      </c>
    </row>
    <row r="37" spans="1:9">
      <c r="A37" s="165"/>
      <c r="B37" s="120" t="s">
        <v>906</v>
      </c>
      <c r="C37" s="107" t="s">
        <v>290</v>
      </c>
      <c r="D37" s="108">
        <v>0.68055555555555547</v>
      </c>
      <c r="E37" s="108">
        <v>0.71875</v>
      </c>
      <c r="F37" s="108">
        <f>E37-D37</f>
        <v>3.8194444444444531E-2</v>
      </c>
      <c r="I37" s="110"/>
    </row>
    <row r="38" spans="1:9">
      <c r="A38" s="165"/>
      <c r="B38" s="120" t="s">
        <v>294</v>
      </c>
      <c r="C38" s="107" t="s">
        <v>302</v>
      </c>
      <c r="D38" s="108">
        <v>0.71875</v>
      </c>
      <c r="E38" s="108">
        <v>0.77083333333333337</v>
      </c>
      <c r="F38" s="108">
        <v>5.2083333333333336E-2</v>
      </c>
      <c r="I38" s="110"/>
    </row>
    <row r="39" spans="1:9">
      <c r="A39" s="165"/>
      <c r="B39" s="107" t="s">
        <v>920</v>
      </c>
      <c r="C39" s="107" t="s">
        <v>290</v>
      </c>
      <c r="D39" s="164">
        <v>0.80555555555555547</v>
      </c>
      <c r="E39" s="164">
        <v>0.83333333333333337</v>
      </c>
      <c r="F39" s="164">
        <v>2.7777777777777776E-2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921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0.31944444444444436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922</v>
      </c>
      <c r="C47" s="107" t="s">
        <v>290</v>
      </c>
      <c r="D47" s="108">
        <v>0.47916666666666669</v>
      </c>
      <c r="E47" s="108">
        <v>0.54166666666666663</v>
      </c>
      <c r="F47" s="108">
        <f>E47-D47</f>
        <v>6.2499999999999944E-2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290</v>
      </c>
      <c r="D48" s="108">
        <v>0.54861111111111105</v>
      </c>
      <c r="E48" s="108">
        <v>0.58333333333333337</v>
      </c>
      <c r="F48" s="108">
        <f>E48-D48</f>
        <v>3.4722222222222321E-2</v>
      </c>
      <c r="H48" s="109" t="s">
        <v>300</v>
      </c>
      <c r="I48" s="108">
        <f>SUMIFS(F44:F58, C44:C58,H48)</f>
        <v>7.2916666666666685E-2</v>
      </c>
    </row>
    <row r="49" spans="1:9">
      <c r="A49" s="165"/>
      <c r="B49" s="107" t="s">
        <v>923</v>
      </c>
      <c r="C49" s="107" t="s">
        <v>290</v>
      </c>
      <c r="D49" s="108">
        <v>0.59027777777777779</v>
      </c>
      <c r="E49" s="108">
        <v>0.625</v>
      </c>
      <c r="F49" s="108">
        <f>E49-D49</f>
        <v>3.472222222222221E-2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2.0833333333333315E-2</v>
      </c>
    </row>
    <row r="51" spans="1:9">
      <c r="A51" s="165"/>
      <c r="B51" s="107" t="s">
        <v>924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294</v>
      </c>
      <c r="C53" s="107" t="s">
        <v>300</v>
      </c>
      <c r="D53" s="108">
        <v>0.71875</v>
      </c>
      <c r="E53" s="108">
        <v>0.77083333333333337</v>
      </c>
      <c r="F53" s="108">
        <f>E53-D53</f>
        <v>5.208333333333337E-2</v>
      </c>
      <c r="I53" s="110"/>
    </row>
    <row r="54" spans="1:9">
      <c r="A54" s="165"/>
      <c r="B54" s="107" t="s">
        <v>925</v>
      </c>
      <c r="C54" s="107" t="s">
        <v>290</v>
      </c>
      <c r="D54" s="108">
        <v>0.89583333333333337</v>
      </c>
      <c r="E54" s="108">
        <v>0.95833333333333337</v>
      </c>
      <c r="F54" s="108">
        <f>E54-D54</f>
        <v>6.25E-2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D69:E69 C2:C104" xr:uid="{7CF71AE1-3E49-485D-B1CD-A485E8134F41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3BE8-5268-44A0-BF04-6941883FE232}">
  <dimension ref="A1:I104"/>
  <sheetViews>
    <sheetView topLeftCell="A51" workbookViewId="0">
      <selection activeCell="B61" sqref="B61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926</v>
      </c>
      <c r="C30" s="107" t="s">
        <v>290</v>
      </c>
      <c r="D30" s="108">
        <v>0.375</v>
      </c>
      <c r="E30" s="108">
        <v>0.45833333333333331</v>
      </c>
      <c r="F30" s="108">
        <f>E30-D30</f>
        <v>8.3333333333333315E-2</v>
      </c>
      <c r="H30" s="109" t="s">
        <v>290</v>
      </c>
      <c r="I30" s="108">
        <f>SUMIFS(F29:F43, C29:C43,H30)</f>
        <v>0.36111111111111077</v>
      </c>
    </row>
    <row r="31" spans="1:9">
      <c r="A31" s="165"/>
      <c r="B31" s="120" t="s">
        <v>301</v>
      </c>
      <c r="C31" s="107" t="s">
        <v>299</v>
      </c>
      <c r="D31" s="108">
        <v>0.45833333333333331</v>
      </c>
      <c r="E31" s="108">
        <v>0.47222222222222227</v>
      </c>
      <c r="F31" s="108">
        <f>E31-D31</f>
        <v>1.3888888888888951E-2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927</v>
      </c>
      <c r="C32" s="107" t="s">
        <v>290</v>
      </c>
      <c r="D32" s="108">
        <v>0.47222222222222227</v>
      </c>
      <c r="E32" s="108">
        <v>0.49305555555555558</v>
      </c>
      <c r="F32" s="108">
        <f>E32-D32</f>
        <v>2.0833333333333315E-2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0.49305555555555558</v>
      </c>
      <c r="E33" s="108">
        <v>0.54166666666666663</v>
      </c>
      <c r="F33" s="108">
        <f>E33-D33</f>
        <v>4.8611111111111049E-2</v>
      </c>
      <c r="H33" s="109" t="s">
        <v>300</v>
      </c>
      <c r="I33" s="108">
        <f>SUMIFS(F29:F43, C29:C43,H33)</f>
        <v>0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928</v>
      </c>
      <c r="C35" s="107" t="s">
        <v>290</v>
      </c>
      <c r="D35" s="108">
        <v>0.57638888888888895</v>
      </c>
      <c r="E35" s="108">
        <v>0.60416666666666663</v>
      </c>
      <c r="F35" s="108">
        <f>E35-D35</f>
        <v>2.7777777777777679E-2</v>
      </c>
      <c r="H35" s="109" t="s">
        <v>299</v>
      </c>
      <c r="I35" s="108">
        <f>SUMIFS(F29:F43, C29:C43,H35)</f>
        <v>6.2500000000000333E-2</v>
      </c>
    </row>
    <row r="36" spans="1:9">
      <c r="A36" s="165"/>
      <c r="B36" s="107" t="s">
        <v>929</v>
      </c>
      <c r="C36" s="107" t="s">
        <v>290</v>
      </c>
      <c r="D36" s="108">
        <v>0.60416666666666663</v>
      </c>
      <c r="E36" s="108">
        <v>0.61805555555555558</v>
      </c>
      <c r="F36" s="108">
        <f>E36-D36</f>
        <v>1.3888888888888951E-2</v>
      </c>
      <c r="H36" s="105" t="s">
        <v>305</v>
      </c>
      <c r="I36" s="106">
        <f>SUM(I30:I35)</f>
        <v>0.4236111111111111</v>
      </c>
    </row>
    <row r="37" spans="1:9">
      <c r="A37" s="165"/>
      <c r="B37" s="120" t="s">
        <v>872</v>
      </c>
      <c r="C37" s="107" t="s">
        <v>290</v>
      </c>
      <c r="D37" s="108">
        <v>0.61805555555555558</v>
      </c>
      <c r="E37" s="108">
        <v>0.68055555555555547</v>
      </c>
      <c r="F37" s="108">
        <f>E37-D37</f>
        <v>6.2499999999999889E-2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893</v>
      </c>
      <c r="C39" s="107" t="s">
        <v>290</v>
      </c>
      <c r="D39" s="164">
        <v>0.69444444444444453</v>
      </c>
      <c r="E39" s="164">
        <v>0.78472222222222221</v>
      </c>
      <c r="F39" s="108">
        <f>E39-D39</f>
        <v>9.0277777777777679E-2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925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>E45-D45</f>
        <v>1.3888888888888895E-2</v>
      </c>
      <c r="H45" s="109" t="s">
        <v>290</v>
      </c>
      <c r="I45" s="108">
        <f>SUMIFS(F44:F58, C44:C58,H45)</f>
        <v>0.34722222222222204</v>
      </c>
    </row>
    <row r="46" spans="1:9">
      <c r="A46" s="165"/>
      <c r="B46" s="107" t="s">
        <v>930</v>
      </c>
      <c r="C46" s="107" t="s">
        <v>290</v>
      </c>
      <c r="D46" s="108">
        <v>0.45833333333333331</v>
      </c>
      <c r="E46" s="108">
        <v>0.54166666666666663</v>
      </c>
      <c r="F46" s="108">
        <f>E46-D46</f>
        <v>8.3333333333333315E-2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0.54861111111111105</v>
      </c>
      <c r="E47" s="108">
        <v>0.58333333333333337</v>
      </c>
      <c r="F47" s="108">
        <f>E47-D47</f>
        <v>3.4722222222222321E-2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931</v>
      </c>
      <c r="C48" s="107" t="s">
        <v>290</v>
      </c>
      <c r="D48" s="108">
        <v>0.59027777777777779</v>
      </c>
      <c r="E48" s="108">
        <v>0.67708333333333337</v>
      </c>
      <c r="F48" s="108">
        <f>E48-D48</f>
        <v>8.680555555555558E-2</v>
      </c>
      <c r="H48" s="109" t="s">
        <v>300</v>
      </c>
      <c r="I48" s="108">
        <f>SUMIFS(F44:F58, C44:C58,H48)</f>
        <v>0</v>
      </c>
    </row>
    <row r="49" spans="1:9">
      <c r="A49" s="165"/>
      <c r="B49" s="107" t="s">
        <v>481</v>
      </c>
      <c r="C49" s="107" t="s">
        <v>290</v>
      </c>
      <c r="D49" s="108">
        <v>0.67708333333333337</v>
      </c>
      <c r="E49" s="108">
        <v>0.6875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0.69444444444444453</v>
      </c>
      <c r="E50" s="108">
        <v>0.70833333333333337</v>
      </c>
      <c r="F50" s="108">
        <f>E50-D50</f>
        <v>1.388888888888884E-2</v>
      </c>
      <c r="H50" s="109" t="s">
        <v>299</v>
      </c>
      <c r="I50" s="108">
        <f>SUMIFS(F44:F58, C44:C58,H50)</f>
        <v>7.2916666666666685E-2</v>
      </c>
    </row>
    <row r="51" spans="1:9">
      <c r="A51" s="165"/>
      <c r="B51" s="107" t="s">
        <v>932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0.42013888888888873</v>
      </c>
    </row>
    <row r="53" spans="1:9">
      <c r="A53" s="165"/>
      <c r="B53" s="120" t="s">
        <v>932</v>
      </c>
      <c r="C53" s="107" t="s">
        <v>290</v>
      </c>
      <c r="D53" s="108">
        <v>0.71875</v>
      </c>
      <c r="E53" s="108">
        <v>0.76041666666666663</v>
      </c>
      <c r="F53" s="108">
        <f>E53-D53</f>
        <v>4.166666666666663E-2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933</v>
      </c>
      <c r="C60" s="107" t="s">
        <v>290</v>
      </c>
      <c r="D60" s="108">
        <v>0.375</v>
      </c>
      <c r="E60" s="108">
        <v>0.4375</v>
      </c>
      <c r="F60" s="108">
        <f>E60-D60</f>
        <v>6.25E-2</v>
      </c>
      <c r="H60" s="109" t="s">
        <v>290</v>
      </c>
      <c r="I60" s="108">
        <f>SUMIFS(F59:F74, C59:C74,H60)</f>
        <v>0.38888888888888862</v>
      </c>
    </row>
    <row r="61" spans="1:9">
      <c r="A61" s="165"/>
      <c r="B61" s="120" t="s">
        <v>934</v>
      </c>
      <c r="C61" s="107" t="s">
        <v>290</v>
      </c>
      <c r="D61" s="108">
        <v>0.4375</v>
      </c>
      <c r="E61" s="108">
        <v>0.46875</v>
      </c>
      <c r="F61" s="108">
        <f>E61-D61</f>
        <v>3.125E-2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935</v>
      </c>
      <c r="C63" s="107" t="s">
        <v>290</v>
      </c>
      <c r="D63" s="108">
        <v>0.47916666666666669</v>
      </c>
      <c r="E63" s="108">
        <v>0.53472222222222221</v>
      </c>
      <c r="F63" s="108">
        <f>E63-D63</f>
        <v>5.5555555555555525E-2</v>
      </c>
      <c r="H63" s="109" t="s">
        <v>300</v>
      </c>
      <c r="I63" s="108">
        <f>SUMIFS(F59:F74, C59:C74,H63)</f>
        <v>0</v>
      </c>
    </row>
    <row r="64" spans="1:9">
      <c r="A64" s="165"/>
      <c r="B64" t="s">
        <v>936</v>
      </c>
      <c r="C64" s="107" t="s">
        <v>290</v>
      </c>
      <c r="D64" s="108">
        <v>0.53472222222222221</v>
      </c>
      <c r="E64" s="108">
        <v>0.54861111111111105</v>
      </c>
      <c r="F64" s="108">
        <f>E64-D64</f>
        <v>1.388888888888884E-2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310</v>
      </c>
      <c r="C65" s="107" t="s">
        <v>299</v>
      </c>
      <c r="D65" s="108">
        <v>0.54861111111111105</v>
      </c>
      <c r="E65" s="108">
        <v>0.5625</v>
      </c>
      <c r="F65" s="108">
        <f>E65-D65</f>
        <v>1.3888888888888951E-2</v>
      </c>
      <c r="H65" s="109" t="s">
        <v>299</v>
      </c>
      <c r="I65" s="108">
        <f>SUMIFS(F58:F73, C58:C73,H65)</f>
        <v>3.8194444444444475E-2</v>
      </c>
    </row>
    <row r="66" spans="1:9">
      <c r="A66" s="165"/>
      <c r="B66" s="107" t="s">
        <v>937</v>
      </c>
      <c r="C66" s="107" t="s">
        <v>290</v>
      </c>
      <c r="D66" s="108">
        <v>0.5625</v>
      </c>
      <c r="E66" s="108">
        <v>0.59722222222222221</v>
      </c>
      <c r="F66" s="108">
        <f>E66-D66</f>
        <v>3.472222222222221E-2</v>
      </c>
      <c r="H66" s="105" t="s">
        <v>305</v>
      </c>
      <c r="I66" s="106">
        <f>SUM(I59:I65)</f>
        <v>0.42708333333333309</v>
      </c>
    </row>
    <row r="67" spans="1:9">
      <c r="A67" s="165"/>
      <c r="B67" s="120" t="s">
        <v>938</v>
      </c>
      <c r="C67" s="107" t="s">
        <v>290</v>
      </c>
      <c r="D67" s="108">
        <v>0.59722222222222221</v>
      </c>
      <c r="E67" s="108">
        <v>0.6875</v>
      </c>
      <c r="F67" s="108">
        <f>E67-D67</f>
        <v>9.027777777777779E-2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939</v>
      </c>
      <c r="C69" s="107" t="s">
        <v>290</v>
      </c>
      <c r="D69" s="108">
        <v>0.72916666666666696</v>
      </c>
      <c r="E69" s="108">
        <v>0.75</v>
      </c>
      <c r="F69" s="108">
        <f>E69-D69</f>
        <v>2.0833333333333037E-2</v>
      </c>
      <c r="I69" s="110"/>
    </row>
    <row r="70" spans="1:9">
      <c r="A70" s="165"/>
      <c r="B70" s="107" t="s">
        <v>940</v>
      </c>
      <c r="C70" s="107" t="s">
        <v>290</v>
      </c>
      <c r="D70" s="108">
        <v>0.75</v>
      </c>
      <c r="E70" s="108">
        <v>0.81944444444444453</v>
      </c>
      <c r="F70" s="108">
        <f>E70-D70</f>
        <v>6.9444444444444531E-2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941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919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78CD160D-BB2D-4CDF-96C6-E55D9222FE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7E73-9E30-4004-ADE8-611F4A897357}">
  <dimension ref="A1:I104"/>
  <sheetViews>
    <sheetView tabSelected="1" topLeftCell="A30" workbookViewId="0">
      <selection activeCell="G40" sqref="G40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314</v>
      </c>
      <c r="C30" s="115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0.40277777777777757</v>
      </c>
    </row>
    <row r="31" spans="1:9">
      <c r="A31" s="165"/>
      <c r="B31" s="120" t="s">
        <v>942</v>
      </c>
      <c r="C31" s="107" t="s">
        <v>290</v>
      </c>
      <c r="D31" s="108">
        <v>0.39583333333333331</v>
      </c>
      <c r="E31" s="108">
        <v>0.47222222222222227</v>
      </c>
      <c r="F31" s="108">
        <f>E31-D31</f>
        <v>7.6388888888888951E-2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301</v>
      </c>
      <c r="C32" s="107" t="s">
        <v>299</v>
      </c>
      <c r="D32" s="108">
        <v>0.47222222222222227</v>
      </c>
      <c r="E32" s="108">
        <v>0.47916666666666669</v>
      </c>
      <c r="F32" s="108">
        <f>E32-D32</f>
        <v>6.9444444444444198E-3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943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944</v>
      </c>
      <c r="C35" s="107" t="s">
        <v>290</v>
      </c>
      <c r="D35" s="108">
        <v>0.57638888888888895</v>
      </c>
      <c r="E35" s="108">
        <v>0.68055555555555547</v>
      </c>
      <c r="F35" s="108">
        <f>E35-D35</f>
        <v>0.10416666666666652</v>
      </c>
      <c r="H35" s="109" t="s">
        <v>299</v>
      </c>
      <c r="I35" s="108">
        <f>SUMIFS(F29:F43, C29:C43,H35)</f>
        <v>6.9444444444444864E-2</v>
      </c>
    </row>
    <row r="36" spans="1:9">
      <c r="A36" s="165"/>
      <c r="B36" s="107" t="s">
        <v>303</v>
      </c>
      <c r="C36" s="107" t="s">
        <v>299</v>
      </c>
      <c r="D36" s="108">
        <v>0.68055555555555547</v>
      </c>
      <c r="E36" s="108">
        <v>0.69444444444444453</v>
      </c>
      <c r="F36" s="108">
        <f>E36-D36</f>
        <v>1.3888888888889062E-2</v>
      </c>
      <c r="H36" s="105" t="s">
        <v>305</v>
      </c>
      <c r="I36" s="106">
        <f>SUM(I30:I35)</f>
        <v>0.49305555555555575</v>
      </c>
    </row>
    <row r="37" spans="1:9">
      <c r="A37" s="165"/>
      <c r="B37" s="107" t="s">
        <v>945</v>
      </c>
      <c r="C37" s="107" t="s">
        <v>290</v>
      </c>
      <c r="D37" s="108">
        <v>0.69444444444444453</v>
      </c>
      <c r="E37" s="108">
        <v>0.73611111111111116</v>
      </c>
      <c r="F37" s="108">
        <f>E37-D37</f>
        <v>4.166666666666663E-2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946</v>
      </c>
      <c r="C39" s="107" t="s">
        <v>290</v>
      </c>
      <c r="D39" s="164">
        <v>0.69444444444444453</v>
      </c>
      <c r="E39" s="164">
        <v>0.79861111111111116</v>
      </c>
      <c r="F39" s="108">
        <f>E39-D39</f>
        <v>0.10416666666666663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925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>E45-D45</f>
        <v>1.3888888888888895E-2</v>
      </c>
      <c r="H45" s="109" t="s">
        <v>290</v>
      </c>
      <c r="I45" s="108">
        <f>SUMIFS(F44:F58, C44:C58,H45)</f>
        <v>0.34722222222222204</v>
      </c>
    </row>
    <row r="46" spans="1:9">
      <c r="A46" s="165"/>
      <c r="B46" s="107" t="s">
        <v>930</v>
      </c>
      <c r="C46" s="107" t="s">
        <v>290</v>
      </c>
      <c r="D46" s="108">
        <v>0.45833333333333331</v>
      </c>
      <c r="E46" s="108">
        <v>0.54166666666666663</v>
      </c>
      <c r="F46" s="108">
        <f>E46-D46</f>
        <v>8.3333333333333315E-2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0.54861111111111105</v>
      </c>
      <c r="E47" s="108">
        <v>0.58333333333333337</v>
      </c>
      <c r="F47" s="108">
        <f>E47-D47</f>
        <v>3.4722222222222321E-2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931</v>
      </c>
      <c r="C48" s="107" t="s">
        <v>290</v>
      </c>
      <c r="D48" s="108">
        <v>0.59027777777777779</v>
      </c>
      <c r="E48" s="108">
        <v>0.67708333333333337</v>
      </c>
      <c r="F48" s="108">
        <f>E48-D48</f>
        <v>8.680555555555558E-2</v>
      </c>
      <c r="H48" s="109" t="s">
        <v>300</v>
      </c>
      <c r="I48" s="108">
        <f>SUMIFS(F44:F58, C44:C58,H48)</f>
        <v>0</v>
      </c>
    </row>
    <row r="49" spans="1:9">
      <c r="A49" s="165"/>
      <c r="B49" s="107" t="s">
        <v>481</v>
      </c>
      <c r="C49" s="107" t="s">
        <v>290</v>
      </c>
      <c r="D49" s="108">
        <v>0.67708333333333337</v>
      </c>
      <c r="E49" s="108">
        <v>0.6875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0.69444444444444453</v>
      </c>
      <c r="E50" s="108">
        <v>0.70833333333333337</v>
      </c>
      <c r="F50" s="108">
        <f>E50-D50</f>
        <v>1.388888888888884E-2</v>
      </c>
      <c r="H50" s="109" t="s">
        <v>299</v>
      </c>
      <c r="I50" s="108">
        <f>SUMIFS(F44:F58, C44:C58,H50)</f>
        <v>7.2916666666666685E-2</v>
      </c>
    </row>
    <row r="51" spans="1:9">
      <c r="A51" s="165"/>
      <c r="B51" s="107" t="s">
        <v>932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0.42013888888888873</v>
      </c>
    </row>
    <row r="53" spans="1:9">
      <c r="A53" s="165"/>
      <c r="B53" s="120" t="s">
        <v>932</v>
      </c>
      <c r="C53" s="107" t="s">
        <v>290</v>
      </c>
      <c r="D53" s="108">
        <v>0.71875</v>
      </c>
      <c r="E53" s="108">
        <v>0.76041666666666663</v>
      </c>
      <c r="F53" s="108">
        <f>E53-D53</f>
        <v>4.166666666666663E-2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t="s">
        <v>314</v>
      </c>
      <c r="C60" s="115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0.28819444444444414</v>
      </c>
    </row>
    <row r="61" spans="1:9">
      <c r="A61" s="165"/>
      <c r="B61" s="120" t="s">
        <v>940</v>
      </c>
      <c r="C61" s="107" t="s">
        <v>290</v>
      </c>
      <c r="D61" s="108">
        <v>0.4375</v>
      </c>
      <c r="E61" s="108">
        <v>0.46527777777777773</v>
      </c>
      <c r="F61" s="108">
        <f>E61-D61</f>
        <v>2.7777777777777735E-2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0.46527777777777773</v>
      </c>
      <c r="E62" s="108">
        <v>0.47916666666666669</v>
      </c>
      <c r="F62" s="108">
        <f>E62-D62</f>
        <v>1.3888888888888951E-2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940</v>
      </c>
      <c r="C63" s="107" t="s">
        <v>290</v>
      </c>
      <c r="D63" s="108">
        <v>0.47916666666666669</v>
      </c>
      <c r="E63" s="108">
        <v>0.5</v>
      </c>
      <c r="F63" s="108">
        <f>E63-D63</f>
        <v>2.0833333333333315E-2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t="s">
        <v>936</v>
      </c>
      <c r="C64" s="107" t="s">
        <v>290</v>
      </c>
      <c r="D64" s="108">
        <v>0.53472222222222221</v>
      </c>
      <c r="E64" s="108">
        <v>0.54861111111111105</v>
      </c>
      <c r="F64" s="108">
        <f>E64-D64</f>
        <v>1.388888888888884E-2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310</v>
      </c>
      <c r="C65" s="107" t="s">
        <v>299</v>
      </c>
      <c r="D65" s="108">
        <v>0.54861111111111105</v>
      </c>
      <c r="E65" s="108">
        <v>0.5625</v>
      </c>
      <c r="F65" s="108">
        <f>E65-D65</f>
        <v>1.3888888888888951E-2</v>
      </c>
      <c r="H65" s="109" t="s">
        <v>299</v>
      </c>
      <c r="I65" s="108">
        <f>SUMIFS(F58:F73, C58:C73,H65)</f>
        <v>4.1666666666666741E-2</v>
      </c>
    </row>
    <row r="66" spans="1:9">
      <c r="A66" s="165"/>
      <c r="B66" s="107" t="s">
        <v>937</v>
      </c>
      <c r="C66" s="107" t="s">
        <v>290</v>
      </c>
      <c r="D66" s="108">
        <v>0.5625</v>
      </c>
      <c r="E66" s="108">
        <v>0.59722222222222221</v>
      </c>
      <c r="F66" s="108">
        <f>E66-D66</f>
        <v>3.472222222222221E-2</v>
      </c>
      <c r="H66" s="105" t="s">
        <v>305</v>
      </c>
      <c r="I66" s="106">
        <f>SUM(I59:I65)</f>
        <v>0.3506944444444442</v>
      </c>
    </row>
    <row r="67" spans="1:9">
      <c r="A67" s="165"/>
      <c r="B67" s="120" t="s">
        <v>938</v>
      </c>
      <c r="C67" s="107" t="s">
        <v>290</v>
      </c>
      <c r="D67" s="108">
        <v>0.59722222222222221</v>
      </c>
      <c r="E67" s="108">
        <v>0.6875</v>
      </c>
      <c r="F67" s="108">
        <f>E67-D67</f>
        <v>9.027777777777779E-2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939</v>
      </c>
      <c r="C69" s="107" t="s">
        <v>290</v>
      </c>
      <c r="D69" s="108">
        <v>0.72916666666666696</v>
      </c>
      <c r="E69" s="108">
        <v>0.75</v>
      </c>
      <c r="F69" s="108">
        <f>E69-D69</f>
        <v>2.0833333333333037E-2</v>
      </c>
      <c r="I69" s="110"/>
    </row>
    <row r="70" spans="1:9">
      <c r="A70" s="165"/>
      <c r="B70" s="107" t="s">
        <v>940</v>
      </c>
      <c r="C70" s="107" t="s">
        <v>290</v>
      </c>
      <c r="D70" s="108">
        <v>0.75</v>
      </c>
      <c r="E70" s="108">
        <v>0.81944444444444453</v>
      </c>
      <c r="F70" s="108">
        <f>E70-D70</f>
        <v>6.9444444444444531E-2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947</v>
      </c>
      <c r="C76" s="115" t="s">
        <v>290</v>
      </c>
      <c r="D76" s="108">
        <v>0.39583333333333331</v>
      </c>
      <c r="E76" s="108">
        <v>0.4375</v>
      </c>
      <c r="F76" s="108">
        <f>E76-D76</f>
        <v>4.1666666666666685E-2</v>
      </c>
      <c r="H76" s="109" t="s">
        <v>290</v>
      </c>
      <c r="I76" s="108">
        <f>SUMIFS(F75:F87, C75:C87,H76)</f>
        <v>0.24305555555555552</v>
      </c>
    </row>
    <row r="77" spans="1:9">
      <c r="A77" s="171"/>
      <c r="B77" s="124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948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34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948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949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0.33333333333333309</v>
      </c>
    </row>
    <row r="83" spans="1:9">
      <c r="A83" s="171"/>
      <c r="B83" s="113" t="s">
        <v>950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 t="s">
        <v>951</v>
      </c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E6B2DB80-9566-4D7C-BBB6-EFFDF2993E5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2022-07-19T11:54:27Z</dcterms:modified>
  <cp:category/>
  <cp:contentStatus/>
</cp:coreProperties>
</file>