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0490" windowHeight="7755" firstSheet="29" activeTab="30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  <sheet name="28-04-2022" sheetId="19" r:id="rId18"/>
    <sheet name="29-04-2022" sheetId="20" r:id="rId19"/>
    <sheet name="30-04-2022" sheetId="21" r:id="rId20"/>
    <sheet name="02-05-2022" sheetId="22" r:id="rId21"/>
    <sheet name="03-05-2022" sheetId="23" r:id="rId22"/>
    <sheet name="04-05-2022" sheetId="24" r:id="rId23"/>
    <sheet name="05-05-2022" sheetId="25" r:id="rId24"/>
    <sheet name="06-05-2022" sheetId="26" r:id="rId25"/>
    <sheet name="07-05-2022" sheetId="27" r:id="rId26"/>
    <sheet name="09-05-2022" sheetId="28" r:id="rId27"/>
    <sheet name="10-05-2022" sheetId="29" r:id="rId28"/>
    <sheet name="11-05-2022" sheetId="30" r:id="rId29"/>
    <sheet name="12-05-2022" sheetId="31" r:id="rId30"/>
    <sheet name="13-05-2022" sheetId="32" r:id="rId31"/>
    <sheet name="16-05-2022" sheetId="33" r:id="rId32"/>
    <sheet name="17-05-2022" sheetId="34" r:id="rId33"/>
    <sheet name="18-05-2022" sheetId="35" r:id="rId3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5" i="33" l="1"/>
  <c r="F115" i="35"/>
  <c r="F95" i="35"/>
  <c r="F94" i="35"/>
  <c r="F82" i="35"/>
  <c r="F81" i="35"/>
  <c r="F80" i="35"/>
  <c r="F7" i="34"/>
  <c r="F8" i="34"/>
  <c r="F9" i="34"/>
  <c r="F10" i="34"/>
  <c r="F11" i="34"/>
  <c r="F12" i="34"/>
  <c r="F100" i="33"/>
  <c r="F117" i="35"/>
  <c r="F116" i="35"/>
  <c r="F114" i="35"/>
  <c r="F113" i="35"/>
  <c r="I112" i="35"/>
  <c r="F112" i="35"/>
  <c r="F111" i="35"/>
  <c r="I111" i="35" s="1"/>
  <c r="I110" i="35"/>
  <c r="F110" i="35"/>
  <c r="F109" i="35"/>
  <c r="I113" i="35"/>
  <c r="F108" i="35"/>
  <c r="F107" i="35"/>
  <c r="I109" i="35" s="1"/>
  <c r="I108" i="35"/>
  <c r="I114" i="35"/>
  <c r="F106" i="35"/>
  <c r="F105" i="35"/>
  <c r="F104" i="35"/>
  <c r="F103" i="35"/>
  <c r="F102" i="35"/>
  <c r="F101" i="35"/>
  <c r="F100" i="35"/>
  <c r="F99" i="35"/>
  <c r="F98" i="35"/>
  <c r="I97" i="35"/>
  <c r="F97" i="35"/>
  <c r="F96" i="35"/>
  <c r="I96" i="35" s="1"/>
  <c r="I95" i="35"/>
  <c r="F93" i="35"/>
  <c r="I98" i="35"/>
  <c r="F92" i="35"/>
  <c r="F91" i="35"/>
  <c r="F90" i="35"/>
  <c r="F89" i="35"/>
  <c r="F88" i="35"/>
  <c r="F87" i="35"/>
  <c r="F86" i="35"/>
  <c r="F85" i="35"/>
  <c r="F84" i="35"/>
  <c r="F83" i="35"/>
  <c r="I82" i="35"/>
  <c r="I81" i="35"/>
  <c r="I80" i="35"/>
  <c r="F79" i="35"/>
  <c r="F78" i="35"/>
  <c r="F77" i="35"/>
  <c r="I78" i="35"/>
  <c r="F76" i="35"/>
  <c r="F75" i="35"/>
  <c r="F74" i="35"/>
  <c r="F73" i="35"/>
  <c r="F72" i="35"/>
  <c r="F71" i="35"/>
  <c r="F70" i="35"/>
  <c r="F69" i="35"/>
  <c r="F68" i="35"/>
  <c r="I67" i="35"/>
  <c r="F67" i="35"/>
  <c r="F66" i="35"/>
  <c r="I65" i="35"/>
  <c r="F65" i="35"/>
  <c r="F64" i="35"/>
  <c r="I66" i="35" s="1"/>
  <c r="F63" i="35"/>
  <c r="F62" i="35"/>
  <c r="I63" i="35"/>
  <c r="F61" i="35"/>
  <c r="F60" i="35"/>
  <c r="F59" i="35"/>
  <c r="F58" i="35"/>
  <c r="F57" i="35"/>
  <c r="F56" i="35"/>
  <c r="F55" i="35"/>
  <c r="F54" i="35"/>
  <c r="F53" i="35"/>
  <c r="I52" i="35"/>
  <c r="F52" i="35"/>
  <c r="F51" i="35"/>
  <c r="F50" i="35"/>
  <c r="F49" i="35"/>
  <c r="F48" i="35"/>
  <c r="I49" i="35"/>
  <c r="F47" i="35"/>
  <c r="I50" i="35" s="1"/>
  <c r="I48" i="35"/>
  <c r="F46" i="35"/>
  <c r="F45" i="35"/>
  <c r="F44" i="35"/>
  <c r="F43" i="35"/>
  <c r="F42" i="35"/>
  <c r="F41" i="35"/>
  <c r="F40" i="35"/>
  <c r="F39" i="35"/>
  <c r="F38" i="35"/>
  <c r="I37" i="35"/>
  <c r="F37" i="35"/>
  <c r="I36" i="35"/>
  <c r="F36" i="35"/>
  <c r="I38" i="35"/>
  <c r="I35" i="35"/>
  <c r="F35" i="35"/>
  <c r="F34" i="35"/>
  <c r="F33" i="35"/>
  <c r="I34" i="35"/>
  <c r="F32" i="35"/>
  <c r="I33" i="35"/>
  <c r="F31" i="35"/>
  <c r="F30" i="35"/>
  <c r="F29" i="35"/>
  <c r="F28" i="35"/>
  <c r="F27" i="35"/>
  <c r="F26" i="35"/>
  <c r="F25" i="35"/>
  <c r="F24" i="35"/>
  <c r="F23" i="35"/>
  <c r="I22" i="35"/>
  <c r="F22" i="35"/>
  <c r="I21" i="35"/>
  <c r="F21" i="35"/>
  <c r="F20" i="35"/>
  <c r="F19" i="35"/>
  <c r="I23" i="35" s="1"/>
  <c r="F18" i="35"/>
  <c r="I19" i="35"/>
  <c r="F17" i="35"/>
  <c r="I20" i="35" s="1"/>
  <c r="I18" i="35"/>
  <c r="I24" i="35"/>
  <c r="F16" i="35"/>
  <c r="F15" i="35"/>
  <c r="F14" i="35"/>
  <c r="F13" i="35"/>
  <c r="F12" i="35"/>
  <c r="F11" i="35"/>
  <c r="F10" i="35"/>
  <c r="F9" i="35"/>
  <c r="F8" i="35"/>
  <c r="I7" i="35"/>
  <c r="F7" i="35"/>
  <c r="F6" i="35"/>
  <c r="F5" i="35"/>
  <c r="I6" i="35"/>
  <c r="F4" i="35"/>
  <c r="F3" i="35"/>
  <c r="I4" i="35"/>
  <c r="F2" i="35"/>
  <c r="I112" i="34"/>
  <c r="I110" i="34"/>
  <c r="I109" i="34"/>
  <c r="I113" i="34"/>
  <c r="F108" i="34"/>
  <c r="I111" i="34" s="1"/>
  <c r="F107" i="34"/>
  <c r="I108" i="34"/>
  <c r="I114" i="34"/>
  <c r="F106" i="34"/>
  <c r="F105" i="34"/>
  <c r="F104" i="34"/>
  <c r="F103" i="34"/>
  <c r="F102" i="34"/>
  <c r="F101" i="34"/>
  <c r="F100" i="34"/>
  <c r="F99" i="34"/>
  <c r="F98" i="34"/>
  <c r="F97" i="34"/>
  <c r="F96" i="34"/>
  <c r="I95" i="34"/>
  <c r="F95" i="34"/>
  <c r="I94" i="34"/>
  <c r="F94" i="34"/>
  <c r="I96" i="34"/>
  <c r="F93" i="34"/>
  <c r="F92" i="34"/>
  <c r="I93" i="34"/>
  <c r="F91" i="34"/>
  <c r="F90" i="34"/>
  <c r="F89" i="34"/>
  <c r="F88" i="34"/>
  <c r="F87" i="34"/>
  <c r="F86" i="34"/>
  <c r="F85" i="34"/>
  <c r="F84" i="34"/>
  <c r="F83" i="34"/>
  <c r="I82" i="34"/>
  <c r="F82" i="34"/>
  <c r="F81" i="34"/>
  <c r="I83" i="34"/>
  <c r="I80" i="34"/>
  <c r="F80" i="34"/>
  <c r="F79" i="34"/>
  <c r="F78" i="34"/>
  <c r="F77" i="34"/>
  <c r="I78" i="34"/>
  <c r="F76" i="34"/>
  <c r="F75" i="34"/>
  <c r="F74" i="34"/>
  <c r="F73" i="34"/>
  <c r="F72" i="34"/>
  <c r="F71" i="34"/>
  <c r="F70" i="34"/>
  <c r="F69" i="34"/>
  <c r="F68" i="34"/>
  <c r="I67" i="34"/>
  <c r="F67" i="34"/>
  <c r="F66" i="34"/>
  <c r="I68" i="34"/>
  <c r="I65" i="34"/>
  <c r="F65" i="34"/>
  <c r="F64" i="34"/>
  <c r="I66" i="34"/>
  <c r="F63" i="34"/>
  <c r="I64" i="34"/>
  <c r="F62" i="34"/>
  <c r="I63" i="34"/>
  <c r="I69" i="34"/>
  <c r="F61" i="34"/>
  <c r="F60" i="34"/>
  <c r="F59" i="34"/>
  <c r="F58" i="34"/>
  <c r="F57" i="34"/>
  <c r="F56" i="34"/>
  <c r="F55" i="34"/>
  <c r="F54" i="34"/>
  <c r="F53" i="34"/>
  <c r="I52" i="34"/>
  <c r="F52" i="34"/>
  <c r="F51" i="34"/>
  <c r="I53" i="34"/>
  <c r="I50" i="34"/>
  <c r="F50" i="34"/>
  <c r="F49" i="34"/>
  <c r="I51" i="34" s="1"/>
  <c r="F48" i="34"/>
  <c r="I49" i="34"/>
  <c r="F47" i="34"/>
  <c r="I48" i="34"/>
  <c r="I54" i="34"/>
  <c r="F46" i="34"/>
  <c r="F45" i="34"/>
  <c r="F44" i="34"/>
  <c r="F43" i="34"/>
  <c r="F42" i="34"/>
  <c r="F41" i="34"/>
  <c r="F40" i="34"/>
  <c r="F39" i="34"/>
  <c r="F38" i="34"/>
  <c r="I37" i="34"/>
  <c r="F37" i="34"/>
  <c r="I36" i="34"/>
  <c r="F36" i="34"/>
  <c r="I38" i="34"/>
  <c r="I35" i="34"/>
  <c r="F35" i="34"/>
  <c r="F34" i="34"/>
  <c r="F33" i="34"/>
  <c r="I34" i="34"/>
  <c r="I39" i="34" s="1"/>
  <c r="F32" i="34"/>
  <c r="I33" i="34"/>
  <c r="F31" i="34"/>
  <c r="F30" i="34"/>
  <c r="F29" i="34"/>
  <c r="F28" i="34"/>
  <c r="F27" i="34"/>
  <c r="F26" i="34"/>
  <c r="F25" i="34"/>
  <c r="F24" i="34"/>
  <c r="F23" i="34"/>
  <c r="I22" i="34"/>
  <c r="F22" i="34"/>
  <c r="F21" i="34"/>
  <c r="I23" i="34"/>
  <c r="I20" i="34"/>
  <c r="F20" i="34"/>
  <c r="F19" i="34"/>
  <c r="I21" i="34" s="1"/>
  <c r="F18" i="34"/>
  <c r="F17" i="34"/>
  <c r="I19" i="34" s="1"/>
  <c r="I18" i="34"/>
  <c r="I24" i="34"/>
  <c r="F16" i="34"/>
  <c r="F15" i="34"/>
  <c r="F14" i="34"/>
  <c r="F13" i="34"/>
  <c r="I7" i="34"/>
  <c r="F6" i="34"/>
  <c r="I5" i="34"/>
  <c r="F5" i="34"/>
  <c r="F4" i="34"/>
  <c r="F3" i="34"/>
  <c r="F2" i="34"/>
  <c r="I3" i="34"/>
  <c r="F118" i="33"/>
  <c r="F117" i="33"/>
  <c r="F116" i="33"/>
  <c r="F115" i="33"/>
  <c r="F114" i="33"/>
  <c r="F113" i="33"/>
  <c r="I112" i="33"/>
  <c r="F112" i="33"/>
  <c r="I111" i="33"/>
  <c r="F111" i="33"/>
  <c r="I110" i="33"/>
  <c r="F110" i="33"/>
  <c r="I109" i="33"/>
  <c r="F109" i="33"/>
  <c r="I113" i="33"/>
  <c r="F108" i="33"/>
  <c r="F107" i="33"/>
  <c r="I108" i="33"/>
  <c r="I114" i="33"/>
  <c r="F106" i="33"/>
  <c r="F105" i="33"/>
  <c r="F104" i="33"/>
  <c r="F103" i="33"/>
  <c r="F102" i="33"/>
  <c r="F101" i="33"/>
  <c r="F99" i="33"/>
  <c r="F98" i="33"/>
  <c r="I97" i="33"/>
  <c r="F97" i="33"/>
  <c r="I96" i="33"/>
  <c r="F96" i="33"/>
  <c r="I95" i="33"/>
  <c r="F95" i="33"/>
  <c r="I94" i="33"/>
  <c r="F94" i="33"/>
  <c r="F93" i="33"/>
  <c r="I98" i="33"/>
  <c r="F92" i="33"/>
  <c r="I93" i="33"/>
  <c r="I99" i="33"/>
  <c r="F91" i="33"/>
  <c r="F90" i="33"/>
  <c r="F89" i="33"/>
  <c r="F88" i="33"/>
  <c r="F87" i="33"/>
  <c r="F86" i="33"/>
  <c r="F85" i="33"/>
  <c r="F84" i="33"/>
  <c r="F83" i="33"/>
  <c r="I82" i="33"/>
  <c r="F82" i="33"/>
  <c r="I81" i="33"/>
  <c r="F81" i="33"/>
  <c r="I83" i="33"/>
  <c r="I80" i="33"/>
  <c r="F80" i="33"/>
  <c r="F79" i="33"/>
  <c r="F78" i="33"/>
  <c r="I79" i="33"/>
  <c r="F77" i="33"/>
  <c r="I78" i="33"/>
  <c r="I84" i="33"/>
  <c r="F76" i="33"/>
  <c r="F75" i="33"/>
  <c r="F74" i="33"/>
  <c r="F73" i="33"/>
  <c r="F72" i="33"/>
  <c r="F71" i="33"/>
  <c r="F70" i="33"/>
  <c r="F69" i="33"/>
  <c r="F68" i="33"/>
  <c r="I67" i="33"/>
  <c r="F67" i="33"/>
  <c r="I66" i="33"/>
  <c r="F66" i="33"/>
  <c r="I65" i="33"/>
  <c r="F65" i="33"/>
  <c r="F64" i="33"/>
  <c r="F63" i="33"/>
  <c r="I64" i="33"/>
  <c r="F62" i="33"/>
  <c r="I63" i="33"/>
  <c r="F61" i="33"/>
  <c r="F60" i="33"/>
  <c r="F59" i="33"/>
  <c r="F58" i="33"/>
  <c r="F57" i="33"/>
  <c r="F56" i="33"/>
  <c r="F55" i="33"/>
  <c r="F54" i="33"/>
  <c r="F53" i="33"/>
  <c r="I52" i="33"/>
  <c r="F52" i="33"/>
  <c r="I51" i="33"/>
  <c r="F51" i="33"/>
  <c r="I50" i="33"/>
  <c r="F50" i="33"/>
  <c r="F49" i="33"/>
  <c r="I53" i="33" s="1"/>
  <c r="F48" i="33"/>
  <c r="I49" i="33"/>
  <c r="F47" i="33"/>
  <c r="I48" i="33"/>
  <c r="I54" i="33"/>
  <c r="F46" i="33"/>
  <c r="F45" i="33"/>
  <c r="F44" i="33"/>
  <c r="F43" i="33"/>
  <c r="F42" i="33"/>
  <c r="F41" i="33"/>
  <c r="F40" i="33"/>
  <c r="F39" i="33"/>
  <c r="F38" i="33"/>
  <c r="I37" i="33"/>
  <c r="F37" i="33"/>
  <c r="I36" i="33"/>
  <c r="F36" i="33"/>
  <c r="I38" i="33"/>
  <c r="I35" i="33"/>
  <c r="F35" i="33"/>
  <c r="F34" i="33"/>
  <c r="F33" i="33"/>
  <c r="I34" i="33"/>
  <c r="I39" i="33" s="1"/>
  <c r="F32" i="33"/>
  <c r="I33" i="33"/>
  <c r="F31" i="33"/>
  <c r="F30" i="33"/>
  <c r="F29" i="33"/>
  <c r="F28" i="33"/>
  <c r="F27" i="33"/>
  <c r="F26" i="33"/>
  <c r="F24" i="33"/>
  <c r="F23" i="33"/>
  <c r="I22" i="33"/>
  <c r="F22" i="33"/>
  <c r="I21" i="33"/>
  <c r="F21" i="33"/>
  <c r="I23" i="33"/>
  <c r="I20" i="33"/>
  <c r="F20" i="33"/>
  <c r="F19" i="33"/>
  <c r="F18" i="33"/>
  <c r="F17" i="33"/>
  <c r="I18" i="33"/>
  <c r="F16" i="33"/>
  <c r="F15" i="33"/>
  <c r="F14" i="33"/>
  <c r="F13" i="33"/>
  <c r="F12" i="33"/>
  <c r="F11" i="33"/>
  <c r="F10" i="33"/>
  <c r="F9" i="33"/>
  <c r="F8" i="33"/>
  <c r="I7" i="33"/>
  <c r="F7" i="33"/>
  <c r="I6" i="33"/>
  <c r="F6" i="33"/>
  <c r="I5" i="33"/>
  <c r="F5" i="33"/>
  <c r="F4" i="33"/>
  <c r="F3" i="33"/>
  <c r="F2" i="33"/>
  <c r="I3" i="33"/>
  <c r="F116" i="32"/>
  <c r="F115" i="32"/>
  <c r="F114" i="32"/>
  <c r="F113" i="32"/>
  <c r="I112" i="32"/>
  <c r="F112" i="32"/>
  <c r="I111" i="32"/>
  <c r="F111" i="32"/>
  <c r="I110" i="32"/>
  <c r="F110" i="32"/>
  <c r="I109" i="32"/>
  <c r="F109" i="32"/>
  <c r="I113" i="32"/>
  <c r="F108" i="32"/>
  <c r="F107" i="32"/>
  <c r="I108" i="32"/>
  <c r="I114" i="32"/>
  <c r="F106" i="32"/>
  <c r="F105" i="32"/>
  <c r="F104" i="32"/>
  <c r="F103" i="32"/>
  <c r="F102" i="32"/>
  <c r="F101" i="32"/>
  <c r="F100" i="32"/>
  <c r="F99" i="32"/>
  <c r="F98" i="32"/>
  <c r="I97" i="32"/>
  <c r="F97" i="32"/>
  <c r="I96" i="32"/>
  <c r="F96" i="32"/>
  <c r="I95" i="32"/>
  <c r="F95" i="32"/>
  <c r="F94" i="32"/>
  <c r="F93" i="32"/>
  <c r="I94" i="32"/>
  <c r="F92" i="32"/>
  <c r="I93" i="32"/>
  <c r="F91" i="32"/>
  <c r="F90" i="32"/>
  <c r="F89" i="32"/>
  <c r="F88" i="32"/>
  <c r="F87" i="32"/>
  <c r="F86" i="32"/>
  <c r="F85" i="32"/>
  <c r="F84" i="32"/>
  <c r="F83" i="32"/>
  <c r="I82" i="32"/>
  <c r="F82" i="32"/>
  <c r="I81" i="32"/>
  <c r="F81" i="32"/>
  <c r="I83" i="32"/>
  <c r="I80" i="32"/>
  <c r="F80" i="32"/>
  <c r="F79" i="32"/>
  <c r="F78" i="32"/>
  <c r="F77" i="32"/>
  <c r="I78" i="32"/>
  <c r="F76" i="32"/>
  <c r="F75" i="32"/>
  <c r="F74" i="32"/>
  <c r="F73" i="32"/>
  <c r="F72" i="32"/>
  <c r="F71" i="32"/>
  <c r="F70" i="32"/>
  <c r="F69" i="32"/>
  <c r="F68" i="32"/>
  <c r="I67" i="32"/>
  <c r="F67" i="32"/>
  <c r="I66" i="32"/>
  <c r="F66" i="32"/>
  <c r="I65" i="32"/>
  <c r="F65" i="32"/>
  <c r="F64" i="32"/>
  <c r="F63" i="32"/>
  <c r="I64" i="32"/>
  <c r="F62" i="32"/>
  <c r="I63" i="32"/>
  <c r="F61" i="32"/>
  <c r="F60" i="32"/>
  <c r="F59" i="32"/>
  <c r="F58" i="32"/>
  <c r="F57" i="32"/>
  <c r="F56" i="32"/>
  <c r="F55" i="32"/>
  <c r="F54" i="32"/>
  <c r="F53" i="32"/>
  <c r="I52" i="32"/>
  <c r="F52" i="32"/>
  <c r="I51" i="32"/>
  <c r="F51" i="32"/>
  <c r="I50" i="32"/>
  <c r="F50" i="32"/>
  <c r="F49" i="32"/>
  <c r="I53" i="32" s="1"/>
  <c r="F48" i="32"/>
  <c r="I49" i="32"/>
  <c r="F47" i="32"/>
  <c r="I48" i="32"/>
  <c r="I54" i="32"/>
  <c r="F46" i="32"/>
  <c r="F45" i="32"/>
  <c r="F44" i="32"/>
  <c r="F43" i="32"/>
  <c r="F42" i="32"/>
  <c r="F41" i="32"/>
  <c r="F40" i="32"/>
  <c r="F39" i="32"/>
  <c r="F38" i="32"/>
  <c r="I37" i="32"/>
  <c r="I39" i="32" s="1"/>
  <c r="F37" i="32"/>
  <c r="I36" i="32"/>
  <c r="F36" i="32"/>
  <c r="I38" i="32"/>
  <c r="I35" i="32"/>
  <c r="F35" i="32"/>
  <c r="F34" i="32"/>
  <c r="F33" i="32"/>
  <c r="I34" i="32"/>
  <c r="F32" i="32"/>
  <c r="I33" i="32"/>
  <c r="F31" i="32"/>
  <c r="F30" i="32"/>
  <c r="F29" i="32"/>
  <c r="F28" i="32"/>
  <c r="F27" i="32"/>
  <c r="F26" i="32"/>
  <c r="F25" i="32"/>
  <c r="F24" i="32"/>
  <c r="F23" i="32"/>
  <c r="I22" i="32"/>
  <c r="F22" i="32"/>
  <c r="I21" i="32"/>
  <c r="F21" i="32"/>
  <c r="I20" i="32"/>
  <c r="F20" i="32"/>
  <c r="F19" i="32"/>
  <c r="F18" i="32"/>
  <c r="I19" i="32"/>
  <c r="F17" i="32"/>
  <c r="I18" i="32"/>
  <c r="F16" i="32"/>
  <c r="F15" i="32"/>
  <c r="F14" i="32"/>
  <c r="F13" i="32"/>
  <c r="F12" i="32"/>
  <c r="F11" i="32"/>
  <c r="F10" i="32"/>
  <c r="F9" i="32"/>
  <c r="F8" i="32"/>
  <c r="I7" i="32"/>
  <c r="F7" i="32"/>
  <c r="I6" i="32"/>
  <c r="F6" i="32"/>
  <c r="I5" i="32"/>
  <c r="F5" i="32"/>
  <c r="F4" i="32"/>
  <c r="F3" i="32"/>
  <c r="I4" i="32"/>
  <c r="F2" i="32"/>
  <c r="I3" i="32"/>
  <c r="F100" i="29"/>
  <c r="F99" i="29"/>
  <c r="F62" i="30"/>
  <c r="F98" i="29"/>
  <c r="F97" i="29"/>
  <c r="F96" i="29"/>
  <c r="F95" i="29"/>
  <c r="F94" i="29"/>
  <c r="F2" i="31"/>
  <c r="F3" i="31"/>
  <c r="F4" i="31"/>
  <c r="F5" i="31"/>
  <c r="I4" i="31"/>
  <c r="F6" i="31"/>
  <c r="I5" i="31"/>
  <c r="F7" i="31"/>
  <c r="I7" i="31"/>
  <c r="F8" i="31"/>
  <c r="F9" i="31"/>
  <c r="F10" i="31"/>
  <c r="F11" i="31"/>
  <c r="I8" i="31"/>
  <c r="F12" i="31"/>
  <c r="I6" i="31"/>
  <c r="F13" i="31"/>
  <c r="F14" i="31"/>
  <c r="F15" i="31"/>
  <c r="F16" i="31"/>
  <c r="F17" i="31"/>
  <c r="F18" i="31"/>
  <c r="F19" i="31"/>
  <c r="F20" i="31"/>
  <c r="I19" i="31"/>
  <c r="F21" i="31"/>
  <c r="I20" i="31"/>
  <c r="F22" i="31"/>
  <c r="I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I34" i="31"/>
  <c r="I35" i="31"/>
  <c r="F36" i="31"/>
  <c r="I36" i="31"/>
  <c r="F37" i="31"/>
  <c r="I38" i="31" s="1"/>
  <c r="I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I49" i="31"/>
  <c r="I50" i="31"/>
  <c r="F51" i="31"/>
  <c r="F52" i="31"/>
  <c r="I52" i="31"/>
  <c r="F53" i="31"/>
  <c r="F54" i="31"/>
  <c r="I51" i="31" s="1"/>
  <c r="F55" i="31"/>
  <c r="I53" i="31" s="1"/>
  <c r="F56" i="31"/>
  <c r="F57" i="31"/>
  <c r="F58" i="31"/>
  <c r="F59" i="31"/>
  <c r="F60" i="31"/>
  <c r="F61" i="31"/>
  <c r="F62" i="31"/>
  <c r="F63" i="31"/>
  <c r="F64" i="31"/>
  <c r="F65" i="31"/>
  <c r="I64" i="31"/>
  <c r="I65" i="31"/>
  <c r="F66" i="31"/>
  <c r="F67" i="31"/>
  <c r="I67" i="31"/>
  <c r="F68" i="31"/>
  <c r="F69" i="31"/>
  <c r="F70" i="31"/>
  <c r="I68" i="31"/>
  <c r="F71" i="31"/>
  <c r="I66" i="31"/>
  <c r="F72" i="31"/>
  <c r="F73" i="31"/>
  <c r="F74" i="31"/>
  <c r="F75" i="31"/>
  <c r="F76" i="31"/>
  <c r="F77" i="31"/>
  <c r="F78" i="31"/>
  <c r="F79" i="31"/>
  <c r="F80" i="31"/>
  <c r="I79" i="31"/>
  <c r="I80" i="31"/>
  <c r="F81" i="31"/>
  <c r="F82" i="31"/>
  <c r="I82" i="31"/>
  <c r="F83" i="31"/>
  <c r="I83" i="31"/>
  <c r="F84" i="31"/>
  <c r="I81" i="31"/>
  <c r="F85" i="31"/>
  <c r="F86" i="31"/>
  <c r="F87" i="31"/>
  <c r="F88" i="31"/>
  <c r="F89" i="31"/>
  <c r="F90" i="31"/>
  <c r="F91" i="31"/>
  <c r="F92" i="31"/>
  <c r="F93" i="31"/>
  <c r="F94" i="31"/>
  <c r="F95" i="31"/>
  <c r="F96" i="31"/>
  <c r="I96" i="31"/>
  <c r="F97" i="31"/>
  <c r="F98" i="31"/>
  <c r="I97" i="31"/>
  <c r="I98" i="31"/>
  <c r="F99" i="31"/>
  <c r="F100" i="31"/>
  <c r="F101" i="31"/>
  <c r="I95" i="31"/>
  <c r="F102" i="31"/>
  <c r="F103" i="31"/>
  <c r="F104" i="31"/>
  <c r="F105" i="31"/>
  <c r="F106" i="31"/>
  <c r="F107" i="31"/>
  <c r="F108" i="31"/>
  <c r="F109" i="31"/>
  <c r="F110" i="31"/>
  <c r="I109" i="31"/>
  <c r="F111" i="31"/>
  <c r="F112" i="31"/>
  <c r="I112" i="31"/>
  <c r="F113" i="31"/>
  <c r="F114" i="31"/>
  <c r="I113" i="31"/>
  <c r="F115" i="31"/>
  <c r="I111" i="31"/>
  <c r="F116" i="31"/>
  <c r="F117" i="31"/>
  <c r="F118" i="31"/>
  <c r="I110" i="31"/>
  <c r="F93" i="29"/>
  <c r="F92" i="29"/>
  <c r="F91" i="29"/>
  <c r="F90" i="29"/>
  <c r="F89" i="29"/>
  <c r="F104" i="30"/>
  <c r="I106" i="30"/>
  <c r="I110" i="30"/>
  <c r="F117" i="30"/>
  <c r="F111" i="30"/>
  <c r="F112" i="30"/>
  <c r="F110" i="30"/>
  <c r="F116" i="30"/>
  <c r="I109" i="30"/>
  <c r="F115" i="30"/>
  <c r="I105" i="30"/>
  <c r="F114" i="30"/>
  <c r="I108" i="30"/>
  <c r="F113" i="30"/>
  <c r="F109" i="30"/>
  <c r="F108" i="30"/>
  <c r="I107" i="30"/>
  <c r="F107" i="30"/>
  <c r="F106" i="30"/>
  <c r="F105" i="30"/>
  <c r="F97" i="30"/>
  <c r="F96" i="30"/>
  <c r="F95" i="30"/>
  <c r="F94" i="30"/>
  <c r="I93" i="30"/>
  <c r="F93" i="30"/>
  <c r="I92" i="30"/>
  <c r="F92" i="30"/>
  <c r="I91" i="30"/>
  <c r="F91" i="30"/>
  <c r="F90" i="30"/>
  <c r="F89" i="30"/>
  <c r="I90" i="30"/>
  <c r="F85" i="30"/>
  <c r="F84" i="30"/>
  <c r="F83" i="30"/>
  <c r="F82" i="30"/>
  <c r="F81" i="30"/>
  <c r="F80" i="30"/>
  <c r="I79" i="30"/>
  <c r="F79" i="30"/>
  <c r="I78" i="30"/>
  <c r="F78" i="30"/>
  <c r="I77" i="30"/>
  <c r="F77" i="30"/>
  <c r="I80" i="30"/>
  <c r="F76" i="30"/>
  <c r="F75" i="30"/>
  <c r="I75" i="30"/>
  <c r="F74" i="30"/>
  <c r="I76" i="30"/>
  <c r="F73" i="30"/>
  <c r="F72" i="30"/>
  <c r="F71" i="30"/>
  <c r="F70" i="30"/>
  <c r="F69" i="30"/>
  <c r="F68" i="30"/>
  <c r="F67" i="30"/>
  <c r="F66" i="30"/>
  <c r="F65" i="30"/>
  <c r="I64" i="30"/>
  <c r="F64" i="30"/>
  <c r="I63" i="30"/>
  <c r="F63" i="30"/>
  <c r="I62" i="30"/>
  <c r="I61" i="30"/>
  <c r="F61" i="30"/>
  <c r="F60" i="30"/>
  <c r="I60" i="30"/>
  <c r="F59" i="30"/>
  <c r="F58" i="30"/>
  <c r="I59" i="30"/>
  <c r="I65" i="30"/>
  <c r="F56" i="30"/>
  <c r="F55" i="30"/>
  <c r="F54" i="30"/>
  <c r="F53" i="30"/>
  <c r="F52" i="30"/>
  <c r="F51" i="30"/>
  <c r="F50" i="30"/>
  <c r="I49" i="30"/>
  <c r="F49" i="30"/>
  <c r="I48" i="30"/>
  <c r="F48" i="30"/>
  <c r="F47" i="30"/>
  <c r="I46" i="30"/>
  <c r="F46" i="30"/>
  <c r="F45" i="30"/>
  <c r="F44" i="30"/>
  <c r="I45" i="30"/>
  <c r="F38" i="30"/>
  <c r="F37" i="30"/>
  <c r="F36" i="30"/>
  <c r="F35" i="30"/>
  <c r="I34" i="30"/>
  <c r="F34" i="30"/>
  <c r="I33" i="30"/>
  <c r="F33" i="30"/>
  <c r="I32" i="30"/>
  <c r="F32" i="30"/>
  <c r="I31" i="30"/>
  <c r="F31" i="30"/>
  <c r="F30" i="30"/>
  <c r="F29" i="30"/>
  <c r="I30" i="30"/>
  <c r="F28" i="30"/>
  <c r="F27" i="30"/>
  <c r="F26" i="30"/>
  <c r="F25" i="30"/>
  <c r="F24" i="30"/>
  <c r="F23" i="30"/>
  <c r="I22" i="30"/>
  <c r="F22" i="30"/>
  <c r="I21" i="30"/>
  <c r="F21" i="30"/>
  <c r="F20" i="30"/>
  <c r="F19" i="30"/>
  <c r="F18" i="30"/>
  <c r="F17" i="30"/>
  <c r="I18" i="30"/>
  <c r="F14" i="30"/>
  <c r="F13" i="30"/>
  <c r="F12" i="30"/>
  <c r="F11" i="30"/>
  <c r="F10" i="30"/>
  <c r="F9" i="30"/>
  <c r="F8" i="30"/>
  <c r="I7" i="30"/>
  <c r="F7" i="30"/>
  <c r="I6" i="30"/>
  <c r="F6" i="30"/>
  <c r="F5" i="30"/>
  <c r="I4" i="30"/>
  <c r="F4" i="30"/>
  <c r="I8" i="30"/>
  <c r="F3" i="30"/>
  <c r="I5" i="30"/>
  <c r="F2" i="30"/>
  <c r="I3" i="30"/>
  <c r="I9" i="30"/>
  <c r="F15" i="29"/>
  <c r="F14" i="29"/>
  <c r="F13" i="29"/>
  <c r="F86" i="29"/>
  <c r="F103" i="28"/>
  <c r="F102" i="28"/>
  <c r="F101" i="28"/>
  <c r="F100" i="28"/>
  <c r="F99" i="28"/>
  <c r="F98" i="28"/>
  <c r="F97" i="28"/>
  <c r="F96" i="28"/>
  <c r="F95" i="28"/>
  <c r="F94" i="28"/>
  <c r="F93" i="28"/>
  <c r="F92" i="28"/>
  <c r="F91" i="28"/>
  <c r="F90" i="28"/>
  <c r="F89" i="28"/>
  <c r="F12" i="29"/>
  <c r="F11" i="29"/>
  <c r="F10" i="29"/>
  <c r="F9" i="29"/>
  <c r="F8" i="29"/>
  <c r="F7" i="29"/>
  <c r="F6" i="29"/>
  <c r="F5" i="29"/>
  <c r="F4" i="29"/>
  <c r="F3" i="29"/>
  <c r="F2" i="29"/>
  <c r="F115" i="29"/>
  <c r="F114" i="29"/>
  <c r="F113" i="29"/>
  <c r="F112" i="29"/>
  <c r="F111" i="29"/>
  <c r="F110" i="29"/>
  <c r="F109" i="29"/>
  <c r="F108" i="29"/>
  <c r="F117" i="29"/>
  <c r="F116" i="29"/>
  <c r="I109" i="29"/>
  <c r="I108" i="29"/>
  <c r="I107" i="29"/>
  <c r="F107" i="29"/>
  <c r="I106" i="29"/>
  <c r="F106" i="29"/>
  <c r="I110" i="29"/>
  <c r="F105" i="29"/>
  <c r="F104" i="29"/>
  <c r="I105" i="29"/>
  <c r="I111" i="29"/>
  <c r="I94" i="29"/>
  <c r="I93" i="29"/>
  <c r="I92" i="29"/>
  <c r="I95" i="29"/>
  <c r="I91" i="29"/>
  <c r="I90" i="29"/>
  <c r="I96" i="29"/>
  <c r="F85" i="29"/>
  <c r="F84" i="29"/>
  <c r="F83" i="29"/>
  <c r="F82" i="29"/>
  <c r="F81" i="29"/>
  <c r="F80" i="29"/>
  <c r="I79" i="29"/>
  <c r="F79" i="29"/>
  <c r="I78" i="29"/>
  <c r="F78" i="29"/>
  <c r="I77" i="29"/>
  <c r="F77" i="29"/>
  <c r="I80" i="29"/>
  <c r="F76" i="29"/>
  <c r="F75" i="29"/>
  <c r="I75" i="29"/>
  <c r="F74" i="29"/>
  <c r="I76" i="29"/>
  <c r="I63" i="29"/>
  <c r="I62" i="29"/>
  <c r="I61" i="29"/>
  <c r="I60" i="29"/>
  <c r="I64" i="29"/>
  <c r="I59" i="29"/>
  <c r="I65" i="29"/>
  <c r="F57" i="29"/>
  <c r="F56" i="29"/>
  <c r="F55" i="29"/>
  <c r="F54" i="29"/>
  <c r="F53" i="29"/>
  <c r="F52" i="29"/>
  <c r="F51" i="29"/>
  <c r="F50" i="29"/>
  <c r="F49" i="29"/>
  <c r="I48" i="29"/>
  <c r="F48" i="29"/>
  <c r="I49" i="29"/>
  <c r="I47" i="29"/>
  <c r="F47" i="29"/>
  <c r="I46" i="29"/>
  <c r="F46" i="29"/>
  <c r="F45" i="29"/>
  <c r="I50" i="29"/>
  <c r="F44" i="29"/>
  <c r="I45" i="29"/>
  <c r="I51" i="29"/>
  <c r="F43" i="29"/>
  <c r="F42" i="29"/>
  <c r="F41" i="29"/>
  <c r="F40" i="29"/>
  <c r="F39" i="29"/>
  <c r="F38" i="29"/>
  <c r="F37" i="29"/>
  <c r="F36" i="29"/>
  <c r="F35" i="29"/>
  <c r="F34" i="29"/>
  <c r="I34" i="29"/>
  <c r="I33" i="29"/>
  <c r="F33" i="29"/>
  <c r="I32" i="29"/>
  <c r="F32" i="29"/>
  <c r="I31" i="29"/>
  <c r="F31" i="29"/>
  <c r="I35" i="29"/>
  <c r="F30" i="29"/>
  <c r="F29" i="29"/>
  <c r="I30" i="29"/>
  <c r="I36" i="29"/>
  <c r="F28" i="29"/>
  <c r="F27" i="29"/>
  <c r="F26" i="29"/>
  <c r="F25" i="29"/>
  <c r="F24" i="29"/>
  <c r="F23" i="29"/>
  <c r="F22" i="29"/>
  <c r="I21" i="29"/>
  <c r="F21" i="29"/>
  <c r="I22" i="29"/>
  <c r="I20" i="29"/>
  <c r="F20" i="29"/>
  <c r="F19" i="29"/>
  <c r="I19" i="29"/>
  <c r="F18" i="29"/>
  <c r="I23" i="29"/>
  <c r="F17" i="29"/>
  <c r="I18" i="29"/>
  <c r="I24" i="29"/>
  <c r="I8" i="29"/>
  <c r="I7" i="29"/>
  <c r="I6" i="29"/>
  <c r="I5" i="29"/>
  <c r="I4" i="29"/>
  <c r="I3" i="29"/>
  <c r="I9" i="29"/>
  <c r="F89" i="27"/>
  <c r="F90" i="27"/>
  <c r="F91" i="27"/>
  <c r="F92" i="27"/>
  <c r="F93" i="27"/>
  <c r="F94" i="27"/>
  <c r="F95" i="27"/>
  <c r="F96" i="27"/>
  <c r="F97" i="27"/>
  <c r="F98" i="27"/>
  <c r="F99" i="27"/>
  <c r="F38" i="27"/>
  <c r="F85" i="27"/>
  <c r="F84" i="27"/>
  <c r="F83" i="27"/>
  <c r="F82" i="27"/>
  <c r="F81" i="27"/>
  <c r="F80" i="27"/>
  <c r="F79" i="27"/>
  <c r="F78" i="27"/>
  <c r="F77" i="27"/>
  <c r="F76" i="27"/>
  <c r="F75" i="27"/>
  <c r="F74" i="27"/>
  <c r="F83" i="28"/>
  <c r="F45" i="28"/>
  <c r="F46" i="28"/>
  <c r="F47" i="28"/>
  <c r="F48" i="28"/>
  <c r="F49" i="28"/>
  <c r="I49" i="28"/>
  <c r="F133" i="28"/>
  <c r="F132" i="28"/>
  <c r="F131" i="28"/>
  <c r="F130" i="28"/>
  <c r="F129" i="28"/>
  <c r="F128" i="28"/>
  <c r="F127" i="28"/>
  <c r="F126" i="28"/>
  <c r="F125" i="28"/>
  <c r="F124" i="28"/>
  <c r="I124" i="28"/>
  <c r="I123" i="28"/>
  <c r="F123" i="28"/>
  <c r="I122" i="28"/>
  <c r="F122" i="28"/>
  <c r="I121" i="28"/>
  <c r="F121" i="28"/>
  <c r="F120" i="28"/>
  <c r="F119" i="28"/>
  <c r="I120" i="28"/>
  <c r="I109" i="28"/>
  <c r="I108" i="28"/>
  <c r="I107" i="28"/>
  <c r="I110" i="28"/>
  <c r="I106" i="28"/>
  <c r="I105" i="28"/>
  <c r="I111" i="28"/>
  <c r="I94" i="28"/>
  <c r="I93" i="28"/>
  <c r="I92" i="28"/>
  <c r="I91" i="28"/>
  <c r="I95" i="28"/>
  <c r="I90" i="28"/>
  <c r="I96" i="28"/>
  <c r="F81" i="28"/>
  <c r="F82" i="28"/>
  <c r="F80" i="28"/>
  <c r="I79" i="28"/>
  <c r="F79" i="28"/>
  <c r="I78" i="28"/>
  <c r="F78" i="28"/>
  <c r="I77" i="28"/>
  <c r="F77" i="28"/>
  <c r="I80" i="28"/>
  <c r="F76" i="28"/>
  <c r="F75" i="28"/>
  <c r="I75" i="28"/>
  <c r="F74" i="28"/>
  <c r="I76" i="28"/>
  <c r="I63" i="28"/>
  <c r="I62" i="28"/>
  <c r="I61" i="28"/>
  <c r="I60" i="28"/>
  <c r="I64" i="28"/>
  <c r="I59" i="28"/>
  <c r="I65" i="28"/>
  <c r="F57" i="28"/>
  <c r="F56" i="28"/>
  <c r="F55" i="28"/>
  <c r="F54" i="28"/>
  <c r="F53" i="28"/>
  <c r="F52" i="28"/>
  <c r="F51" i="28"/>
  <c r="I48" i="28"/>
  <c r="F50" i="28"/>
  <c r="I50" i="28"/>
  <c r="F44" i="28"/>
  <c r="F43" i="28"/>
  <c r="F42" i="28"/>
  <c r="F41" i="28"/>
  <c r="F40" i="28"/>
  <c r="F39" i="28"/>
  <c r="F38" i="28"/>
  <c r="F37" i="28"/>
  <c r="F36" i="28"/>
  <c r="F35" i="28"/>
  <c r="F34" i="28"/>
  <c r="I34" i="28"/>
  <c r="I33" i="28"/>
  <c r="F33" i="28"/>
  <c r="I32" i="28"/>
  <c r="F32" i="28"/>
  <c r="I31" i="28"/>
  <c r="F31" i="28"/>
  <c r="F30" i="28"/>
  <c r="F29" i="28"/>
  <c r="I30" i="28"/>
  <c r="F28" i="28"/>
  <c r="F27" i="28"/>
  <c r="F26" i="28"/>
  <c r="F25" i="28"/>
  <c r="F24" i="28"/>
  <c r="F23" i="28"/>
  <c r="F22" i="28"/>
  <c r="F21" i="28"/>
  <c r="I22" i="28"/>
  <c r="F20" i="28"/>
  <c r="I21" i="28"/>
  <c r="F19" i="28"/>
  <c r="I20" i="28"/>
  <c r="F18" i="28"/>
  <c r="I23" i="28"/>
  <c r="F17" i="28"/>
  <c r="F16" i="28"/>
  <c r="F15" i="28"/>
  <c r="F14" i="28"/>
  <c r="F13" i="28"/>
  <c r="F12" i="28"/>
  <c r="F11" i="28"/>
  <c r="F10" i="28"/>
  <c r="F9" i="28"/>
  <c r="F8" i="28"/>
  <c r="I7" i="28"/>
  <c r="F7" i="28"/>
  <c r="I6" i="28"/>
  <c r="F6" i="28"/>
  <c r="F5" i="28"/>
  <c r="I4" i="28"/>
  <c r="F4" i="28"/>
  <c r="I5" i="28"/>
  <c r="F3" i="28"/>
  <c r="F2" i="28"/>
  <c r="I3" i="28"/>
  <c r="F133" i="27"/>
  <c r="F132" i="27"/>
  <c r="F131" i="27"/>
  <c r="F130" i="27"/>
  <c r="F129" i="27"/>
  <c r="F128" i="27"/>
  <c r="F127" i="27"/>
  <c r="F126" i="27"/>
  <c r="F125" i="27"/>
  <c r="F124" i="27"/>
  <c r="I124" i="27"/>
  <c r="I123" i="27"/>
  <c r="F123" i="27"/>
  <c r="I122" i="27"/>
  <c r="F122" i="27"/>
  <c r="I121" i="27"/>
  <c r="F121" i="27"/>
  <c r="I125" i="27"/>
  <c r="F120" i="27"/>
  <c r="F119" i="27"/>
  <c r="I120" i="27"/>
  <c r="I126" i="27"/>
  <c r="I109" i="27"/>
  <c r="I108" i="27"/>
  <c r="I107" i="27"/>
  <c r="I110" i="27"/>
  <c r="I106" i="27"/>
  <c r="I105" i="27"/>
  <c r="I111" i="27"/>
  <c r="I94" i="27"/>
  <c r="I93" i="27"/>
  <c r="I92" i="27"/>
  <c r="I91" i="27"/>
  <c r="I95" i="27"/>
  <c r="I90" i="27"/>
  <c r="I96" i="27"/>
  <c r="I79" i="27"/>
  <c r="I78" i="27"/>
  <c r="I77" i="27"/>
  <c r="I80" i="27"/>
  <c r="I75" i="27"/>
  <c r="I76" i="27"/>
  <c r="F73" i="27"/>
  <c r="F72" i="27"/>
  <c r="F71" i="27"/>
  <c r="F70" i="27"/>
  <c r="F69" i="27"/>
  <c r="F68" i="27"/>
  <c r="F67" i="27"/>
  <c r="F66" i="27"/>
  <c r="F65" i="27"/>
  <c r="F64" i="27"/>
  <c r="F63" i="27"/>
  <c r="I63" i="27"/>
  <c r="I62" i="27"/>
  <c r="F62" i="27"/>
  <c r="F61" i="27"/>
  <c r="I61" i="27"/>
  <c r="I60" i="27"/>
  <c r="F60" i="27"/>
  <c r="I64" i="27"/>
  <c r="F59" i="27"/>
  <c r="F58" i="27"/>
  <c r="I59" i="27"/>
  <c r="I65" i="27"/>
  <c r="F57" i="27"/>
  <c r="F56" i="27"/>
  <c r="F55" i="27"/>
  <c r="F54" i="27"/>
  <c r="F53" i="27"/>
  <c r="F52" i="27"/>
  <c r="F51" i="27"/>
  <c r="F50" i="27"/>
  <c r="F49" i="27"/>
  <c r="I48" i="27"/>
  <c r="F48" i="27"/>
  <c r="I49" i="27"/>
  <c r="I47" i="27"/>
  <c r="F47" i="27"/>
  <c r="I46" i="27"/>
  <c r="F46" i="27"/>
  <c r="F45" i="27"/>
  <c r="F44" i="27"/>
  <c r="I45" i="27"/>
  <c r="F43" i="27"/>
  <c r="F42" i="27"/>
  <c r="F41" i="27"/>
  <c r="F40" i="27"/>
  <c r="F39" i="27"/>
  <c r="F37" i="27"/>
  <c r="F36" i="27"/>
  <c r="F35" i="27"/>
  <c r="F34" i="27"/>
  <c r="I34" i="27"/>
  <c r="I33" i="27"/>
  <c r="F33" i="27"/>
  <c r="I32" i="27"/>
  <c r="F32" i="27"/>
  <c r="I31" i="27"/>
  <c r="F31" i="27"/>
  <c r="I35" i="27"/>
  <c r="F30" i="27"/>
  <c r="F29" i="27"/>
  <c r="I30" i="27"/>
  <c r="I36" i="27"/>
  <c r="F28" i="27"/>
  <c r="F27" i="27"/>
  <c r="F26" i="27"/>
  <c r="F25" i="27"/>
  <c r="F24" i="27"/>
  <c r="F23" i="27"/>
  <c r="F22" i="27"/>
  <c r="I21" i="27"/>
  <c r="F21" i="27"/>
  <c r="I22" i="27"/>
  <c r="I20" i="27"/>
  <c r="F20" i="27"/>
  <c r="I19" i="27"/>
  <c r="F19" i="27"/>
  <c r="F18" i="27"/>
  <c r="I23" i="27"/>
  <c r="F17" i="27"/>
  <c r="I18" i="27"/>
  <c r="I24" i="27"/>
  <c r="I7" i="27"/>
  <c r="I6" i="27"/>
  <c r="I5" i="27"/>
  <c r="I4" i="27"/>
  <c r="I8" i="27"/>
  <c r="I3" i="27"/>
  <c r="I9" i="27"/>
  <c r="F85" i="26"/>
  <c r="F133" i="26"/>
  <c r="F132" i="26"/>
  <c r="F131" i="26"/>
  <c r="F130" i="26"/>
  <c r="F129" i="26"/>
  <c r="F128" i="26"/>
  <c r="F127" i="26"/>
  <c r="F126" i="26"/>
  <c r="F125" i="26"/>
  <c r="F124" i="26"/>
  <c r="I124" i="26"/>
  <c r="I123" i="26"/>
  <c r="F123" i="26"/>
  <c r="F122" i="26"/>
  <c r="I121" i="26"/>
  <c r="F121" i="26"/>
  <c r="I125" i="26"/>
  <c r="F120" i="26"/>
  <c r="I122" i="26"/>
  <c r="F119" i="26"/>
  <c r="I120" i="26"/>
  <c r="I126" i="26"/>
  <c r="I109" i="26"/>
  <c r="I108" i="26"/>
  <c r="I107" i="26"/>
  <c r="I110" i="26"/>
  <c r="F103" i="26"/>
  <c r="I106" i="26"/>
  <c r="F102" i="26"/>
  <c r="I105" i="26"/>
  <c r="I111" i="26"/>
  <c r="F101" i="26"/>
  <c r="F100" i="26"/>
  <c r="F99" i="26"/>
  <c r="F98" i="26"/>
  <c r="F97" i="26"/>
  <c r="F96" i="26"/>
  <c r="F95" i="26"/>
  <c r="F94" i="26"/>
  <c r="I94" i="26"/>
  <c r="I93" i="26"/>
  <c r="F93" i="26"/>
  <c r="I92" i="26"/>
  <c r="F92" i="26"/>
  <c r="I91" i="26"/>
  <c r="F91" i="26"/>
  <c r="F90" i="26"/>
  <c r="I95" i="26"/>
  <c r="F89" i="26"/>
  <c r="F88" i="26"/>
  <c r="F87" i="26"/>
  <c r="I90" i="26"/>
  <c r="I96" i="26"/>
  <c r="F81" i="26"/>
  <c r="F84" i="26"/>
  <c r="F83" i="26"/>
  <c r="F82" i="26"/>
  <c r="F80" i="26"/>
  <c r="I79" i="26"/>
  <c r="F79" i="26"/>
  <c r="I78" i="26"/>
  <c r="F78" i="26"/>
  <c r="F77" i="26"/>
  <c r="I77" i="26"/>
  <c r="F76" i="26"/>
  <c r="F75" i="26"/>
  <c r="I80" i="26"/>
  <c r="F74" i="26"/>
  <c r="F73" i="26"/>
  <c r="F72" i="26"/>
  <c r="F71" i="26"/>
  <c r="F70" i="26"/>
  <c r="F69" i="26"/>
  <c r="F68" i="26"/>
  <c r="F67" i="26"/>
  <c r="F66" i="26"/>
  <c r="F65" i="26"/>
  <c r="F64" i="26"/>
  <c r="F63" i="26"/>
  <c r="I63" i="26"/>
  <c r="I62" i="26"/>
  <c r="F62" i="26"/>
  <c r="F61" i="26"/>
  <c r="I60" i="26"/>
  <c r="F60" i="26"/>
  <c r="I64" i="26"/>
  <c r="F59" i="26"/>
  <c r="F58" i="26"/>
  <c r="I61" i="26"/>
  <c r="F57" i="26"/>
  <c r="F56" i="26"/>
  <c r="F55" i="26"/>
  <c r="F54" i="26"/>
  <c r="F53" i="26"/>
  <c r="F52" i="26"/>
  <c r="F51" i="26"/>
  <c r="F50" i="26"/>
  <c r="F49" i="26"/>
  <c r="I48" i="26"/>
  <c r="F48" i="26"/>
  <c r="I49" i="26"/>
  <c r="F47" i="26"/>
  <c r="I47" i="26"/>
  <c r="I46" i="26"/>
  <c r="F46" i="26"/>
  <c r="F45" i="26"/>
  <c r="I50" i="26"/>
  <c r="F44" i="26"/>
  <c r="I45" i="26"/>
  <c r="I51" i="26"/>
  <c r="F43" i="26"/>
  <c r="F42" i="26"/>
  <c r="F41" i="26"/>
  <c r="F40" i="26"/>
  <c r="F39" i="26"/>
  <c r="F38" i="26"/>
  <c r="F37" i="26"/>
  <c r="F36" i="26"/>
  <c r="F35" i="26"/>
  <c r="F34" i="26"/>
  <c r="I34" i="26"/>
  <c r="I33" i="26"/>
  <c r="F33" i="26"/>
  <c r="I32" i="26"/>
  <c r="F32" i="26"/>
  <c r="I31" i="26"/>
  <c r="F31" i="26"/>
  <c r="I35" i="26"/>
  <c r="F30" i="26"/>
  <c r="F29" i="26"/>
  <c r="I30" i="26"/>
  <c r="I36" i="26"/>
  <c r="F28" i="26"/>
  <c r="F27" i="26"/>
  <c r="F26" i="26"/>
  <c r="F25" i="26"/>
  <c r="F24" i="26"/>
  <c r="F23" i="26"/>
  <c r="F22" i="26"/>
  <c r="I21" i="26"/>
  <c r="F21" i="26"/>
  <c r="I22" i="26"/>
  <c r="F20" i="26"/>
  <c r="I20" i="26"/>
  <c r="I19" i="26"/>
  <c r="F19" i="26"/>
  <c r="F18" i="26"/>
  <c r="I23" i="26"/>
  <c r="F17" i="26"/>
  <c r="I18" i="26"/>
  <c r="I24" i="26"/>
  <c r="I7" i="26"/>
  <c r="I6" i="26"/>
  <c r="I5" i="26"/>
  <c r="I4" i="26"/>
  <c r="I8" i="26"/>
  <c r="I3" i="26"/>
  <c r="I9" i="26"/>
  <c r="F35" i="22"/>
  <c r="F86" i="22"/>
  <c r="F87" i="22"/>
  <c r="F86" i="21"/>
  <c r="F84" i="24"/>
  <c r="F78" i="24"/>
  <c r="F132" i="25"/>
  <c r="F133" i="25"/>
  <c r="F64" i="25"/>
  <c r="F18" i="25"/>
  <c r="F131" i="25"/>
  <c r="F130" i="25"/>
  <c r="F129" i="25"/>
  <c r="F128" i="25"/>
  <c r="F127" i="25"/>
  <c r="F126" i="25"/>
  <c r="F125" i="25"/>
  <c r="F124" i="25"/>
  <c r="F123" i="25"/>
  <c r="I124" i="25"/>
  <c r="F122" i="25"/>
  <c r="I123" i="25"/>
  <c r="F121" i="25"/>
  <c r="F120" i="25"/>
  <c r="I121" i="25"/>
  <c r="F119" i="25"/>
  <c r="I125" i="25"/>
  <c r="I122" i="25"/>
  <c r="I120" i="25"/>
  <c r="I126" i="25"/>
  <c r="I109" i="25"/>
  <c r="I108" i="25"/>
  <c r="I110" i="25"/>
  <c r="I107" i="25"/>
  <c r="F103" i="25"/>
  <c r="I106" i="25"/>
  <c r="F102" i="25"/>
  <c r="I105" i="25"/>
  <c r="I111" i="25"/>
  <c r="F101" i="25"/>
  <c r="F100" i="25"/>
  <c r="F99" i="25"/>
  <c r="F98" i="25"/>
  <c r="F97" i="25"/>
  <c r="F96" i="25"/>
  <c r="F95" i="25"/>
  <c r="F94" i="25"/>
  <c r="F93" i="25"/>
  <c r="F92" i="25"/>
  <c r="I93" i="25"/>
  <c r="F91" i="25"/>
  <c r="I94" i="25"/>
  <c r="I92" i="25"/>
  <c r="F90" i="25"/>
  <c r="F89" i="25"/>
  <c r="I91" i="25"/>
  <c r="F88" i="25"/>
  <c r="F87" i="25"/>
  <c r="I90" i="25"/>
  <c r="F86" i="25"/>
  <c r="F85" i="25"/>
  <c r="F84" i="25"/>
  <c r="F83" i="25"/>
  <c r="F82" i="25"/>
  <c r="F81" i="25"/>
  <c r="F80" i="25"/>
  <c r="F79" i="25"/>
  <c r="F78" i="25"/>
  <c r="I79" i="25"/>
  <c r="I78" i="25"/>
  <c r="F77" i="25"/>
  <c r="I77" i="25"/>
  <c r="F76" i="25"/>
  <c r="F75" i="25"/>
  <c r="I80" i="25"/>
  <c r="I76" i="25"/>
  <c r="F74" i="25"/>
  <c r="I75" i="25"/>
  <c r="I81" i="25"/>
  <c r="F73" i="25"/>
  <c r="F72" i="25"/>
  <c r="F71" i="25"/>
  <c r="F70" i="25"/>
  <c r="F69" i="25"/>
  <c r="F68" i="25"/>
  <c r="F67" i="25"/>
  <c r="F66" i="25"/>
  <c r="F65" i="25"/>
  <c r="I63" i="25"/>
  <c r="F63" i="25"/>
  <c r="I62" i="25"/>
  <c r="F62" i="25"/>
  <c r="F61" i="25"/>
  <c r="I60" i="25"/>
  <c r="F60" i="25"/>
  <c r="I64" i="25"/>
  <c r="F59" i="25"/>
  <c r="I59" i="25"/>
  <c r="F58" i="25"/>
  <c r="I61" i="25"/>
  <c r="F57" i="25"/>
  <c r="F56" i="25"/>
  <c r="F55" i="25"/>
  <c r="F54" i="25"/>
  <c r="F53" i="25"/>
  <c r="F52" i="25"/>
  <c r="F51" i="25"/>
  <c r="F50" i="25"/>
  <c r="I49" i="25"/>
  <c r="F49" i="25"/>
  <c r="I48" i="25"/>
  <c r="F48" i="25"/>
  <c r="F47" i="25"/>
  <c r="I47" i="25"/>
  <c r="I46" i="25"/>
  <c r="F46" i="25"/>
  <c r="F45" i="25"/>
  <c r="I50" i="25"/>
  <c r="F44" i="25"/>
  <c r="I45" i="25"/>
  <c r="I51" i="25"/>
  <c r="F43" i="25"/>
  <c r="F42" i="25"/>
  <c r="F41" i="25"/>
  <c r="F40" i="25"/>
  <c r="F39" i="25"/>
  <c r="F38" i="25"/>
  <c r="F37" i="25"/>
  <c r="F36" i="25"/>
  <c r="F35" i="25"/>
  <c r="F34" i="25"/>
  <c r="I33" i="25"/>
  <c r="F33" i="25"/>
  <c r="I34" i="25"/>
  <c r="I32" i="25"/>
  <c r="F32" i="25"/>
  <c r="F31" i="25"/>
  <c r="I35" i="25"/>
  <c r="F30" i="25"/>
  <c r="I31" i="25"/>
  <c r="F29" i="25"/>
  <c r="I30" i="25"/>
  <c r="I36" i="25"/>
  <c r="F28" i="25"/>
  <c r="F27" i="25"/>
  <c r="F26" i="25"/>
  <c r="F25" i="25"/>
  <c r="F24" i="25"/>
  <c r="F23" i="25"/>
  <c r="F22" i="25"/>
  <c r="I21" i="25"/>
  <c r="F21" i="25"/>
  <c r="I22" i="25"/>
  <c r="F20" i="25"/>
  <c r="I20" i="25"/>
  <c r="F19" i="25"/>
  <c r="I23" i="25"/>
  <c r="I19" i="25"/>
  <c r="F17" i="25"/>
  <c r="F16" i="25"/>
  <c r="F15" i="25"/>
  <c r="F14" i="25"/>
  <c r="F13" i="25"/>
  <c r="F12" i="25"/>
  <c r="F11" i="25"/>
  <c r="F10" i="25"/>
  <c r="F9" i="25"/>
  <c r="F8" i="25"/>
  <c r="I7" i="25"/>
  <c r="F7" i="25"/>
  <c r="I6" i="25"/>
  <c r="F6" i="25"/>
  <c r="I5" i="25"/>
  <c r="F5" i="25"/>
  <c r="I4" i="25"/>
  <c r="F4" i="25"/>
  <c r="F3" i="25"/>
  <c r="I8" i="25"/>
  <c r="F2" i="25"/>
  <c r="I3" i="25"/>
  <c r="I9" i="25"/>
  <c r="F121" i="24"/>
  <c r="F132" i="21"/>
  <c r="F133" i="21"/>
  <c r="F134" i="21"/>
  <c r="F54" i="24"/>
  <c r="F55" i="24"/>
  <c r="F56" i="24"/>
  <c r="F134" i="24"/>
  <c r="F133" i="24"/>
  <c r="F132" i="24"/>
  <c r="F131" i="24"/>
  <c r="F130" i="24"/>
  <c r="F129" i="24"/>
  <c r="F128" i="24"/>
  <c r="F127" i="24"/>
  <c r="F126" i="24"/>
  <c r="F125" i="24"/>
  <c r="I125" i="24"/>
  <c r="I124" i="24"/>
  <c r="F124" i="24"/>
  <c r="F123" i="24"/>
  <c r="I123" i="24"/>
  <c r="F122" i="24"/>
  <c r="I126" i="24"/>
  <c r="I122" i="24"/>
  <c r="F120" i="24"/>
  <c r="I121" i="24"/>
  <c r="I127" i="24"/>
  <c r="F119" i="24"/>
  <c r="F118" i="24"/>
  <c r="F117" i="24"/>
  <c r="F116" i="24"/>
  <c r="F115" i="24"/>
  <c r="F114" i="24"/>
  <c r="F113" i="24"/>
  <c r="F112" i="24"/>
  <c r="F111" i="24"/>
  <c r="I110" i="24"/>
  <c r="F110" i="24"/>
  <c r="I109" i="24"/>
  <c r="F109" i="24"/>
  <c r="I111" i="24"/>
  <c r="I108" i="24"/>
  <c r="F108" i="24"/>
  <c r="F107" i="24"/>
  <c r="F106" i="24"/>
  <c r="I107" i="24"/>
  <c r="F105" i="24"/>
  <c r="I106" i="24"/>
  <c r="I112" i="24"/>
  <c r="F104" i="24"/>
  <c r="F103" i="24"/>
  <c r="F102" i="24"/>
  <c r="F101" i="24"/>
  <c r="F100" i="24"/>
  <c r="F99" i="24"/>
  <c r="F98" i="24"/>
  <c r="F97" i="24"/>
  <c r="F96" i="24"/>
  <c r="F95" i="24"/>
  <c r="I94" i="24"/>
  <c r="F94" i="24"/>
  <c r="I95" i="24"/>
  <c r="I93" i="24"/>
  <c r="F93" i="24"/>
  <c r="F92" i="24"/>
  <c r="I92" i="24"/>
  <c r="F91" i="24"/>
  <c r="F90" i="24"/>
  <c r="I91" i="24"/>
  <c r="F89" i="24"/>
  <c r="F88" i="24"/>
  <c r="F83" i="24"/>
  <c r="F82" i="24"/>
  <c r="F81" i="24"/>
  <c r="I80" i="24"/>
  <c r="F80" i="24"/>
  <c r="I79" i="24"/>
  <c r="F79" i="24"/>
  <c r="F77" i="24"/>
  <c r="I81" i="24"/>
  <c r="F76" i="24"/>
  <c r="I77" i="24"/>
  <c r="F75" i="24"/>
  <c r="F74" i="24"/>
  <c r="F73" i="24"/>
  <c r="F72" i="24"/>
  <c r="F71" i="24"/>
  <c r="F70" i="24"/>
  <c r="F69" i="24"/>
  <c r="F68" i="24"/>
  <c r="F67" i="24"/>
  <c r="F66" i="24"/>
  <c r="I65" i="24"/>
  <c r="F65" i="24"/>
  <c r="I64" i="24"/>
  <c r="F64" i="24"/>
  <c r="F63" i="24"/>
  <c r="F62" i="24"/>
  <c r="F61" i="24"/>
  <c r="I62" i="24"/>
  <c r="F60" i="24"/>
  <c r="F59" i="24"/>
  <c r="F58" i="24"/>
  <c r="F57" i="24"/>
  <c r="F53" i="24"/>
  <c r="F52" i="24"/>
  <c r="F51" i="24"/>
  <c r="I50" i="24"/>
  <c r="F50" i="24"/>
  <c r="I51" i="24"/>
  <c r="I49" i="24"/>
  <c r="F49" i="24"/>
  <c r="F48" i="24"/>
  <c r="F47" i="24"/>
  <c r="I48" i="24"/>
  <c r="F46" i="24"/>
  <c r="I47" i="24"/>
  <c r="F45" i="24"/>
  <c r="F44" i="24"/>
  <c r="F43" i="24"/>
  <c r="F42" i="24"/>
  <c r="F41" i="24"/>
  <c r="F40" i="24"/>
  <c r="F39" i="24"/>
  <c r="F38" i="24"/>
  <c r="F37" i="24"/>
  <c r="F36" i="24"/>
  <c r="I35" i="24"/>
  <c r="F35" i="24"/>
  <c r="I36" i="24"/>
  <c r="I34" i="24"/>
  <c r="F34" i="24"/>
  <c r="F33" i="24"/>
  <c r="I37" i="24"/>
  <c r="F32" i="24"/>
  <c r="I33" i="24"/>
  <c r="F31" i="24"/>
  <c r="I32" i="24"/>
  <c r="I38" i="24"/>
  <c r="F30" i="24"/>
  <c r="F29" i="24"/>
  <c r="F28" i="24"/>
  <c r="F27" i="24"/>
  <c r="F26" i="24"/>
  <c r="F25" i="24"/>
  <c r="F24" i="24"/>
  <c r="F23" i="24"/>
  <c r="F22" i="24"/>
  <c r="I21" i="24"/>
  <c r="F21" i="24"/>
  <c r="I22" i="24"/>
  <c r="I20" i="24"/>
  <c r="F20" i="24"/>
  <c r="F19" i="24"/>
  <c r="F18" i="24"/>
  <c r="I19" i="24"/>
  <c r="F17" i="24"/>
  <c r="I18" i="24"/>
  <c r="F16" i="24"/>
  <c r="F15" i="24"/>
  <c r="F14" i="24"/>
  <c r="F13" i="24"/>
  <c r="F12" i="24"/>
  <c r="F11" i="24"/>
  <c r="F10" i="24"/>
  <c r="F9" i="24"/>
  <c r="F8" i="24"/>
  <c r="F7" i="24"/>
  <c r="I6" i="24"/>
  <c r="F6" i="24"/>
  <c r="I7" i="24"/>
  <c r="I5" i="24"/>
  <c r="F5" i="24"/>
  <c r="F4" i="24"/>
  <c r="F3" i="24"/>
  <c r="I4" i="24"/>
  <c r="F2" i="24"/>
  <c r="I3" i="24"/>
  <c r="F134" i="23"/>
  <c r="F133" i="23"/>
  <c r="F132" i="23"/>
  <c r="F131" i="23"/>
  <c r="F130" i="23"/>
  <c r="F129" i="23"/>
  <c r="F128" i="23"/>
  <c r="F127" i="23"/>
  <c r="F126" i="23"/>
  <c r="F125" i="23"/>
  <c r="I125" i="23"/>
  <c r="F124" i="23"/>
  <c r="F123" i="23"/>
  <c r="F122" i="23"/>
  <c r="F121" i="23"/>
  <c r="I122" i="23"/>
  <c r="F120" i="23"/>
  <c r="F119" i="23"/>
  <c r="F118" i="23"/>
  <c r="F117" i="23"/>
  <c r="F116" i="23"/>
  <c r="F115" i="23"/>
  <c r="F114" i="23"/>
  <c r="F113" i="23"/>
  <c r="F112" i="23"/>
  <c r="F111" i="23"/>
  <c r="I110" i="23"/>
  <c r="F110" i="23"/>
  <c r="I109" i="23"/>
  <c r="F109" i="23"/>
  <c r="I111" i="23"/>
  <c r="I108" i="23"/>
  <c r="F108" i="23"/>
  <c r="F107" i="23"/>
  <c r="F106" i="23"/>
  <c r="I107" i="23"/>
  <c r="F105" i="23"/>
  <c r="I106" i="23"/>
  <c r="I112" i="23"/>
  <c r="F104" i="23"/>
  <c r="F103" i="23"/>
  <c r="F102" i="23"/>
  <c r="F101" i="23"/>
  <c r="F100" i="23"/>
  <c r="F99" i="23"/>
  <c r="F98" i="23"/>
  <c r="F97" i="23"/>
  <c r="F96" i="23"/>
  <c r="F95" i="23"/>
  <c r="I94" i="23"/>
  <c r="F94" i="23"/>
  <c r="I95" i="23"/>
  <c r="I93" i="23"/>
  <c r="F93" i="23"/>
  <c r="F92" i="23"/>
  <c r="I92" i="23"/>
  <c r="F91" i="23"/>
  <c r="F90" i="23"/>
  <c r="I91" i="23"/>
  <c r="F89" i="23"/>
  <c r="F88" i="23"/>
  <c r="F83" i="23"/>
  <c r="F82" i="23"/>
  <c r="F81" i="23"/>
  <c r="F80" i="23"/>
  <c r="F79" i="23"/>
  <c r="F78" i="23"/>
  <c r="I80" i="23"/>
  <c r="I79" i="23"/>
  <c r="I78" i="23"/>
  <c r="F77" i="23"/>
  <c r="F76" i="23"/>
  <c r="I81" i="23"/>
  <c r="I77" i="23"/>
  <c r="F75" i="23"/>
  <c r="I76" i="23"/>
  <c r="I82" i="23"/>
  <c r="F74" i="23"/>
  <c r="F73" i="23"/>
  <c r="F72" i="23"/>
  <c r="F71" i="23"/>
  <c r="F70" i="23"/>
  <c r="F69" i="23"/>
  <c r="F68" i="23"/>
  <c r="F67" i="23"/>
  <c r="F66" i="23"/>
  <c r="I65" i="23"/>
  <c r="F65" i="23"/>
  <c r="I66" i="23"/>
  <c r="F64" i="23"/>
  <c r="I63" i="23"/>
  <c r="F63" i="23"/>
  <c r="F62" i="23"/>
  <c r="I64" i="23"/>
  <c r="F61" i="23"/>
  <c r="I62" i="23"/>
  <c r="F60" i="23"/>
  <c r="I61" i="23"/>
  <c r="I67" i="23"/>
  <c r="F59" i="23"/>
  <c r="F58" i="23"/>
  <c r="F57" i="23"/>
  <c r="F56" i="23"/>
  <c r="F55" i="23"/>
  <c r="F54" i="23"/>
  <c r="F53" i="23"/>
  <c r="F52" i="23"/>
  <c r="F51" i="23"/>
  <c r="F50" i="23"/>
  <c r="I51" i="23"/>
  <c r="F49" i="23"/>
  <c r="F48" i="23"/>
  <c r="F47" i="23"/>
  <c r="I48" i="23"/>
  <c r="F46" i="23"/>
  <c r="F45" i="23"/>
  <c r="F44" i="23"/>
  <c r="F43" i="23"/>
  <c r="F42" i="23"/>
  <c r="F41" i="23"/>
  <c r="F40" i="23"/>
  <c r="F39" i="23"/>
  <c r="F38" i="23"/>
  <c r="F37" i="23"/>
  <c r="F36" i="23"/>
  <c r="F35" i="23"/>
  <c r="I34" i="23"/>
  <c r="F34" i="23"/>
  <c r="F33" i="23"/>
  <c r="F32" i="23"/>
  <c r="I33" i="23"/>
  <c r="F31" i="23"/>
  <c r="I32" i="23"/>
  <c r="F30" i="23"/>
  <c r="F29" i="23"/>
  <c r="F28" i="23"/>
  <c r="F27" i="23"/>
  <c r="F26" i="23"/>
  <c r="F25" i="23"/>
  <c r="F24" i="23"/>
  <c r="F23" i="23"/>
  <c r="F22" i="23"/>
  <c r="I21" i="23"/>
  <c r="F21" i="23"/>
  <c r="I22" i="23"/>
  <c r="F20" i="23"/>
  <c r="F19" i="23"/>
  <c r="I23" i="23"/>
  <c r="F18" i="23"/>
  <c r="I19" i="23"/>
  <c r="F17" i="23"/>
  <c r="F16" i="23"/>
  <c r="F15" i="23"/>
  <c r="F14" i="23"/>
  <c r="F13" i="23"/>
  <c r="F12" i="23"/>
  <c r="F11" i="23"/>
  <c r="F10" i="23"/>
  <c r="F9" i="23"/>
  <c r="F8" i="23"/>
  <c r="F7" i="23"/>
  <c r="F6" i="23"/>
  <c r="I7" i="23"/>
  <c r="I5" i="23"/>
  <c r="F5" i="23"/>
  <c r="F4" i="23"/>
  <c r="F3" i="23"/>
  <c r="I4" i="23"/>
  <c r="F2" i="23"/>
  <c r="I3" i="23"/>
  <c r="F134" i="22"/>
  <c r="F133" i="22"/>
  <c r="F132" i="22"/>
  <c r="F131" i="22"/>
  <c r="F130" i="22"/>
  <c r="F129" i="22"/>
  <c r="F128" i="22"/>
  <c r="F127" i="22"/>
  <c r="F126" i="22"/>
  <c r="F125" i="22"/>
  <c r="I125" i="22"/>
  <c r="F124" i="22"/>
  <c r="F123" i="22"/>
  <c r="F122" i="22"/>
  <c r="F121" i="22"/>
  <c r="F120" i="22"/>
  <c r="F119" i="22"/>
  <c r="F118" i="22"/>
  <c r="F117" i="22"/>
  <c r="F116" i="22"/>
  <c r="F115" i="22"/>
  <c r="F114" i="22"/>
  <c r="F113" i="22"/>
  <c r="F112" i="22"/>
  <c r="F111" i="22"/>
  <c r="I110" i="22"/>
  <c r="F110" i="22"/>
  <c r="I109" i="22"/>
  <c r="F109" i="22"/>
  <c r="I111" i="22"/>
  <c r="I108" i="22"/>
  <c r="F108" i="22"/>
  <c r="F107" i="22"/>
  <c r="F106" i="22"/>
  <c r="I107" i="22"/>
  <c r="F105" i="22"/>
  <c r="I106" i="22"/>
  <c r="I112" i="22"/>
  <c r="F104" i="22"/>
  <c r="F103" i="22"/>
  <c r="F102" i="22"/>
  <c r="F101" i="22"/>
  <c r="F100" i="22"/>
  <c r="F99" i="22"/>
  <c r="F98" i="22"/>
  <c r="F97" i="22"/>
  <c r="F96" i="22"/>
  <c r="F95" i="22"/>
  <c r="I96" i="22"/>
  <c r="I94" i="22"/>
  <c r="F94" i="22"/>
  <c r="I95" i="22"/>
  <c r="I93" i="22"/>
  <c r="F93" i="22"/>
  <c r="F92" i="22"/>
  <c r="I92" i="22"/>
  <c r="F91" i="22"/>
  <c r="F90" i="22"/>
  <c r="I91" i="22"/>
  <c r="I97" i="22"/>
  <c r="F89" i="22"/>
  <c r="F88" i="22"/>
  <c r="F85" i="22"/>
  <c r="F84" i="22"/>
  <c r="F83" i="22"/>
  <c r="F82" i="22"/>
  <c r="F81" i="22"/>
  <c r="F80" i="22"/>
  <c r="F79" i="22"/>
  <c r="I80" i="22"/>
  <c r="I79" i="22"/>
  <c r="F78" i="22"/>
  <c r="I78" i="22"/>
  <c r="F77" i="22"/>
  <c r="F76" i="22"/>
  <c r="I81" i="22"/>
  <c r="I77" i="22"/>
  <c r="F75" i="22"/>
  <c r="I76" i="22"/>
  <c r="I82" i="22"/>
  <c r="F74" i="22"/>
  <c r="F73" i="22"/>
  <c r="F72" i="22"/>
  <c r="F71" i="22"/>
  <c r="F70" i="22"/>
  <c r="F69" i="22"/>
  <c r="F68" i="22"/>
  <c r="F67" i="22"/>
  <c r="F66" i="22"/>
  <c r="I65" i="22"/>
  <c r="F65" i="22"/>
  <c r="F64" i="22"/>
  <c r="F63" i="22"/>
  <c r="I64" i="22"/>
  <c r="F62" i="22"/>
  <c r="F61" i="22"/>
  <c r="F60" i="22"/>
  <c r="I61" i="22"/>
  <c r="F59" i="22"/>
  <c r="F58" i="22"/>
  <c r="F57" i="22"/>
  <c r="F56" i="22"/>
  <c r="F55" i="22"/>
  <c r="F54" i="22"/>
  <c r="F53" i="22"/>
  <c r="F52" i="22"/>
  <c r="F51" i="22"/>
  <c r="F50" i="22"/>
  <c r="I51" i="22"/>
  <c r="F49" i="22"/>
  <c r="I50" i="22"/>
  <c r="F48" i="22"/>
  <c r="I52" i="22"/>
  <c r="F47" i="22"/>
  <c r="I48" i="22"/>
  <c r="F46" i="22"/>
  <c r="F45" i="22"/>
  <c r="F44" i="22"/>
  <c r="F43" i="22"/>
  <c r="F42" i="22"/>
  <c r="F41" i="22"/>
  <c r="F40" i="22"/>
  <c r="F39" i="22"/>
  <c r="F38" i="22"/>
  <c r="F37" i="22"/>
  <c r="F36" i="22"/>
  <c r="I35" i="22"/>
  <c r="I36" i="22"/>
  <c r="F34" i="22"/>
  <c r="F33" i="22"/>
  <c r="I37" i="22"/>
  <c r="F32" i="22"/>
  <c r="F31" i="22"/>
  <c r="I32" i="22"/>
  <c r="F30" i="22"/>
  <c r="F29" i="22"/>
  <c r="F28" i="22"/>
  <c r="F27" i="22"/>
  <c r="F26" i="22"/>
  <c r="F25" i="22"/>
  <c r="F24" i="22"/>
  <c r="F23" i="22"/>
  <c r="F22" i="22"/>
  <c r="F21" i="22"/>
  <c r="I22" i="22"/>
  <c r="F20" i="22"/>
  <c r="F19" i="22"/>
  <c r="F18" i="22"/>
  <c r="F17" i="22"/>
  <c r="I18" i="22"/>
  <c r="F16" i="22"/>
  <c r="F15" i="22"/>
  <c r="F14" i="22"/>
  <c r="F13" i="22"/>
  <c r="F12" i="22"/>
  <c r="F11" i="22"/>
  <c r="F10" i="22"/>
  <c r="F9" i="22"/>
  <c r="F8" i="22"/>
  <c r="F7" i="22"/>
  <c r="I6" i="22"/>
  <c r="F6" i="22"/>
  <c r="I7" i="22"/>
  <c r="I5" i="22"/>
  <c r="F5" i="22"/>
  <c r="F4" i="22"/>
  <c r="F3" i="22"/>
  <c r="F2" i="22"/>
  <c r="I3" i="22"/>
  <c r="F131" i="21"/>
  <c r="F130" i="21"/>
  <c r="F129" i="21"/>
  <c r="F128" i="21"/>
  <c r="F127" i="21"/>
  <c r="F126" i="21"/>
  <c r="F125" i="21"/>
  <c r="I125" i="21"/>
  <c r="I124" i="21"/>
  <c r="F124" i="21"/>
  <c r="I123" i="21"/>
  <c r="F123" i="21"/>
  <c r="F122" i="21"/>
  <c r="I126" i="21"/>
  <c r="F121" i="21"/>
  <c r="I122" i="21"/>
  <c r="F120" i="21"/>
  <c r="I121" i="21"/>
  <c r="I127" i="21"/>
  <c r="F119" i="21"/>
  <c r="F118" i="21"/>
  <c r="F117" i="21"/>
  <c r="F116" i="21"/>
  <c r="F115" i="21"/>
  <c r="F114" i="21"/>
  <c r="F113" i="21"/>
  <c r="F112" i="21"/>
  <c r="F111" i="21"/>
  <c r="I110" i="21"/>
  <c r="F110" i="21"/>
  <c r="I109" i="21"/>
  <c r="F109" i="21"/>
  <c r="I111" i="21"/>
  <c r="I108" i="21"/>
  <c r="F108" i="21"/>
  <c r="F107" i="21"/>
  <c r="F106" i="21"/>
  <c r="I107" i="21"/>
  <c r="F105" i="21"/>
  <c r="I106" i="21"/>
  <c r="I112" i="21"/>
  <c r="F104" i="21"/>
  <c r="F103" i="21"/>
  <c r="F102" i="21"/>
  <c r="F101" i="21"/>
  <c r="F100" i="21"/>
  <c r="F99" i="21"/>
  <c r="F98" i="21"/>
  <c r="F97" i="21"/>
  <c r="F96" i="21"/>
  <c r="F95" i="21"/>
  <c r="I96" i="21"/>
  <c r="I94" i="21"/>
  <c r="F94" i="21"/>
  <c r="I95" i="21"/>
  <c r="I93" i="21"/>
  <c r="F93" i="21"/>
  <c r="F92" i="21"/>
  <c r="I92" i="21"/>
  <c r="F91" i="21"/>
  <c r="F90" i="21"/>
  <c r="I91" i="21"/>
  <c r="I97" i="21"/>
  <c r="F89" i="21"/>
  <c r="F88" i="21"/>
  <c r="F85" i="21"/>
  <c r="F84" i="21"/>
  <c r="F83" i="21"/>
  <c r="F82" i="21"/>
  <c r="F81" i="21"/>
  <c r="F80" i="21"/>
  <c r="I80" i="21"/>
  <c r="I79" i="21"/>
  <c r="F79" i="21"/>
  <c r="I78" i="21"/>
  <c r="F78" i="21"/>
  <c r="F77" i="21"/>
  <c r="I81" i="21"/>
  <c r="F76" i="21"/>
  <c r="I77" i="21"/>
  <c r="F75" i="21"/>
  <c r="I76" i="21"/>
  <c r="I82" i="21"/>
  <c r="F74" i="21"/>
  <c r="F73" i="21"/>
  <c r="F72" i="21"/>
  <c r="F71" i="21"/>
  <c r="F70" i="21"/>
  <c r="F69" i="21"/>
  <c r="F68" i="21"/>
  <c r="F67" i="21"/>
  <c r="F66" i="21"/>
  <c r="I65" i="21"/>
  <c r="F65" i="21"/>
  <c r="I66" i="21"/>
  <c r="I64" i="21"/>
  <c r="F64" i="21"/>
  <c r="I63" i="21"/>
  <c r="F63" i="21"/>
  <c r="F62" i="21"/>
  <c r="F61" i="21"/>
  <c r="I62" i="21"/>
  <c r="F60" i="21"/>
  <c r="I61" i="21"/>
  <c r="I67" i="21"/>
  <c r="F59" i="21"/>
  <c r="F58" i="21"/>
  <c r="F57" i="21"/>
  <c r="F56" i="21"/>
  <c r="F55" i="21"/>
  <c r="F54" i="21"/>
  <c r="F53" i="21"/>
  <c r="F52" i="21"/>
  <c r="F51" i="21"/>
  <c r="I50" i="21"/>
  <c r="F50" i="21"/>
  <c r="I51" i="21"/>
  <c r="I49" i="21"/>
  <c r="F49" i="21"/>
  <c r="F48" i="21"/>
  <c r="I52" i="21"/>
  <c r="F47" i="21"/>
  <c r="I48" i="21"/>
  <c r="F46" i="21"/>
  <c r="I47" i="21"/>
  <c r="I53" i="21"/>
  <c r="F45" i="21"/>
  <c r="F44" i="21"/>
  <c r="F43" i="21"/>
  <c r="F42" i="21"/>
  <c r="F41" i="21"/>
  <c r="F40" i="21"/>
  <c r="F39" i="21"/>
  <c r="F38" i="21"/>
  <c r="F37" i="21"/>
  <c r="F36" i="21"/>
  <c r="I35" i="21"/>
  <c r="F35" i="21"/>
  <c r="I36" i="21"/>
  <c r="I34" i="21"/>
  <c r="F34" i="21"/>
  <c r="F33" i="21"/>
  <c r="I37" i="21"/>
  <c r="F32" i="21"/>
  <c r="I33" i="21"/>
  <c r="F31" i="21"/>
  <c r="I32" i="21"/>
  <c r="I38" i="21"/>
  <c r="F30" i="21"/>
  <c r="F29" i="21"/>
  <c r="F28" i="21"/>
  <c r="F27" i="21"/>
  <c r="F26" i="21"/>
  <c r="F25" i="21"/>
  <c r="F24" i="21"/>
  <c r="F23" i="21"/>
  <c r="F22" i="21"/>
  <c r="I21" i="21"/>
  <c r="F21" i="21"/>
  <c r="I22" i="21"/>
  <c r="I20" i="21"/>
  <c r="F20" i="21"/>
  <c r="F19" i="21"/>
  <c r="I23" i="21"/>
  <c r="F18" i="21"/>
  <c r="I19" i="21"/>
  <c r="F17" i="21"/>
  <c r="I18" i="21"/>
  <c r="I24" i="21"/>
  <c r="F16" i="21"/>
  <c r="F15" i="21"/>
  <c r="F14" i="21"/>
  <c r="F13" i="21"/>
  <c r="F12" i="21"/>
  <c r="F11" i="21"/>
  <c r="F10" i="21"/>
  <c r="F9" i="21"/>
  <c r="F8" i="21"/>
  <c r="F7" i="21"/>
  <c r="I6" i="21"/>
  <c r="F6" i="21"/>
  <c r="I7" i="21"/>
  <c r="I5" i="21"/>
  <c r="F5" i="21"/>
  <c r="F4" i="21"/>
  <c r="I8" i="21"/>
  <c r="F3" i="21"/>
  <c r="I4" i="21"/>
  <c r="F2" i="21"/>
  <c r="I3" i="21"/>
  <c r="I9" i="21"/>
  <c r="F86" i="20"/>
  <c r="F87" i="20"/>
  <c r="F114" i="20"/>
  <c r="F134" i="20"/>
  <c r="F133" i="20"/>
  <c r="F132" i="20"/>
  <c r="F131" i="20"/>
  <c r="F130" i="20"/>
  <c r="F129" i="20"/>
  <c r="F128" i="20"/>
  <c r="F127" i="20"/>
  <c r="F126" i="20"/>
  <c r="F125" i="20"/>
  <c r="I125" i="20"/>
  <c r="I124" i="20"/>
  <c r="F124" i="20"/>
  <c r="I123" i="20"/>
  <c r="F123" i="20"/>
  <c r="F122" i="20"/>
  <c r="I126" i="20"/>
  <c r="F121" i="20"/>
  <c r="I122" i="20"/>
  <c r="F120" i="20"/>
  <c r="I121" i="20"/>
  <c r="I127" i="20"/>
  <c r="F119" i="20"/>
  <c r="F118" i="20"/>
  <c r="F117" i="20"/>
  <c r="F116" i="20"/>
  <c r="F115" i="20"/>
  <c r="F113" i="20"/>
  <c r="F112" i="20"/>
  <c r="F111" i="20"/>
  <c r="I110" i="20"/>
  <c r="F110" i="20"/>
  <c r="I109" i="20"/>
  <c r="F109" i="20"/>
  <c r="I111" i="20"/>
  <c r="I108" i="20"/>
  <c r="F108" i="20"/>
  <c r="F107" i="20"/>
  <c r="F106" i="20"/>
  <c r="I107" i="20"/>
  <c r="F105" i="20"/>
  <c r="I106" i="20"/>
  <c r="I112" i="20"/>
  <c r="F104" i="20"/>
  <c r="F103" i="20"/>
  <c r="F102" i="20"/>
  <c r="F101" i="20"/>
  <c r="F100" i="20"/>
  <c r="F99" i="20"/>
  <c r="F98" i="20"/>
  <c r="F97" i="20"/>
  <c r="F96" i="20"/>
  <c r="F95" i="20"/>
  <c r="I94" i="20"/>
  <c r="F94" i="20"/>
  <c r="I93" i="20"/>
  <c r="F93" i="20"/>
  <c r="F92" i="20"/>
  <c r="F91" i="20"/>
  <c r="I92" i="20"/>
  <c r="F90" i="20"/>
  <c r="I91" i="20"/>
  <c r="F89" i="20"/>
  <c r="F88" i="20"/>
  <c r="F85" i="20"/>
  <c r="F84" i="20"/>
  <c r="F83" i="20"/>
  <c r="F82" i="20"/>
  <c r="F81" i="20"/>
  <c r="I80" i="20"/>
  <c r="F80" i="20"/>
  <c r="I79" i="20"/>
  <c r="F79" i="20"/>
  <c r="I78" i="20"/>
  <c r="F78" i="20"/>
  <c r="F77" i="20"/>
  <c r="F76" i="20"/>
  <c r="I77" i="20"/>
  <c r="F75" i="20"/>
  <c r="I76" i="20"/>
  <c r="F74" i="20"/>
  <c r="F73" i="20"/>
  <c r="F72" i="20"/>
  <c r="F71" i="20"/>
  <c r="F70" i="20"/>
  <c r="F69" i="20"/>
  <c r="F68" i="20"/>
  <c r="F67" i="20"/>
  <c r="F66" i="20"/>
  <c r="I65" i="20"/>
  <c r="F65" i="20"/>
  <c r="I64" i="20"/>
  <c r="F64" i="20"/>
  <c r="I66" i="20"/>
  <c r="I63" i="20"/>
  <c r="F63" i="20"/>
  <c r="F62" i="20"/>
  <c r="F61" i="20"/>
  <c r="I62" i="20"/>
  <c r="F60" i="20"/>
  <c r="I61" i="20"/>
  <c r="I67" i="20"/>
  <c r="F59" i="20"/>
  <c r="F58" i="20"/>
  <c r="F57" i="20"/>
  <c r="F56" i="20"/>
  <c r="F55" i="20"/>
  <c r="F54" i="20"/>
  <c r="F53" i="20"/>
  <c r="F52" i="20"/>
  <c r="F51" i="20"/>
  <c r="I50" i="20"/>
  <c r="F50" i="20"/>
  <c r="I51" i="20"/>
  <c r="I49" i="20"/>
  <c r="F49" i="20"/>
  <c r="F48" i="20"/>
  <c r="F47" i="20"/>
  <c r="I48" i="20"/>
  <c r="F46" i="20"/>
  <c r="I47" i="20"/>
  <c r="F45" i="20"/>
  <c r="F44" i="20"/>
  <c r="F43" i="20"/>
  <c r="F42" i="20"/>
  <c r="F41" i="20"/>
  <c r="F40" i="20"/>
  <c r="F39" i="20"/>
  <c r="F38" i="20"/>
  <c r="F37" i="20"/>
  <c r="F36" i="20"/>
  <c r="F35" i="20"/>
  <c r="I34" i="20"/>
  <c r="F34" i="20"/>
  <c r="F33" i="20"/>
  <c r="F32" i="20"/>
  <c r="I33" i="20"/>
  <c r="F31" i="20"/>
  <c r="I32" i="20"/>
  <c r="F30" i="20"/>
  <c r="F29" i="20"/>
  <c r="F28" i="20"/>
  <c r="F27" i="20"/>
  <c r="F26" i="20"/>
  <c r="F25" i="20"/>
  <c r="F24" i="20"/>
  <c r="F23" i="20"/>
  <c r="F22" i="20"/>
  <c r="I21" i="20"/>
  <c r="F21" i="20"/>
  <c r="I22" i="20"/>
  <c r="I20" i="20"/>
  <c r="F20" i="20"/>
  <c r="F19" i="20"/>
  <c r="F18" i="20"/>
  <c r="I19" i="20"/>
  <c r="F17" i="20"/>
  <c r="I18" i="20"/>
  <c r="F16" i="20"/>
  <c r="F15" i="20"/>
  <c r="F14" i="20"/>
  <c r="F13" i="20"/>
  <c r="F12" i="20"/>
  <c r="F11" i="20"/>
  <c r="F10" i="20"/>
  <c r="F9" i="20"/>
  <c r="F8" i="20"/>
  <c r="F7" i="20"/>
  <c r="I6" i="20"/>
  <c r="F6" i="20"/>
  <c r="I7" i="20"/>
  <c r="I5" i="20"/>
  <c r="F5" i="20"/>
  <c r="F4" i="20"/>
  <c r="F3" i="20"/>
  <c r="I4" i="20"/>
  <c r="F2" i="20"/>
  <c r="I3" i="20"/>
  <c r="F136" i="19"/>
  <c r="F135" i="19"/>
  <c r="F134" i="19"/>
  <c r="F133" i="19"/>
  <c r="F132" i="19"/>
  <c r="F131" i="19"/>
  <c r="F130" i="19"/>
  <c r="F129" i="19"/>
  <c r="F128" i="19"/>
  <c r="I127" i="19"/>
  <c r="F127" i="19"/>
  <c r="I126" i="19"/>
  <c r="F126" i="19"/>
  <c r="I125" i="19"/>
  <c r="F125" i="19"/>
  <c r="F124" i="19"/>
  <c r="F123" i="19"/>
  <c r="I124" i="19"/>
  <c r="F122" i="19"/>
  <c r="I123" i="19"/>
  <c r="F121" i="19"/>
  <c r="F120" i="19"/>
  <c r="F119" i="19"/>
  <c r="F118" i="19"/>
  <c r="F117" i="19"/>
  <c r="F116" i="19"/>
  <c r="F115" i="19"/>
  <c r="F114" i="19"/>
  <c r="F113" i="19"/>
  <c r="I112" i="19"/>
  <c r="F112" i="19"/>
  <c r="I111" i="19"/>
  <c r="F111" i="19"/>
  <c r="I113" i="19"/>
  <c r="I110" i="19"/>
  <c r="F110" i="19"/>
  <c r="F109" i="19"/>
  <c r="F108" i="19"/>
  <c r="I109" i="19"/>
  <c r="F107" i="19"/>
  <c r="I108" i="19"/>
  <c r="I114" i="19"/>
  <c r="F106" i="19"/>
  <c r="F105" i="19"/>
  <c r="F104" i="19"/>
  <c r="F103" i="19"/>
  <c r="F102" i="19"/>
  <c r="F101" i="19"/>
  <c r="F100" i="19"/>
  <c r="F99" i="19"/>
  <c r="F98" i="19"/>
  <c r="I97" i="19"/>
  <c r="F97" i="19"/>
  <c r="I96" i="19"/>
  <c r="F96" i="19"/>
  <c r="I95" i="19"/>
  <c r="F95" i="19"/>
  <c r="F94" i="19"/>
  <c r="F93" i="19"/>
  <c r="I94" i="19"/>
  <c r="F92" i="19"/>
  <c r="I93" i="19"/>
  <c r="F91" i="19"/>
  <c r="F90" i="19"/>
  <c r="F89" i="19"/>
  <c r="F88" i="19"/>
  <c r="F87" i="19"/>
  <c r="F86" i="19"/>
  <c r="F85" i="19"/>
  <c r="F84" i="19"/>
  <c r="F83" i="19"/>
  <c r="I82" i="19"/>
  <c r="F82" i="19"/>
  <c r="I81" i="19"/>
  <c r="F81" i="19"/>
  <c r="I83" i="19"/>
  <c r="I80" i="19"/>
  <c r="F80" i="19"/>
  <c r="F79" i="19"/>
  <c r="F78" i="19"/>
  <c r="I79" i="19"/>
  <c r="F77" i="19"/>
  <c r="I78" i="19"/>
  <c r="I84" i="19"/>
  <c r="F76" i="19"/>
  <c r="F75" i="19"/>
  <c r="F74" i="19"/>
  <c r="F73" i="19"/>
  <c r="F72" i="19"/>
  <c r="F71" i="19"/>
  <c r="F70" i="19"/>
  <c r="F69" i="19"/>
  <c r="F68" i="19"/>
  <c r="I67" i="19"/>
  <c r="F67" i="19"/>
  <c r="I66" i="19"/>
  <c r="F66" i="19"/>
  <c r="I68" i="19"/>
  <c r="I65" i="19"/>
  <c r="F65" i="19"/>
  <c r="F64" i="19"/>
  <c r="F63" i="19"/>
  <c r="I64" i="19"/>
  <c r="F62" i="19"/>
  <c r="I63" i="19"/>
  <c r="I69" i="19"/>
  <c r="F61" i="19"/>
  <c r="F60" i="19"/>
  <c r="F59" i="19"/>
  <c r="F58" i="19"/>
  <c r="F57" i="19"/>
  <c r="F56" i="19"/>
  <c r="F55" i="19"/>
  <c r="F54" i="19"/>
  <c r="F53" i="19"/>
  <c r="I52" i="19"/>
  <c r="F52" i="19"/>
  <c r="I51" i="19"/>
  <c r="F51" i="19"/>
  <c r="I50" i="19"/>
  <c r="F50" i="19"/>
  <c r="F49" i="19"/>
  <c r="F48" i="19"/>
  <c r="I49" i="19"/>
  <c r="F47" i="19"/>
  <c r="I48" i="19"/>
  <c r="F46" i="19"/>
  <c r="F45" i="19"/>
  <c r="F44" i="19"/>
  <c r="F43" i="19"/>
  <c r="F42" i="19"/>
  <c r="F41" i="19"/>
  <c r="F40" i="19"/>
  <c r="F39" i="19"/>
  <c r="F38" i="19"/>
  <c r="I37" i="19"/>
  <c r="F37" i="19"/>
  <c r="I36" i="19"/>
  <c r="F36" i="19"/>
  <c r="I35" i="19"/>
  <c r="F35" i="19"/>
  <c r="F34" i="19"/>
  <c r="F33" i="19"/>
  <c r="I34" i="19"/>
  <c r="F32" i="19"/>
  <c r="I33" i="19"/>
  <c r="F31" i="19"/>
  <c r="F30" i="19"/>
  <c r="F29" i="19"/>
  <c r="F28" i="19"/>
  <c r="F27" i="19"/>
  <c r="F26" i="19"/>
  <c r="F25" i="19"/>
  <c r="F24" i="19"/>
  <c r="F23" i="19"/>
  <c r="I22" i="19"/>
  <c r="F22" i="19"/>
  <c r="I21" i="19"/>
  <c r="F21" i="19"/>
  <c r="I20" i="19"/>
  <c r="F20" i="19"/>
  <c r="F19" i="19"/>
  <c r="F18" i="19"/>
  <c r="I19" i="19"/>
  <c r="F17" i="19"/>
  <c r="I18" i="19"/>
  <c r="F16" i="19"/>
  <c r="F15" i="19"/>
  <c r="F14" i="19"/>
  <c r="F13" i="19"/>
  <c r="F12" i="19"/>
  <c r="F11" i="19"/>
  <c r="F10" i="19"/>
  <c r="F9" i="19"/>
  <c r="F8" i="19"/>
  <c r="I7" i="19"/>
  <c r="F7" i="19"/>
  <c r="I6" i="19"/>
  <c r="F6" i="19"/>
  <c r="I8" i="19"/>
  <c r="I5" i="19"/>
  <c r="F5" i="19"/>
  <c r="I4" i="19"/>
  <c r="F4" i="19"/>
  <c r="F3" i="19"/>
  <c r="F2" i="19"/>
  <c r="I3" i="19"/>
  <c r="I9" i="19"/>
  <c r="H9" i="12"/>
  <c r="I68" i="35"/>
  <c r="I64" i="35"/>
  <c r="I69" i="35"/>
  <c r="I19" i="33"/>
  <c r="I24" i="33"/>
  <c r="I23" i="32"/>
  <c r="I24" i="32"/>
  <c r="I68" i="33"/>
  <c r="I69" i="33"/>
  <c r="I79" i="34"/>
  <c r="I81" i="34"/>
  <c r="I21" i="31"/>
  <c r="I23" i="31"/>
  <c r="I23" i="30"/>
  <c r="I20" i="30"/>
  <c r="I68" i="32"/>
  <c r="I69" i="32"/>
  <c r="I83" i="35"/>
  <c r="I79" i="35"/>
  <c r="I84" i="35"/>
  <c r="I8" i="33"/>
  <c r="I93" i="35"/>
  <c r="I94" i="35"/>
  <c r="I8" i="35"/>
  <c r="I3" i="35"/>
  <c r="I5" i="35"/>
  <c r="I4" i="33"/>
  <c r="I9" i="33"/>
  <c r="I4" i="34"/>
  <c r="I6" i="34"/>
  <c r="I8" i="34"/>
  <c r="I98" i="34"/>
  <c r="I97" i="34"/>
  <c r="I99" i="34"/>
  <c r="I19" i="30"/>
  <c r="I24" i="30"/>
  <c r="I79" i="32"/>
  <c r="I84" i="32"/>
  <c r="I8" i="32"/>
  <c r="I9" i="32"/>
  <c r="I98" i="32"/>
  <c r="I99" i="32"/>
  <c r="I94" i="31"/>
  <c r="I95" i="30"/>
  <c r="I94" i="30"/>
  <c r="I96" i="30"/>
  <c r="I108" i="31"/>
  <c r="I114" i="31"/>
  <c r="I93" i="31"/>
  <c r="I99" i="31"/>
  <c r="I78" i="31"/>
  <c r="I84" i="31"/>
  <c r="I63" i="31"/>
  <c r="I69" i="31"/>
  <c r="I48" i="31"/>
  <c r="I54" i="31"/>
  <c r="I18" i="31"/>
  <c r="I24" i="31"/>
  <c r="I3" i="31"/>
  <c r="I9" i="31"/>
  <c r="I35" i="30"/>
  <c r="I36" i="30"/>
  <c r="I111" i="30"/>
  <c r="I50" i="30"/>
  <c r="I47" i="30"/>
  <c r="I51" i="30"/>
  <c r="I81" i="30"/>
  <c r="I81" i="29"/>
  <c r="I8" i="28"/>
  <c r="I9" i="28"/>
  <c r="I35" i="28"/>
  <c r="I36" i="28"/>
  <c r="I125" i="28"/>
  <c r="I126" i="28"/>
  <c r="I18" i="28"/>
  <c r="I19" i="28"/>
  <c r="I45" i="28"/>
  <c r="I46" i="28"/>
  <c r="I47" i="28"/>
  <c r="I51" i="28"/>
  <c r="I50" i="27"/>
  <c r="I51" i="27"/>
  <c r="I81" i="28"/>
  <c r="I81" i="27"/>
  <c r="I59" i="26"/>
  <c r="I75" i="26"/>
  <c r="I76" i="26"/>
  <c r="I65" i="26"/>
  <c r="I23" i="24"/>
  <c r="I24" i="24"/>
  <c r="I18" i="23"/>
  <c r="I20" i="23"/>
  <c r="I23" i="22"/>
  <c r="I21" i="22"/>
  <c r="I19" i="22"/>
  <c r="I20" i="22"/>
  <c r="I96" i="23"/>
  <c r="I97" i="23"/>
  <c r="I96" i="24"/>
  <c r="I97" i="24"/>
  <c r="I95" i="25"/>
  <c r="I96" i="25"/>
  <c r="I36" i="23"/>
  <c r="I35" i="23"/>
  <c r="I37" i="23"/>
  <c r="I38" i="23"/>
  <c r="I33" i="22"/>
  <c r="I34" i="22"/>
  <c r="I66" i="22"/>
  <c r="I62" i="22"/>
  <c r="I63" i="22"/>
  <c r="I52" i="23"/>
  <c r="I50" i="23"/>
  <c r="I76" i="24"/>
  <c r="I78" i="24"/>
  <c r="I47" i="23"/>
  <c r="I49" i="23"/>
  <c r="I66" i="24"/>
  <c r="I47" i="22"/>
  <c r="I49" i="22"/>
  <c r="I65" i="25"/>
  <c r="I18" i="25"/>
  <c r="I24" i="25"/>
  <c r="I121" i="23"/>
  <c r="I123" i="23"/>
  <c r="I126" i="23"/>
  <c r="I124" i="23"/>
  <c r="I126" i="22"/>
  <c r="I8" i="22"/>
  <c r="I122" i="22"/>
  <c r="I124" i="22"/>
  <c r="I121" i="22"/>
  <c r="I123" i="22"/>
  <c r="I61" i="24"/>
  <c r="I63" i="24"/>
  <c r="I4" i="22"/>
  <c r="I9" i="22"/>
  <c r="I8" i="23"/>
  <c r="I6" i="23"/>
  <c r="I9" i="23"/>
  <c r="I8" i="24"/>
  <c r="I9" i="24"/>
  <c r="I52" i="24"/>
  <c r="I53" i="24"/>
  <c r="I35" i="20"/>
  <c r="I36" i="20"/>
  <c r="I96" i="20"/>
  <c r="I95" i="20"/>
  <c r="I97" i="20"/>
  <c r="I81" i="20"/>
  <c r="I82" i="20"/>
  <c r="I23" i="20"/>
  <c r="I24" i="20"/>
  <c r="I8" i="20"/>
  <c r="I9" i="20"/>
  <c r="I37" i="20"/>
  <c r="I38" i="20"/>
  <c r="I52" i="20"/>
  <c r="I53" i="20"/>
  <c r="I128" i="19"/>
  <c r="I129" i="19"/>
  <c r="I23" i="19"/>
  <c r="I24" i="19"/>
  <c r="I38" i="19"/>
  <c r="I39" i="19"/>
  <c r="I53" i="19"/>
  <c r="I54" i="19"/>
  <c r="I98" i="19"/>
  <c r="I99" i="19"/>
  <c r="I84" i="34"/>
  <c r="I99" i="35"/>
  <c r="I9" i="35"/>
  <c r="I9" i="34"/>
  <c r="I24" i="28"/>
  <c r="I81" i="26"/>
  <c r="I24" i="23"/>
  <c r="I24" i="22"/>
  <c r="I38" i="22"/>
  <c r="I67" i="22"/>
  <c r="I82" i="24"/>
  <c r="I53" i="23"/>
  <c r="I53" i="22"/>
  <c r="I127" i="23"/>
  <c r="I127" i="22"/>
  <c r="I67" i="24"/>
  <c r="I33" i="31" l="1"/>
  <c r="I39" i="31" s="1"/>
  <c r="I39" i="35"/>
  <c r="I53" i="35"/>
  <c r="I51" i="35"/>
  <c r="I54" i="35" s="1"/>
</calcChain>
</file>

<file path=xl/sharedStrings.xml><?xml version="1.0" encoding="utf-8"?>
<sst xmlns="http://schemas.openxmlformats.org/spreadsheetml/2006/main" count="5163" uniqueCount="754">
  <si>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</si>
  <si>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</si>
  <si>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</si>
  <si>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</si>
  <si>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</si>
  <si>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</si>
  <si>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</si>
  <si>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</si>
  <si>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</si>
  <si>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</si>
  <si>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</si>
  <si>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</si>
  <si>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</si>
  <si>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</si>
  <si>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</si>
  <si>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</si>
  <si>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</si>
  <si>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</si>
  <si>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</si>
  <si>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</si>
  <si>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</si>
  <si>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</si>
  <si>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</si>
  <si>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</si>
  <si>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</si>
  <si>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</si>
  <si>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</si>
  <si>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</si>
  <si>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</si>
  <si>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</si>
  <si>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</si>
  <si>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</si>
  <si>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</si>
  <si>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</si>
  <si>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</si>
  <si>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</si>
  <si>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</si>
  <si>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</si>
  <si>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</si>
  <si>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</si>
  <si>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</si>
  <si>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</si>
  <si>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</si>
  <si>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</si>
  <si>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</si>
  <si>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</si>
  <si>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</si>
  <si>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</si>
  <si>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</si>
  <si>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</si>
  <si>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</si>
  <si>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</si>
  <si>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</si>
  <si>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</si>
  <si>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</si>
  <si>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</si>
  <si>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</si>
  <si>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</si>
  <si>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</si>
  <si>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</si>
  <si>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</si>
  <si>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</si>
  <si>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</si>
  <si>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</si>
  <si>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</si>
  <si>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</si>
  <si>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</si>
  <si>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</si>
  <si>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</si>
  <si>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</si>
  <si>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</si>
  <si>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</si>
  <si>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</si>
  <si>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</si>
  <si>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</si>
  <si>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</si>
  <si>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</si>
  <si>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</si>
  <si>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</si>
  <si>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</si>
  <si>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</si>
  <si>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</si>
  <si>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</si>
  <si>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</si>
  <si>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</si>
  <si>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</si>
  <si>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</si>
  <si>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</si>
  <si>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</si>
  <si>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</si>
  <si>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</si>
  <si>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</si>
  <si>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</si>
  <si>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</si>
  <si>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</si>
  <si>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</si>
  <si>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</si>
  <si>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</si>
  <si>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</si>
  <si>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</si>
  <si>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</si>
  <si>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</si>
  <si>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</si>
  <si>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</si>
  <si>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</si>
  <si>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</si>
  <si>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</si>
  <si>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</si>
  <si>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</si>
  <si>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</si>
  <si>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</si>
  <si>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</si>
  <si>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</si>
  <si>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</si>
  <si>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</si>
  <si>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</si>
  <si>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</si>
  <si>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</si>
  <si>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</si>
  <si>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</si>
  <si>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</si>
  <si>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</si>
  <si>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</si>
  <si>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</si>
  <si>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</si>
  <si>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</si>
  <si>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</si>
  <si>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</si>
  <si>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</si>
  <si>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</si>
  <si>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</si>
  <si>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</si>
  <si>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</si>
  <si>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</si>
  <si>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</si>
  <si>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</si>
  <si>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</si>
  <si>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</si>
  <si>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</si>
  <si>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</si>
  <si>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</si>
  <si>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</si>
  <si>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</si>
  <si>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</si>
  <si>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</si>
  <si>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</si>
  <si>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</si>
  <si>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</si>
  <si>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</si>
  <si>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</si>
  <si>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</si>
  <si>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</si>
  <si>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</si>
  <si>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</si>
  <si>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</si>
  <si>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</si>
  <si>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</si>
  <si>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</si>
  <si>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</si>
  <si>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</si>
  <si>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</si>
  <si>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</si>
  <si>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</si>
  <si>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</si>
  <si>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</si>
  <si>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</si>
  <si>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</si>
  <si>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</si>
  <si>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</si>
  <si>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</si>
  <si>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</si>
  <si>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</si>
  <si>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</si>
  <si>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</si>
  <si>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</si>
  <si>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</si>
  <si>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</si>
  <si>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</si>
  <si>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</si>
  <si>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</si>
  <si>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</si>
  <si>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</si>
  <si>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</si>
  <si>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</si>
  <si>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</si>
  <si>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</si>
  <si>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</si>
  <si>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</si>
  <si>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</si>
  <si>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</si>
  <si>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</si>
  <si>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</si>
  <si>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</si>
  <si>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</si>
  <si>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</si>
  <si>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</si>
  <si>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</si>
  <si>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</si>
  <si>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</si>
  <si>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</si>
  <si>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</si>
  <si>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</si>
  <si>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</si>
  <si>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</si>
  <si>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</si>
  <si>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</si>
  <si>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</si>
  <si>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</si>
  <si>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</si>
  <si>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</si>
  <si>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</si>
  <si>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</si>
  <si>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</si>
  <si>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</si>
  <si>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</si>
  <si>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</si>
  <si>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</si>
  <si>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</si>
  <si>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</si>
  <si>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</si>
  <si>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</si>
  <si>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</si>
  <si>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</si>
  <si>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</si>
  <si>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</si>
  <si>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</si>
  <si>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</si>
  <si>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</si>
  <si>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</si>
  <si>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</si>
  <si>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</si>
  <si>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</si>
  <si>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</si>
  <si>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</si>
  <si>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</si>
  <si>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</si>
  <si>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</si>
  <si>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</si>
  <si>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</si>
  <si>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</si>
  <si>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</si>
  <si>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</si>
  <si>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</si>
  <si>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</si>
  <si>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</si>
  <si>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</si>
  <si>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</si>
  <si>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</si>
  <si>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</si>
  <si>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</si>
  <si>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</si>
  <si>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</si>
  <si>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</si>
  <si>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</si>
  <si>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</si>
  <si>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</si>
  <si>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</si>
  <si>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</si>
  <si>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</si>
  <si>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</si>
  <si>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</si>
  <si>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</si>
  <si>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</si>
  <si>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</si>
  <si>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</si>
  <si>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</si>
  <si>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</si>
  <si>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</si>
  <si>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(8:45am - 9.30am) - Working on HTML Layout -  45minutes
(9:30 am - 10:30am) - Softskills session with TN team - 1hour
(10:30 am - 10:50am) - Tea Break - 20minutes
(11:00am - 12.30pm) - Reviewed Services and operations - 1hour 30minutes
(12:30pm - 1:00pm) - Lunch time - 30minutes
(1:00pm - 1:22pm) - Meeting with Rafi[reviewed HTML estimation] - 22minutes
(2:30pm - 4:00pm) - Published HTML code in github and modified the changes in HTML layout - 1hour 30minutes
(4.30pm - 5:30pm) - Modified the changes in Home page - 1hour
(5.30pm - 6:00pm) - Discussion with team about splitting of works for HTML layout - 30minutes
(9:00pm - 10:00pm) - Working on wizard method HTML Layout- 1hour</t>
  </si>
  <si>
    <t>6hours 30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</si>
  <si>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</si>
  <si>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</si>
  <si>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</si>
  <si>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</si>
  <si>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</si>
  <si>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layout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</si>
  <si>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</si>
  <si>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</si>
  <si>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(11am - 12.30 am)- creation of create page - 1.30hour
(1pm-1.20pm) Meeting with Rafi(Estimation,Services)-22 mins 
(2:30pm - 4:00pm) - Splitting of works,changes &amp; consolidating all opearions in HTML Layouts - 1.5 hours
(4:30pm - 5:30pm) - Review changes in MyProfile page and CreateProfile page - 1hour
(9pm-10.30pm) - applied collapsible on wizard page - 1.5 hours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</si>
  <si>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</si>
  <si>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</si>
  <si>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</si>
  <si>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</si>
  <si>
    <t xml:space="preserve">Resource </t>
  </si>
  <si>
    <t>Task Name</t>
  </si>
  <si>
    <t>Task Type</t>
  </si>
  <si>
    <t>Start Time</t>
  </si>
  <si>
    <t>End Time</t>
  </si>
  <si>
    <t>Total Time</t>
  </si>
  <si>
    <t>Discussed Estimation</t>
  </si>
  <si>
    <t>Project</t>
  </si>
  <si>
    <t>Split</t>
  </si>
  <si>
    <t>Time</t>
  </si>
  <si>
    <t>Reviewed HTML layout</t>
  </si>
  <si>
    <t>Customer Meeting</t>
  </si>
  <si>
    <t>Non Project</t>
  </si>
  <si>
    <t>Team meeting</t>
  </si>
  <si>
    <t xml:space="preserve">Exploration </t>
  </si>
  <si>
    <t xml:space="preserve">Lunch </t>
  </si>
  <si>
    <t>Lunch and Break</t>
  </si>
  <si>
    <t xml:space="preserve">Meeting </t>
  </si>
  <si>
    <t>Morning Break</t>
  </si>
  <si>
    <t>Customer Review</t>
  </si>
  <si>
    <t>Evening Break</t>
  </si>
  <si>
    <t>Exploration on Typescript topics</t>
  </si>
  <si>
    <t>TOTAL</t>
  </si>
  <si>
    <t>Modified HTML layouts&lt;Educational details&gt;</t>
  </si>
  <si>
    <t>Reviewed estimation sheet</t>
  </si>
  <si>
    <t>Worked on HTML Layout for Wizard page</t>
  </si>
  <si>
    <t>Reviewed HTML layout(Login,Forgot Password,Chnage Password,User Creation)</t>
  </si>
  <si>
    <t>Lunch Break</t>
  </si>
  <si>
    <t>Typescript topic</t>
  </si>
  <si>
    <t>Working on HTML layout for wizard Layout</t>
  </si>
  <si>
    <t>Worked on HTML layout for User Creation Page</t>
  </si>
  <si>
    <t>Team Meeting</t>
  </si>
  <si>
    <t>Learned Angular &lt;Topics&gt;</t>
  </si>
  <si>
    <t>Worked on HTML Layout for Wizard(skill)page</t>
  </si>
  <si>
    <t>HTML layout wizard(In progress)</t>
  </si>
  <si>
    <t>Harini</t>
  </si>
  <si>
    <t>Worked on HTML layout for login page</t>
  </si>
  <si>
    <t>Morning break</t>
  </si>
  <si>
    <t>Reviewed the HTML layout</t>
  </si>
  <si>
    <t>Customer meeting</t>
  </si>
  <si>
    <t>Lunch break</t>
  </si>
  <si>
    <t xml:space="preserve">Exploration on typescript topics </t>
  </si>
  <si>
    <t>Modified changes in Login page(HTML)</t>
  </si>
  <si>
    <t>Worked on HTML layout for home page</t>
  </si>
  <si>
    <t>worked on HTML layout for Change Password</t>
  </si>
  <si>
    <t>worked on HTML layout for Forgot Password</t>
  </si>
  <si>
    <t xml:space="preserve">Angular session </t>
  </si>
  <si>
    <t>Working on HTML layout for Change Password</t>
  </si>
  <si>
    <t>Soft Skill</t>
  </si>
  <si>
    <t>Working on HTML layout</t>
  </si>
  <si>
    <t>Worked on Web api(SOC,Factory pattern)</t>
  </si>
  <si>
    <t>Worked on Web api</t>
  </si>
  <si>
    <t>Logging</t>
  </si>
  <si>
    <t>Tried Console logging</t>
  </si>
  <si>
    <t>TypeScript Session</t>
  </si>
  <si>
    <t>TypeScript and Entity Framework</t>
  </si>
  <si>
    <t>Yoga dharshini</t>
  </si>
  <si>
    <t>Modified estimation sheet and updated MOM</t>
  </si>
  <si>
    <t>Modified HTML layout</t>
  </si>
  <si>
    <t>Modified HTML layout and GIT push</t>
  </si>
  <si>
    <t>Modified estimation sheet</t>
  </si>
  <si>
    <t>Team discussion on HTML layout</t>
  </si>
  <si>
    <t>Worked on wizard layout</t>
  </si>
  <si>
    <t>Updated Timesheet and Reviewed HTML layouts</t>
  </si>
  <si>
    <t>Modified  Education details page(HTML)</t>
  </si>
  <si>
    <t>Worked on Web api(Dbcontext and Services)</t>
  </si>
  <si>
    <t>Explored on Web api(Controllers)</t>
  </si>
  <si>
    <t>Team Meeting(Webapi and html layouts)</t>
  </si>
  <si>
    <t>Modified  Personal details page(HTML)</t>
  </si>
  <si>
    <t>Worked on HTML for Wizard method</t>
  </si>
  <si>
    <t xml:space="preserve">Reviewed estimation sheet </t>
  </si>
  <si>
    <t>Worked on responsive sidebar</t>
  </si>
  <si>
    <t>Worked on the modifications in wizard method</t>
  </si>
  <si>
    <t>Worked on HTML layout Page(project)</t>
  </si>
  <si>
    <t>Modifications on HTML layout Page(project)</t>
  </si>
  <si>
    <t>Discussed on Web Api(Services &amp; Models)</t>
  </si>
  <si>
    <t xml:space="preserve">Discussed on HTML layout(Modifications) </t>
  </si>
  <si>
    <t>Exploration on Web api &amp; angular topics</t>
  </si>
  <si>
    <t>Working on Web api models</t>
  </si>
  <si>
    <t>Worked on HTML for Home page</t>
  </si>
  <si>
    <t xml:space="preserve">Reviewed estimation sheet and modified home page </t>
  </si>
  <si>
    <t xml:space="preserve">Worked on the modififications in home page </t>
  </si>
  <si>
    <t>Worked on home page and integrating it with responsive sidebar</t>
  </si>
  <si>
    <t>Worked on HTML page(Change Password)</t>
  </si>
  <si>
    <t>Worked on Modified Education Page</t>
  </si>
  <si>
    <t>Break</t>
  </si>
  <si>
    <t>Worked on HTML layout(Education)</t>
  </si>
  <si>
    <t>Worked on HTML layout(Achivements)</t>
  </si>
  <si>
    <t>Modifying MyProfile page</t>
  </si>
  <si>
    <t>Timesheet Entering</t>
  </si>
  <si>
    <t>Modifying create Page</t>
  </si>
  <si>
    <t>Exploration on web API</t>
  </si>
  <si>
    <t>WebAPI</t>
  </si>
  <si>
    <t>Team meeting on WebAPI</t>
  </si>
  <si>
    <t>webAPI</t>
  </si>
  <si>
    <t>Explored on Defensive Coding,Typescript</t>
  </si>
  <si>
    <t>Refined Estimation and Worked on HTML</t>
  </si>
  <si>
    <t>Softskill with TN Team</t>
  </si>
  <si>
    <t>Modified Wizard Layout</t>
  </si>
  <si>
    <t>Updated Timesheet and MOM and pushed in GIT</t>
  </si>
  <si>
    <t>Refined Estimation</t>
  </si>
  <si>
    <t>Team dicussion on HTML layout and Work split</t>
  </si>
  <si>
    <t>Worked on modifications in Wizard method</t>
  </si>
  <si>
    <t>Modified the changes in HTML</t>
  </si>
  <si>
    <t>Exploration on Angular topics</t>
  </si>
  <si>
    <t>Worked on HTML layout for Project details page</t>
  </si>
  <si>
    <t>Worked on Web Api(User service)</t>
  </si>
  <si>
    <t>Worked on HTML</t>
  </si>
  <si>
    <t>Learned Angular topics</t>
  </si>
  <si>
    <t>Worked on HTML layout(Educational details page)</t>
  </si>
  <si>
    <t>Worked on HTML page(Forgot Password)</t>
  </si>
  <si>
    <t>Modified cards layout</t>
  </si>
  <si>
    <t>Modified the layout for Profile Histroy</t>
  </si>
  <si>
    <t>Angular exploration</t>
  </si>
  <si>
    <t>Finalized Estimation and Worked on Wizard Layout</t>
  </si>
  <si>
    <t xml:space="preserve">Explored on angular </t>
  </si>
  <si>
    <t>Team dicussion on Web API and Work split</t>
  </si>
  <si>
    <t>College review</t>
  </si>
  <si>
    <t>Worked on sample Web api(Services)</t>
  </si>
  <si>
    <t>Wizard method HTML completed</t>
  </si>
  <si>
    <t>Explored on Angular(components)</t>
  </si>
  <si>
    <t>Worked on Angular(components)</t>
  </si>
  <si>
    <t xml:space="preserve">College project </t>
  </si>
  <si>
    <t>Worked on Skill and Achievement page in wizard</t>
  </si>
  <si>
    <t>Entering Timesheet</t>
  </si>
  <si>
    <t>Worked on Web api (Creating models)</t>
  </si>
  <si>
    <t>Worked on Web api (Master data)</t>
  </si>
  <si>
    <t>Lunch</t>
  </si>
  <si>
    <t>Worked on College project</t>
  </si>
  <si>
    <t>Refining errors in web api</t>
  </si>
  <si>
    <t xml:space="preserve">Dinner </t>
  </si>
  <si>
    <t>Modified Html layout</t>
  </si>
  <si>
    <t>Modified on HTML (achivements)</t>
  </si>
  <si>
    <t>Explored Anugular Concept</t>
  </si>
  <si>
    <t>Modified on HTML page(wizard)</t>
  </si>
  <si>
    <t>Worked on Angular topics</t>
  </si>
  <si>
    <t>Modifications on HTML layout Page(Home page)</t>
  </si>
  <si>
    <t>Explored on Web Api</t>
  </si>
  <si>
    <t>Explored Web API, Angular</t>
  </si>
  <si>
    <t>Team discussion on Web API</t>
  </si>
  <si>
    <t>Integrated HTML Layout</t>
  </si>
  <si>
    <t>Worked on Web API for master services</t>
  </si>
  <si>
    <t>Worked on sample web api(Models and Dbcontext)</t>
  </si>
  <si>
    <t>Modified personal details page(HTML)</t>
  </si>
  <si>
    <t>Reviewed HTML layouts</t>
  </si>
  <si>
    <t>Explored on angular</t>
  </si>
  <si>
    <t>Team Meeting for Angular</t>
  </si>
  <si>
    <t>Worked on angular page for sidebar, topbar, change password and profile history</t>
  </si>
  <si>
    <t>Reviewed User creation services</t>
  </si>
  <si>
    <t>Entering Timesheet &amp; Refining Errors in Migration</t>
  </si>
  <si>
    <t>College project work</t>
  </si>
  <si>
    <t>Working on Web Api(Understanding controllers )</t>
  </si>
  <si>
    <t>Explored on Angular topics(components)</t>
  </si>
  <si>
    <t>Worked on the angular topics explored</t>
  </si>
  <si>
    <t>Modified the changes discussed in HTML</t>
  </si>
  <si>
    <t>Worked on Angular for home page content</t>
  </si>
  <si>
    <t>Worked on HTML page(Education Page)</t>
  </si>
  <si>
    <t>Modified layput for change password(side bar)</t>
  </si>
  <si>
    <t>Team meeting for Angular</t>
  </si>
  <si>
    <t>Modified the layout for sidebar</t>
  </si>
  <si>
    <t>Explored Angular conpects</t>
  </si>
  <si>
    <t>Modified the cards layout Responsive</t>
  </si>
  <si>
    <t>Explored Angular basic conpects</t>
  </si>
  <si>
    <t>Team Discussion on Angular</t>
  </si>
  <si>
    <t>Worked on Angular Concepts</t>
  </si>
  <si>
    <t>Explored on Web api</t>
  </si>
  <si>
    <t>Worked on Web api (Models and Dbcontext) -College master data</t>
  </si>
  <si>
    <t>Worked on Web api(Datafactory and Controllers)</t>
  </si>
  <si>
    <t>Worked on Web api(Services and DataAccessLayer)</t>
  </si>
  <si>
    <t>Angular session</t>
  </si>
  <si>
    <t>Worked on Web Api(Models- Userservices)</t>
  </si>
  <si>
    <t>Explored on angular topics (interpolation and binding)</t>
  </si>
  <si>
    <t>Worked on interpolation</t>
  </si>
  <si>
    <t>Worked on binding</t>
  </si>
  <si>
    <t>Worked on angular for createprofile</t>
  </si>
  <si>
    <t>Worked on Web Api(Controllers)</t>
  </si>
  <si>
    <t>Modifications on Web API(Master data - College)</t>
  </si>
  <si>
    <t xml:space="preserve">Worked on Web api (Models and Dbcontext - College service) </t>
  </si>
  <si>
    <t>Angular Session with TN Team</t>
  </si>
  <si>
    <t>Working on Web api models(Refining Errors in Migration)</t>
  </si>
  <si>
    <t>Learned Angular topics for sidebar and tried it</t>
  </si>
  <si>
    <t>Tried out studied concepts of angular in the project</t>
  </si>
  <si>
    <t>Worked on angular concepts for sidebar and navbar</t>
  </si>
  <si>
    <t>worked on sample application in angular</t>
  </si>
  <si>
    <t>Worked on angular topics Explored</t>
  </si>
  <si>
    <t>Modified the cards layout(side bar)</t>
  </si>
  <si>
    <t>Modified the Profile Histroy layout(side bar)</t>
  </si>
  <si>
    <t>WebAPI exploration</t>
  </si>
  <si>
    <t>worked on API</t>
  </si>
  <si>
    <t>Worked on webAPI</t>
  </si>
  <si>
    <t>lunch</t>
  </si>
  <si>
    <t>worked on webAPI</t>
  </si>
  <si>
    <t xml:space="preserve">Exploration on Web api </t>
  </si>
  <si>
    <t>Modifications on My profile page responsiveness</t>
  </si>
  <si>
    <t>Updated timesheet and pushed in GIT</t>
  </si>
  <si>
    <t>Explored typescript, components, interpolation</t>
  </si>
  <si>
    <t>Implemented angular concepts and created sample components</t>
  </si>
  <si>
    <t>Explored on Databinding</t>
  </si>
  <si>
    <t>Updated Timesheet</t>
  </si>
  <si>
    <t>Worked on Web Api(Userservices - Models and Dbcontext)</t>
  </si>
  <si>
    <t>Worked on Web api(Datafactory)</t>
  </si>
  <si>
    <t>Worked on Web Api(logger)</t>
  </si>
  <si>
    <t>Worked on Web api (Exceptions)</t>
  </si>
  <si>
    <t>Worked on Web api(master data - Domain)</t>
  </si>
  <si>
    <t>Worked on angular for view profile</t>
  </si>
  <si>
    <t>Worked on angular for creating path</t>
  </si>
  <si>
    <t>Exploration on integration of angular pages</t>
  </si>
  <si>
    <t>Worked on integartion of angular pages</t>
  </si>
  <si>
    <t>Discussed with teammates on yesterday's progress(web api)</t>
  </si>
  <si>
    <t>Exploration on Angular (Interpolation and binding)</t>
  </si>
  <si>
    <t>Refining User service on Web api</t>
  </si>
  <si>
    <t>Worked on Web api (College and Domain)</t>
  </si>
  <si>
    <t>Worked on angular for home page</t>
  </si>
  <si>
    <t xml:space="preserve">Worked on Angular for adding of image and icons </t>
  </si>
  <si>
    <t>Explored on routing between components in angular</t>
  </si>
  <si>
    <t>Worked on Integration of Html pages</t>
  </si>
  <si>
    <t>Worked on Angular</t>
  </si>
  <si>
    <t>Exploration on angular topics</t>
  </si>
  <si>
    <t>Exploration for Project review(college)</t>
  </si>
  <si>
    <t>Meeting for Project review(College)</t>
  </si>
  <si>
    <t>Worked on HTML layout(HR home page)</t>
  </si>
  <si>
    <t>Worked on HTML layout(Admin home Page)</t>
  </si>
  <si>
    <t xml:space="preserve">WebAPI </t>
  </si>
  <si>
    <t>webAPI exploration</t>
  </si>
  <si>
    <t>Explored Databinding</t>
  </si>
  <si>
    <t>Implemented and created components for login,changepassword</t>
  </si>
  <si>
    <t>Angular session with TN team</t>
  </si>
  <si>
    <t>Worked on angular for forgotpassword component</t>
  </si>
  <si>
    <t>Worked on interpolation in angular</t>
  </si>
  <si>
    <t>Worked on angular routing</t>
  </si>
  <si>
    <t>Created Angular pages with the use of components</t>
  </si>
  <si>
    <t>Created path to all pages</t>
  </si>
  <si>
    <t>Worked on view pages(Card view Page)</t>
  </si>
  <si>
    <t>Explored on integration of Web API and Angular.</t>
  </si>
  <si>
    <t>Worked on Web api (College and Domain Service)</t>
  </si>
  <si>
    <t>Worked on Web api (Master Data Services)</t>
  </si>
  <si>
    <t>Discussed about Re-work of web api(User and Master Services)</t>
  </si>
  <si>
    <t>Re-worked on the Modifications of Web Api(User and Master Data Services)</t>
  </si>
  <si>
    <t>Discussion and Review with Customer</t>
  </si>
  <si>
    <t>Refining Master service on Web api</t>
  </si>
  <si>
    <t xml:space="preserve">Worked on routing of angular pages </t>
  </si>
  <si>
    <t>Worked on Angular for  modified Html pages</t>
  </si>
  <si>
    <t xml:space="preserve">Worked on angular for cards view page </t>
  </si>
  <si>
    <t xml:space="preserve">Explored on pagination in angular and integration of web api and angular </t>
  </si>
  <si>
    <t>Worked on angular Profile Histroy Page</t>
  </si>
  <si>
    <t>Worked on angular HR home page</t>
  </si>
  <si>
    <t>Explored on Data Binding</t>
  </si>
  <si>
    <t>Worked on angular Admin home page</t>
  </si>
  <si>
    <t>Timesheet filling</t>
  </si>
  <si>
    <t>HTml my Profile page</t>
  </si>
  <si>
    <t>web API on Profile service</t>
  </si>
  <si>
    <t>WebAPI on view cards page</t>
  </si>
  <si>
    <t>exploration on navigation properities</t>
  </si>
  <si>
    <t>Worked on web api user service</t>
  </si>
  <si>
    <t>Added logging</t>
  </si>
  <si>
    <t>Web API for user service</t>
  </si>
  <si>
    <t>Updated timesheet</t>
  </si>
  <si>
    <t>Worked on angular</t>
  </si>
  <si>
    <t>Worked on angular and web api integration</t>
  </si>
  <si>
    <t>College project review</t>
  </si>
  <si>
    <t>Customer Meeting and Discussion</t>
  </si>
  <si>
    <t>Created Angular page for view card</t>
  </si>
  <si>
    <t>Worked on integration of card page and User service</t>
  </si>
  <si>
    <t>Worked on HR Home page Angular</t>
  </si>
  <si>
    <t>Exploration on WebAPI for Profile History Service</t>
  </si>
  <si>
    <t>Worked on Web api (Master Service)</t>
  </si>
  <si>
    <t>Worked on Web api (ProfileStatus Service)</t>
  </si>
  <si>
    <t>Worked on routing of angular page (cards viewing page)</t>
  </si>
  <si>
    <t>Worked on integration of cards viewing page with its web api</t>
  </si>
  <si>
    <t>Modified the discussed changes in Html page of user creation</t>
  </si>
  <si>
    <t>Worked on Angular for HR's user creation page</t>
  </si>
  <si>
    <t>worked on View services</t>
  </si>
  <si>
    <t xml:space="preserve">discussion on viewProfile's view service </t>
  </si>
  <si>
    <t xml:space="preserve">worked on viewprofile model creation </t>
  </si>
  <si>
    <t>Updated timesheet and mom</t>
  </si>
  <si>
    <t>Worked on angular for hr component</t>
  </si>
  <si>
    <t>Worked web api and angular integration for user service</t>
  </si>
  <si>
    <t>Reviewed web api for user service</t>
  </si>
  <si>
    <t>GIT push Angular and Source</t>
  </si>
  <si>
    <t>Worked on angular for hr component routing</t>
  </si>
  <si>
    <t>Customer review and discussion</t>
  </si>
  <si>
    <t>Explored on angular routing</t>
  </si>
  <si>
    <t>Discussed and Reviewed user service</t>
  </si>
  <si>
    <t>Exploration on get method of WebAPI</t>
  </si>
  <si>
    <t>Worked on get method controller of Profile History service</t>
  </si>
  <si>
    <t>Morning BreakFast</t>
  </si>
  <si>
    <t>Exploration on Web api (Profile Service - Wizard Pages)</t>
  </si>
  <si>
    <t>Worked on Web api (Profile Service - Wizard Pages)</t>
  </si>
  <si>
    <t>Exploration on Angular</t>
  </si>
  <si>
    <t>Discussed about Profile Service of web api</t>
  </si>
  <si>
    <t>Prepared for College final year project</t>
  </si>
  <si>
    <t>Explored on Web api (about Controllers and the flow)</t>
  </si>
  <si>
    <t>Explored on services and data access layer in web api</t>
  </si>
  <si>
    <t>Worked on get method for profile service</t>
  </si>
  <si>
    <t>Worked on angular for Profile histroy component</t>
  </si>
  <si>
    <t xml:space="preserve">Explored on Web api </t>
  </si>
  <si>
    <t>webAPI on profie service</t>
  </si>
  <si>
    <t>exploration on update method of profile service</t>
  </si>
  <si>
    <t>WebAPI on update method of profile service</t>
  </si>
  <si>
    <t>RamaKrishna</t>
  </si>
  <si>
    <t>Worked on angular for personal,educational,project details component</t>
  </si>
  <si>
    <t>Worked on angular for skills, achievements</t>
  </si>
  <si>
    <t>Explored on API Authentication</t>
  </si>
  <si>
    <t>Worked on angular for profilehistory details and routing</t>
  </si>
  <si>
    <t>Explored on API Authentication for login for different user views</t>
  </si>
  <si>
    <t xml:space="preserve">Updated timesheet </t>
  </si>
  <si>
    <t>Explored on Inverse property and foreign key</t>
  </si>
  <si>
    <t>Profile service(foreign key)</t>
  </si>
  <si>
    <t>Reviewed User service</t>
  </si>
  <si>
    <t>Reviewed Profile service</t>
  </si>
  <si>
    <t>Customer discussion</t>
  </si>
  <si>
    <t>Reviewed User service(getuser and update)</t>
  </si>
  <si>
    <t>Created user creation angular page</t>
  </si>
  <si>
    <t>Implement routing on user creation</t>
  </si>
  <si>
    <t>angular session</t>
  </si>
  <si>
    <t>Integration on webAPI and angular page</t>
  </si>
  <si>
    <t xml:space="preserve">Worked on Web api (Profile Service)for wizard pages </t>
  </si>
  <si>
    <t>Refining Errors in Profile Service (Web Api)</t>
  </si>
  <si>
    <t>Team Review</t>
  </si>
  <si>
    <t>Worked on Profile Service(Refining and Testing)</t>
  </si>
  <si>
    <t>Prformance Discussion with Rafi</t>
  </si>
  <si>
    <t>Worked on angular creation of user creation</t>
  </si>
  <si>
    <t>Worked on integration of user creation angular with web api</t>
  </si>
  <si>
    <t>Update timesheet</t>
  </si>
  <si>
    <t>Worked on changes in Profile service</t>
  </si>
  <si>
    <t>Worked on changes in delete operation of profile service</t>
  </si>
  <si>
    <t>Worked on get method of profile service</t>
  </si>
  <si>
    <t>Worked on the error occured while running api program for profile service</t>
  </si>
  <si>
    <t>worked on Update services</t>
  </si>
  <si>
    <t>worked on Update operation</t>
  </si>
  <si>
    <t>Worked on Api User service</t>
  </si>
  <si>
    <t xml:space="preserve"> User Service bindind with angular </t>
  </si>
  <si>
    <t>Worked on web api</t>
  </si>
  <si>
    <t>Worked on angular routing for hr login flow</t>
  </si>
  <si>
    <t>Worked on angular profile details and routing</t>
  </si>
  <si>
    <t>GIT push Angular and Service</t>
  </si>
  <si>
    <t>Team review profile service</t>
  </si>
  <si>
    <t>Reworked on userview integration and cards view</t>
  </si>
  <si>
    <t>GIT push angular and service</t>
  </si>
  <si>
    <t>Modified Profile service</t>
  </si>
  <si>
    <t>Modified Profile service(Models,services)</t>
  </si>
  <si>
    <t>Worked on swagger(Profile service)</t>
  </si>
  <si>
    <t>Modified master service</t>
  </si>
  <si>
    <t>Implement routing on Personal Details</t>
  </si>
  <si>
    <t>Implement post service on angular of personal Details</t>
  </si>
  <si>
    <t>View console output for personal Details</t>
  </si>
  <si>
    <t>Integration on Web API and angular</t>
  </si>
  <si>
    <t xml:space="preserve">Discussion with Teammates on yesterday's work </t>
  </si>
  <si>
    <t>Exploration on Sequence Diagram</t>
  </si>
  <si>
    <t>Worked on Sequence Diagram</t>
  </si>
  <si>
    <t>Worked on Sequence Diagram(Login Page)</t>
  </si>
  <si>
    <t>Worked on profile service by running it on swagger</t>
  </si>
  <si>
    <t>Worked on master and profile services(rectified the occured errors)</t>
  </si>
  <si>
    <t xml:space="preserve">Worked on Card view integration </t>
  </si>
  <si>
    <t>Worked on angular for profile view page</t>
  </si>
  <si>
    <t>Worked on dummy data viewing for User creation</t>
  </si>
  <si>
    <t xml:space="preserve">User Service binding with angular </t>
  </si>
  <si>
    <t>Worked on HR view integration and swagger testing</t>
  </si>
  <si>
    <t>Worked on Card view integration and swagger testing</t>
  </si>
  <si>
    <t>Reviewed service, calculated workdone estimation and GIT push Service</t>
  </si>
  <si>
    <t>Worked on angular validation for login, changepassword</t>
  </si>
  <si>
    <t>Worked on swagger(master service)</t>
  </si>
  <si>
    <t>Worked on Profile Service(getbyid and getall)</t>
  </si>
  <si>
    <t>Tested in swagger (getbyid and getall)</t>
  </si>
  <si>
    <t>Worked on Profile Service(View profile)</t>
  </si>
  <si>
    <t xml:space="preserve">Chitrarasu
</t>
  </si>
  <si>
    <t>Integration on angular and WebAPI for Personal Details</t>
  </si>
  <si>
    <t>Created angular page of Educational Details</t>
  </si>
  <si>
    <t>Write post service of Educational Details in angular</t>
  </si>
  <si>
    <t>Get console output of Educational details</t>
  </si>
  <si>
    <t>Integration of Educational Details</t>
  </si>
  <si>
    <t>Worked on profile services (worked on errors occurred in foreign key creation)</t>
  </si>
  <si>
    <t xml:space="preserve">Worked on profile services </t>
  </si>
  <si>
    <t>Worked on profile history models</t>
  </si>
  <si>
    <t>Worked on profile services (changes in personal details model)</t>
  </si>
  <si>
    <t>Worked on Profile Service(services for profile history)</t>
  </si>
  <si>
    <t>break</t>
  </si>
  <si>
    <t>Worked on angular pipes (Angular session Task)</t>
  </si>
  <si>
    <t xml:space="preserve">Worked on Profile Histroy with dummy data </t>
  </si>
  <si>
    <t xml:space="preserve">Worked on update operation </t>
  </si>
  <si>
    <t>Worked on Angular task</t>
  </si>
  <si>
    <t>Tested update operation via Swagger</t>
  </si>
  <si>
    <t>User Service binding with angular</t>
  </si>
  <si>
    <t>Worked on validations for profile services</t>
  </si>
  <si>
    <t>Worked on Api Profile service</t>
  </si>
  <si>
    <t>Explored on Angular Components</t>
  </si>
  <si>
    <t>Tested with dummy data for user creation</t>
  </si>
  <si>
    <t xml:space="preserve">Worked on view profile with dummy data </t>
  </si>
  <si>
    <t>Worked on profile details angular and routing and tested with dummy data</t>
  </si>
  <si>
    <t>Worked on angular validation</t>
  </si>
  <si>
    <t>GIT push angular and reviewed service</t>
  </si>
  <si>
    <t>Explored on API authentication</t>
  </si>
  <si>
    <t>Tested in swagger(View profile)</t>
  </si>
  <si>
    <t>Inserted Update operation in Profile Service</t>
  </si>
  <si>
    <t>Tested with Swagger</t>
  </si>
  <si>
    <t>Worked on profile history</t>
  </si>
  <si>
    <t>Created angular pages for Project and skill Details</t>
  </si>
  <si>
    <t>Implement post service of project and skill Details</t>
  </si>
  <si>
    <t>Take a console output of project and skill Details</t>
  </si>
  <si>
    <t>Integration of project Details and skill details</t>
  </si>
  <si>
    <t>Tested in swagger(Profile Service)</t>
  </si>
  <si>
    <t>Worked on the errors occured while running with swagger</t>
  </si>
  <si>
    <t>Worked on integration of update operation for profile service</t>
  </si>
  <si>
    <t>Tested in swagger(Profile Service after including update operation)</t>
  </si>
  <si>
    <t>Modified angular page on Personal Details</t>
  </si>
  <si>
    <t>Worked on angular validation for changepassword</t>
  </si>
  <si>
    <t>lunch Break</t>
  </si>
  <si>
    <t>Worked on Card integration</t>
  </si>
  <si>
    <t>Modified update operation based on modified models</t>
  </si>
  <si>
    <t>Added Models for Profille Service</t>
  </si>
  <si>
    <t>Worked on services for user and profile in angular</t>
  </si>
  <si>
    <t>Worked on profile details angular and routing</t>
  </si>
  <si>
    <t>Modified Profile service(Profile)</t>
  </si>
  <si>
    <t>Tested in swagger</t>
  </si>
  <si>
    <t>modified changes in profile service</t>
  </si>
  <si>
    <t>College work(Project)</t>
  </si>
  <si>
    <t>Created angular page of Achievement page</t>
  </si>
  <si>
    <t>service to upload a photo in angular</t>
  </si>
  <si>
    <t>Integration of achievement page</t>
  </si>
  <si>
    <t>Modified Profile service(after noticing the changes by running it in swagger)</t>
  </si>
  <si>
    <t>Tested the Profile services in swagger</t>
  </si>
  <si>
    <t xml:space="preserve">updated timesheet </t>
  </si>
  <si>
    <t>Prepare report for college review</t>
  </si>
  <si>
    <t>Created angular page for user craetion</t>
  </si>
  <si>
    <t>Modified angular pages for Project and skill Details</t>
  </si>
  <si>
    <t>Modified angular page of Educational Details</t>
  </si>
  <si>
    <t xml:space="preserve">Absent </t>
  </si>
  <si>
    <t>Worked on Profile Service</t>
  </si>
  <si>
    <t xml:space="preserve">Worked on Profile Service </t>
  </si>
  <si>
    <t>Created Models for Profile History Serices</t>
  </si>
  <si>
    <t>Worked on profile service (profile)</t>
  </si>
  <si>
    <t>Worked on API integration for profile service</t>
  </si>
  <si>
    <t>Tested profile service in swagger</t>
  </si>
  <si>
    <t>college work</t>
  </si>
  <si>
    <t>take console outpur of Achievement details</t>
  </si>
  <si>
    <t>college project work</t>
  </si>
  <si>
    <t>College Project Work</t>
  </si>
  <si>
    <t>Worked on the changes in Profile history services</t>
  </si>
  <si>
    <t>created angular for waiting for approval</t>
  </si>
  <si>
    <t>Explored on Pipe lines</t>
  </si>
  <si>
    <t>Modified the HR home page responsive</t>
  </si>
  <si>
    <t>Absent</t>
  </si>
  <si>
    <t xml:space="preserve">Worked on Api </t>
  </si>
  <si>
    <t>Meeting with Rafi</t>
  </si>
  <si>
    <t>Added Image in Personal Details</t>
  </si>
  <si>
    <t>Added service for Achievements</t>
  </si>
  <si>
    <t>Worked on personal service API</t>
  </si>
  <si>
    <t>Absent(Vacated PG and Travelled to native)</t>
  </si>
  <si>
    <t>Modified profile service(Profile model)</t>
  </si>
  <si>
    <t>Modified profile service(Profile services)</t>
  </si>
  <si>
    <t>Test in swagger</t>
  </si>
  <si>
    <t>College Work</t>
  </si>
  <si>
    <t>College Project work</t>
  </si>
  <si>
    <t>Integration of Profile view details</t>
  </si>
  <si>
    <t>Tested Services in swagger and modified the changes</t>
  </si>
  <si>
    <t xml:space="preserve">break </t>
  </si>
  <si>
    <t>explored on pipe lines</t>
  </si>
  <si>
    <t>Preaption for college review</t>
  </si>
  <si>
    <t xml:space="preserve">college review </t>
  </si>
  <si>
    <t>College review preparation</t>
  </si>
  <si>
    <t xml:space="preserve">Worked on Angular Components </t>
  </si>
  <si>
    <t>Worked on Web API</t>
  </si>
  <si>
    <t>Worked On GET method in Angular using Json server</t>
  </si>
  <si>
    <t xml:space="preserve">Worked on Angular services for user and master </t>
  </si>
  <si>
    <t>College Project Review Preparation</t>
  </si>
  <si>
    <t>Worked on angular task from TN team</t>
  </si>
  <si>
    <t>Explored on authentication</t>
  </si>
  <si>
    <t>College Work (Project)</t>
  </si>
  <si>
    <t>Angular Session</t>
  </si>
  <si>
    <t>Discussed about Profile Services with Teammates</t>
  </si>
  <si>
    <t>Worked on Sequence Diagram &amp; Profile 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</si>
</sst>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14009]hh:mm:ss;@"/>
  </numFmts>
  <fonts count="21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  <font>
      <sz val="11"/>
      <color rgb="FF444444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18" fillId="3" borderId="1" xfId="0" applyFont="1" applyFill="1" applyBorder="1"/>
    <xf numFmtId="164" fontId="18" fillId="3" borderId="1" xfId="0" applyNumberFormat="1" applyFont="1" applyFill="1" applyBorder="1"/>
    <xf numFmtId="0" fontId="0" fillId="0" borderId="1" xfId="0" applyBorder="1"/>
    <xf numFmtId="164" fontId="0" fillId="0" borderId="1" xfId="0" applyNumberFormat="1" applyBorder="1"/>
    <xf numFmtId="0" fontId="18" fillId="0" borderId="1" xfId="0" applyFont="1" applyBorder="1"/>
    <xf numFmtId="164" fontId="0" fillId="0" borderId="0" xfId="0" applyNumberFormat="1"/>
    <xf numFmtId="0" fontId="0" fillId="0" borderId="6" xfId="0" applyBorder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0" fontId="0" fillId="0" borderId="5" xfId="0" applyBorder="1"/>
    <xf numFmtId="0" fontId="0" fillId="0" borderId="26" xfId="0" applyBorder="1"/>
    <xf numFmtId="0" fontId="0" fillId="0" borderId="7" xfId="0" applyBorder="1"/>
    <xf numFmtId="0" fontId="18" fillId="3" borderId="1" xfId="0" applyFont="1" applyFill="1" applyBorder="1" applyAlignment="1">
      <alignment horizontal="left" vertical="center"/>
    </xf>
    <xf numFmtId="164" fontId="18" fillId="3" borderId="1" xfId="0" applyNumberFormat="1" applyFont="1" applyFill="1" applyBorder="1" applyAlignment="1">
      <alignment horizontal="left" vertical="center"/>
    </xf>
    <xf numFmtId="0" fontId="19" fillId="0" borderId="0" xfId="0" applyFont="1"/>
    <xf numFmtId="0" fontId="18" fillId="0" borderId="0" xfId="0" applyFont="1"/>
    <xf numFmtId="164" fontId="18" fillId="0" borderId="0" xfId="0" applyNumberFormat="1" applyFont="1"/>
    <xf numFmtId="0" fontId="18" fillId="0" borderId="0" xfId="0" applyFont="1" applyAlignment="1">
      <alignment vertical="top"/>
    </xf>
    <xf numFmtId="0" fontId="0" fillId="0" borderId="27" xfId="0" applyBorder="1"/>
    <xf numFmtId="164" fontId="0" fillId="0" borderId="27" xfId="0" applyNumberFormat="1" applyBorder="1"/>
    <xf numFmtId="0" fontId="0" fillId="0" borderId="28" xfId="0" applyBorder="1"/>
    <xf numFmtId="164" fontId="0" fillId="0" borderId="28" xfId="0" applyNumberFormat="1" applyBorder="1"/>
    <xf numFmtId="164" fontId="0" fillId="0" borderId="18" xfId="0" applyNumberFormat="1" applyBorder="1"/>
    <xf numFmtId="0" fontId="0" fillId="0" borderId="2" xfId="0" applyBorder="1"/>
    <xf numFmtId="164" fontId="0" fillId="0" borderId="2" xfId="0" applyNumberFormat="1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64" fontId="0" fillId="0" borderId="32" xfId="0" applyNumberForma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2" borderId="1" xfId="0" applyFill="1" applyBorder="1"/>
    <xf numFmtId="164" fontId="0" fillId="2" borderId="1" xfId="0" applyNumberFormat="1" applyFill="1" applyBorder="1"/>
    <xf numFmtId="0" fontId="20" fillId="0" borderId="0" xfId="0" applyFont="1"/>
    <xf numFmtId="21" fontId="19" fillId="0" borderId="0" xfId="0" applyNumberFormat="1" applyFont="1"/>
    <xf numFmtId="0" fontId="0" fillId="0" borderId="33" xfId="0" applyBorder="1"/>
    <xf numFmtId="0" fontId="0" fillId="0" borderId="34" xfId="0" applyBorder="1"/>
    <xf numFmtId="164" fontId="0" fillId="0" borderId="34" xfId="0" applyNumberFormat="1" applyBorder="1"/>
    <xf numFmtId="164" fontId="0" fillId="7" borderId="1" xfId="0" applyNumberFormat="1" applyFill="1" applyBorder="1"/>
    <xf numFmtId="164" fontId="20" fillId="0" borderId="0" xfId="0" quotePrefix="1" applyNumberFormat="1" applyFont="1"/>
    <xf numFmtId="0" fontId="18" fillId="0" borderId="0" xfId="0" applyFont="1" applyAlignment="1">
      <alignment horizontal="left" vertical="top"/>
    </xf>
    <xf numFmtId="0" fontId="0" fillId="0" borderId="35" xfId="0" applyBorder="1"/>
    <xf numFmtId="0" fontId="18" fillId="3" borderId="1" xfId="0" applyFont="1" applyFill="1" applyBorder="1" applyAlignment="1">
      <alignment horizontal="left" vertical="top"/>
    </xf>
    <xf numFmtId="0" fontId="18" fillId="3" borderId="6" xfId="0" applyFont="1" applyFill="1" applyBorder="1" applyAlignment="1">
      <alignment horizontal="left" vertical="top"/>
    </xf>
    <xf numFmtId="0" fontId="18" fillId="4" borderId="3" xfId="0" applyFont="1" applyFill="1" applyBorder="1" applyAlignment="1">
      <alignment horizontal="left" vertical="top"/>
    </xf>
    <xf numFmtId="0" fontId="18" fillId="4" borderId="27" xfId="0" applyFont="1" applyFill="1" applyBorder="1" applyAlignment="1">
      <alignment horizontal="left" vertical="top"/>
    </xf>
    <xf numFmtId="0" fontId="18" fillId="3" borderId="3" xfId="0" applyFont="1" applyFill="1" applyBorder="1" applyAlignment="1">
      <alignment horizontal="left" vertical="top"/>
    </xf>
    <xf numFmtId="0" fontId="18" fillId="4" borderId="1" xfId="0" applyFont="1" applyFill="1" applyBorder="1" applyAlignment="1">
      <alignment horizontal="left" vertical="top"/>
    </xf>
    <xf numFmtId="0" fontId="18" fillId="3" borderId="4" xfId="0" applyFont="1" applyFill="1" applyBorder="1" applyAlignment="1">
      <alignment horizontal="left" vertical="top"/>
    </xf>
    <xf numFmtId="0" fontId="18" fillId="5" borderId="1" xfId="0" applyFont="1" applyFill="1" applyBorder="1" applyAlignment="1">
      <alignment horizontal="left" vertical="top"/>
    </xf>
    <xf numFmtId="0" fontId="18" fillId="6" borderId="1" xfId="0" applyFont="1" applyFill="1" applyBorder="1" applyAlignment="1">
      <alignment horizontal="left" vertical="top"/>
    </xf>
    <xf numFmtId="0" fontId="18" fillId="6" borderId="6" xfId="0" applyFont="1" applyFill="1" applyBorder="1" applyAlignment="1">
      <alignment horizontal="left" vertical="top"/>
    </xf>
    <xf numFmtId="0" fontId="18" fillId="3" borderId="2" xfId="0" applyFont="1" applyFill="1" applyBorder="1" applyAlignment="1">
      <alignment horizontal="left" vertical="top"/>
    </xf>
    <xf numFmtId="0" fontId="18" fillId="3" borderId="30" xfId="0" applyFont="1" applyFill="1" applyBorder="1" applyAlignment="1">
      <alignment horizontal="left" vertical="top"/>
    </xf>
    <xf numFmtId="0" fontId="18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37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18"/>
  <sheetViews>
    <sheetView workbookViewId="0">
      <selection activeCell="A8" sqref="A8"/>
    </sheetView>
  </sheetViews>
  <sheetFormatPr defaultRowHeight="15" x14ac:dyDescent="0.2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 x14ac:dyDescent="0.25">
      <c r="B4" s="1" t="s">
        <v>4</v>
      </c>
      <c r="C4" s="4" t="s">
        <v>5</v>
      </c>
      <c r="D4" s="4"/>
      <c r="E4" s="4"/>
      <c r="F4" s="5"/>
      <c r="G4" s="5"/>
      <c r="H4" s="3"/>
    </row>
    <row r="5" spans="2:8" x14ac:dyDescent="0.25">
      <c r="B5" s="1"/>
      <c r="C5" s="4"/>
      <c r="D5" s="4"/>
      <c r="E5" s="1"/>
      <c r="F5" s="2"/>
      <c r="G5" s="2"/>
      <c r="H5" s="3"/>
    </row>
    <row r="6" spans="2:8" x14ac:dyDescent="0.25">
      <c r="B6" s="2"/>
      <c r="C6" s="5"/>
      <c r="D6" s="5"/>
      <c r="E6" s="6"/>
      <c r="F6" s="6"/>
      <c r="G6" s="6"/>
      <c r="H6" s="3"/>
    </row>
    <row r="7" spans="2:8" x14ac:dyDescent="0.25">
      <c r="B7" s="7"/>
      <c r="C7" s="3"/>
      <c r="D7" s="7"/>
      <c r="E7" s="3"/>
      <c r="F7" s="3"/>
      <c r="G7" s="3"/>
      <c r="H7" s="3"/>
    </row>
    <row r="8" spans="2:8" ht="32.25" customHeight="1" x14ac:dyDescent="0.25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 x14ac:dyDescent="0.25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 x14ac:dyDescent="0.25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 x14ac:dyDescent="0.25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 x14ac:dyDescent="0.25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 x14ac:dyDescent="0.25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 x14ac:dyDescent="0.25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 x14ac:dyDescent="0.25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 x14ac:dyDescent="0.25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 x14ac:dyDescent="0.25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 x14ac:dyDescent="0.25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8" sqref="B8"/>
    </sheetView>
  </sheetViews>
  <sheetFormatPr defaultRowHeight="15" x14ac:dyDescent="0.2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 x14ac:dyDescent="0.2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 x14ac:dyDescent="0.25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 x14ac:dyDescent="0.25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 x14ac:dyDescent="0.25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 x14ac:dyDescent="0.25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 x14ac:dyDescent="0.25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 x14ac:dyDescent="0.25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 x14ac:dyDescent="0.25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 x14ac:dyDescent="0.25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 x14ac:dyDescent="0.25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 x14ac:dyDescent="0.25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 x14ac:dyDescent="0.25">
      <c r="C14" s="69"/>
    </row>
    <row r="15" spans="1:7" x14ac:dyDescent="0.25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3"/>
  <sheetViews>
    <sheetView topLeftCell="A4" workbookViewId="0">
      <selection activeCell="C6" sqref="C6"/>
    </sheetView>
  </sheetViews>
  <sheetFormatPr defaultRowHeight="15" x14ac:dyDescent="0.2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 x14ac:dyDescent="0.2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 x14ac:dyDescent="0.25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 x14ac:dyDescent="0.25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 x14ac:dyDescent="0.25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 x14ac:dyDescent="0.25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 x14ac:dyDescent="0.25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 x14ac:dyDescent="0.25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 x14ac:dyDescent="0.25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 x14ac:dyDescent="0.25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 x14ac:dyDescent="0.25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 x14ac:dyDescent="0.25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 x14ac:dyDescent="0.25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topLeftCell="A4" workbookViewId="0">
      <selection activeCell="D24" sqref="D24"/>
    </sheetView>
  </sheetViews>
  <sheetFormatPr defaultRowHeight="15" x14ac:dyDescent="0.2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" x14ac:dyDescent="0.2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 x14ac:dyDescent="0.25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 x14ac:dyDescent="0.25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 x14ac:dyDescent="0.25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 x14ac:dyDescent="0.25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 x14ac:dyDescent="0.25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 x14ac:dyDescent="0.25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53" x14ac:dyDescent="0.2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 x14ac:dyDescent="0.25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 x14ac:dyDescent="0.25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D6" sqref="D6"/>
    </sheetView>
  </sheetViews>
  <sheetFormatPr defaultRowHeight="15" x14ac:dyDescent="0.2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30" x14ac:dyDescent="0.2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 x14ac:dyDescent="0.25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 x14ac:dyDescent="0.25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 x14ac:dyDescent="0.25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 x14ac:dyDescent="0.25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 x14ac:dyDescent="0.25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 x14ac:dyDescent="0.25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 x14ac:dyDescent="0.25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 x14ac:dyDescent="0.25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 x14ac:dyDescent="0.25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0" sqref="E10"/>
    </sheetView>
  </sheetViews>
  <sheetFormatPr defaultRowHeight="15" x14ac:dyDescent="0.2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x14ac:dyDescent="0.2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 x14ac:dyDescent="0.25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 x14ac:dyDescent="0.25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 x14ac:dyDescent="0.25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 x14ac:dyDescent="0.25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 x14ac:dyDescent="0.25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 x14ac:dyDescent="0.25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 x14ac:dyDescent="0.25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 x14ac:dyDescent="0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 x14ac:dyDescent="0.25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1"/>
  <sheetViews>
    <sheetView topLeftCell="B2" workbookViewId="0">
      <selection activeCell="B2" sqref="B2"/>
    </sheetView>
  </sheetViews>
  <sheetFormatPr defaultRowHeight="15" x14ac:dyDescent="0.2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x14ac:dyDescent="0.2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 x14ac:dyDescent="0.25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 x14ac:dyDescent="0.25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 x14ac:dyDescent="0.25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 x14ac:dyDescent="0.25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 x14ac:dyDescent="0.25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 x14ac:dyDescent="0.25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x14ac:dyDescent="0.25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x14ac:dyDescent="0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 x14ac:dyDescent="0.25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/>
  </sheetViews>
  <sheetFormatPr defaultRowHeight="15" x14ac:dyDescent="0.2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7109375" customWidth="1"/>
    <col min="6" max="6" width="26.42578125" customWidth="1"/>
    <col min="7" max="7" width="14.28515625" customWidth="1"/>
  </cols>
  <sheetData>
    <row r="1" spans="1:7" x14ac:dyDescent="0.2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 x14ac:dyDescent="0.25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 x14ac:dyDescent="0.25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 x14ac:dyDescent="0.25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 x14ac:dyDescent="0.25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 x14ac:dyDescent="0.25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 x14ac:dyDescent="0.25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 x14ac:dyDescent="0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x14ac:dyDescent="0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 x14ac:dyDescent="0.25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A10" sqref="A10"/>
    </sheetView>
  </sheetViews>
  <sheetFormatPr defaultRowHeight="15" x14ac:dyDescent="0.2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 x14ac:dyDescent="0.25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 x14ac:dyDescent="0.25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81.5" customHeight="1" x14ac:dyDescent="0.25">
      <c r="A3" s="55" t="s">
        <v>48</v>
      </c>
      <c r="B3" s="32" t="s">
        <v>241</v>
      </c>
      <c r="C3" s="102" t="s">
        <v>268</v>
      </c>
      <c r="D3" s="78" t="s">
        <v>69</v>
      </c>
      <c r="E3" s="78" t="s">
        <v>269</v>
      </c>
      <c r="F3" s="78" t="s">
        <v>215</v>
      </c>
      <c r="G3" s="84" t="s">
        <v>69</v>
      </c>
    </row>
    <row r="4" spans="1:7" ht="254.25" customHeight="1" x14ac:dyDescent="0.25">
      <c r="A4" s="55" t="s">
        <v>54</v>
      </c>
      <c r="B4" s="32" t="s">
        <v>244</v>
      </c>
      <c r="C4" s="102" t="s">
        <v>270</v>
      </c>
      <c r="D4" s="78" t="s">
        <v>69</v>
      </c>
      <c r="E4" s="78" t="s">
        <v>271</v>
      </c>
      <c r="F4" s="78" t="s">
        <v>272</v>
      </c>
      <c r="G4" s="84" t="s">
        <v>69</v>
      </c>
    </row>
    <row r="5" spans="1:7" ht="285" customHeight="1" x14ac:dyDescent="0.25">
      <c r="A5" s="55" t="s">
        <v>11</v>
      </c>
      <c r="B5" s="32" t="s">
        <v>273</v>
      </c>
      <c r="C5" s="102" t="s">
        <v>274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91.25" x14ac:dyDescent="0.25">
      <c r="A6" s="59" t="s">
        <v>62</v>
      </c>
      <c r="B6" s="32" t="s">
        <v>260</v>
      </c>
      <c r="C6" s="102" t="s">
        <v>275</v>
      </c>
      <c r="D6" s="51" t="s">
        <v>69</v>
      </c>
      <c r="E6" s="80" t="s">
        <v>276</v>
      </c>
      <c r="F6" s="78" t="s">
        <v>277</v>
      </c>
      <c r="G6" s="86" t="s">
        <v>69</v>
      </c>
    </row>
    <row r="7" spans="1:7" ht="142.5" customHeight="1" x14ac:dyDescent="0.25">
      <c r="A7" s="55" t="s">
        <v>67</v>
      </c>
      <c r="B7" s="76" t="s">
        <v>249</v>
      </c>
      <c r="C7" s="102" t="s">
        <v>278</v>
      </c>
      <c r="D7" s="76" t="s">
        <v>69</v>
      </c>
      <c r="E7" s="78" t="s">
        <v>267</v>
      </c>
      <c r="F7" s="82">
        <v>1</v>
      </c>
      <c r="G7" s="87" t="s">
        <v>69</v>
      </c>
    </row>
    <row r="8" spans="1:7" ht="106.5" customHeight="1" x14ac:dyDescent="0.25">
      <c r="A8" s="55" t="s">
        <v>28</v>
      </c>
      <c r="B8" s="32" t="s">
        <v>212</v>
      </c>
      <c r="C8" s="102" t="s">
        <v>279</v>
      </c>
      <c r="D8" s="78" t="s">
        <v>69</v>
      </c>
      <c r="E8" s="78">
        <v>5</v>
      </c>
      <c r="F8" s="78">
        <v>3</v>
      </c>
      <c r="G8" s="88" t="s">
        <v>69</v>
      </c>
    </row>
    <row r="9" spans="1:7" x14ac:dyDescent="0.25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 x14ac:dyDescent="0.25">
      <c r="A10" s="61" t="s">
        <v>79</v>
      </c>
      <c r="B10" s="71" t="s">
        <v>280</v>
      </c>
      <c r="C10" s="100" t="s">
        <v>281</v>
      </c>
      <c r="D10" s="72" t="s">
        <v>69</v>
      </c>
      <c r="E10" s="97" t="s">
        <v>282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6"/>
  <sheetViews>
    <sheetView topLeftCell="A63" workbookViewId="0">
      <selection activeCell="G5" sqref="G5"/>
    </sheetView>
  </sheetViews>
  <sheetFormatPr defaultRowHeight="15" x14ac:dyDescent="0.25"/>
  <cols>
    <col min="1" max="1" width="31.5703125" customWidth="1"/>
    <col min="2" max="2" width="43.85546875" customWidth="1"/>
    <col min="3" max="3" width="30.85546875" customWidth="1"/>
    <col min="4" max="4" width="16.140625" customWidth="1"/>
    <col min="5" max="5" width="13.140625" customWidth="1"/>
    <col min="6" max="6" width="12.85546875" customWidth="1"/>
    <col min="8" max="8" width="19" customWidth="1"/>
    <col min="9" max="9" width="17" customWidth="1"/>
  </cols>
  <sheetData>
    <row r="1" spans="1:9" x14ac:dyDescent="0.25">
      <c r="A1" s="118" t="s">
        <v>283</v>
      </c>
      <c r="B1" s="118" t="s">
        <v>284</v>
      </c>
      <c r="C1" s="118" t="s">
        <v>285</v>
      </c>
      <c r="D1" s="119" t="s">
        <v>286</v>
      </c>
      <c r="E1" s="119" t="s">
        <v>287</v>
      </c>
      <c r="F1" s="119" t="s">
        <v>288</v>
      </c>
    </row>
    <row r="2" spans="1:9" x14ac:dyDescent="0.25">
      <c r="A2" s="149" t="s">
        <v>44</v>
      </c>
      <c r="B2" s="107" t="s">
        <v>289</v>
      </c>
      <c r="C2" s="107" t="s">
        <v>290</v>
      </c>
      <c r="D2" s="108">
        <v>0.375</v>
      </c>
      <c r="E2" s="108">
        <v>0.39583333333333331</v>
      </c>
      <c r="F2" s="108">
        <f t="shared" ref="F2:F65" si="0">E2-D2</f>
        <v>2.0833333333333315E-2</v>
      </c>
      <c r="H2" s="106" t="s">
        <v>291</v>
      </c>
      <c r="I2" s="106" t="s">
        <v>292</v>
      </c>
    </row>
    <row r="3" spans="1:9" x14ac:dyDescent="0.25">
      <c r="A3" s="149"/>
      <c r="B3" s="107" t="s">
        <v>293</v>
      </c>
      <c r="C3" s="107" t="s">
        <v>290</v>
      </c>
      <c r="D3" s="108">
        <v>0.41666666666666669</v>
      </c>
      <c r="E3" s="108">
        <v>0.5</v>
      </c>
      <c r="F3" s="108">
        <f t="shared" si="0"/>
        <v>8.3333333333333315E-2</v>
      </c>
      <c r="H3" s="109" t="s">
        <v>290</v>
      </c>
      <c r="I3" s="108">
        <f t="shared" ref="I3" si="1">SUMIFS(F2:F16, C2:C16,H3)</f>
        <v>0.20833333333333337</v>
      </c>
    </row>
    <row r="4" spans="1:9" x14ac:dyDescent="0.25">
      <c r="A4" s="149"/>
      <c r="B4" s="107" t="s">
        <v>294</v>
      </c>
      <c r="C4" s="107" t="s">
        <v>290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 t="shared" ref="I4" si="2">SUMIFS(F2:F16, C2:C16,H4)</f>
        <v>0</v>
      </c>
    </row>
    <row r="5" spans="1:9" x14ac:dyDescent="0.25">
      <c r="A5" s="149"/>
      <c r="B5" s="107" t="s">
        <v>296</v>
      </c>
      <c r="C5" s="107" t="s">
        <v>290</v>
      </c>
      <c r="D5" s="108">
        <v>0.60416666666666663</v>
      </c>
      <c r="E5" s="108">
        <v>0.63541666666666663</v>
      </c>
      <c r="F5" s="108">
        <f t="shared" si="0"/>
        <v>3.125E-2</v>
      </c>
      <c r="H5" s="109" t="s">
        <v>297</v>
      </c>
      <c r="I5" s="108">
        <f t="shared" ref="I5" si="3">SUMIFS(F2:F16, C2:C16,H5)</f>
        <v>6.25E-2</v>
      </c>
    </row>
    <row r="6" spans="1:9" x14ac:dyDescent="0.25">
      <c r="A6" s="149"/>
      <c r="B6" s="107" t="s">
        <v>298</v>
      </c>
      <c r="C6" s="107" t="s">
        <v>299</v>
      </c>
      <c r="D6" s="108">
        <v>0.57291666666666663</v>
      </c>
      <c r="E6" s="108">
        <v>0.59027777777777779</v>
      </c>
      <c r="F6" s="108">
        <f t="shared" si="0"/>
        <v>1.736111111111116E-2</v>
      </c>
      <c r="H6" s="109" t="s">
        <v>300</v>
      </c>
      <c r="I6" s="108">
        <f t="shared" ref="I6" si="4">SUMIFS(F2:F16, C2:C16,H6)</f>
        <v>0</v>
      </c>
    </row>
    <row r="7" spans="1:9" x14ac:dyDescent="0.25">
      <c r="A7" s="149"/>
      <c r="B7" s="107" t="s">
        <v>301</v>
      </c>
      <c r="C7" s="107" t="s">
        <v>299</v>
      </c>
      <c r="D7" s="108">
        <v>0.47222222222222227</v>
      </c>
      <c r="E7" s="108">
        <v>0.47916666666666669</v>
      </c>
      <c r="F7" s="108">
        <f t="shared" si="0"/>
        <v>6.9444444444444198E-3</v>
      </c>
      <c r="H7" s="109" t="s">
        <v>302</v>
      </c>
      <c r="I7" s="108">
        <f t="shared" ref="I7" si="5">SUMIFS(F2:F16, C2:C16,H7)</f>
        <v>0</v>
      </c>
    </row>
    <row r="8" spans="1:9" x14ac:dyDescent="0.25">
      <c r="A8" s="149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 t="shared" ref="I8" si="6">SUMIFS(F2:F16, C2:C16,H8)</f>
        <v>3.472222222222221E-2</v>
      </c>
    </row>
    <row r="9" spans="1:9" x14ac:dyDescent="0.25">
      <c r="A9" s="149"/>
      <c r="B9" s="107" t="s">
        <v>304</v>
      </c>
      <c r="C9" s="107" t="s">
        <v>297</v>
      </c>
      <c r="D9" s="108">
        <v>0.64583333333333337</v>
      </c>
      <c r="E9" s="108">
        <v>0.70833333333333337</v>
      </c>
      <c r="F9" s="108">
        <f t="shared" si="0"/>
        <v>6.25E-2</v>
      </c>
      <c r="H9" s="105" t="s">
        <v>305</v>
      </c>
      <c r="I9" s="106">
        <f t="shared" ref="I9" si="7">SUM(I3:I8)</f>
        <v>0.30555555555555558</v>
      </c>
    </row>
    <row r="10" spans="1:9" x14ac:dyDescent="0.25">
      <c r="A10" s="149"/>
      <c r="B10" s="107" t="s">
        <v>306</v>
      </c>
      <c r="C10" s="107" t="s">
        <v>290</v>
      </c>
      <c r="D10" s="108">
        <v>0.85416666666666663</v>
      </c>
      <c r="E10" s="108">
        <v>0.89583333333333337</v>
      </c>
      <c r="F10" s="108">
        <f t="shared" si="0"/>
        <v>4.1666666666666741E-2</v>
      </c>
      <c r="I10" s="110"/>
    </row>
    <row r="11" spans="1:9" x14ac:dyDescent="0.25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9" x14ac:dyDescent="0.25">
      <c r="A12" s="149"/>
      <c r="B12" s="107"/>
      <c r="C12" s="107"/>
      <c r="D12" s="108"/>
      <c r="E12" s="108"/>
      <c r="F12" s="108">
        <f t="shared" si="0"/>
        <v>0</v>
      </c>
    </row>
    <row r="13" spans="1:9" x14ac:dyDescent="0.25">
      <c r="A13" s="149"/>
      <c r="B13" s="107"/>
      <c r="C13" s="107"/>
      <c r="D13" s="108"/>
      <c r="E13" s="108"/>
      <c r="F13" s="108">
        <f t="shared" si="0"/>
        <v>0</v>
      </c>
    </row>
    <row r="14" spans="1:9" x14ac:dyDescent="0.25">
      <c r="A14" s="149"/>
      <c r="B14" s="107"/>
      <c r="C14" s="107"/>
      <c r="D14" s="108"/>
      <c r="E14" s="108"/>
      <c r="F14" s="108">
        <f t="shared" si="0"/>
        <v>0</v>
      </c>
    </row>
    <row r="15" spans="1:9" x14ac:dyDescent="0.25">
      <c r="A15" s="149"/>
      <c r="B15" s="107"/>
      <c r="C15" s="107"/>
      <c r="D15" s="108"/>
      <c r="E15" s="108"/>
      <c r="F15" s="108">
        <f t="shared" si="0"/>
        <v>0</v>
      </c>
    </row>
    <row r="16" spans="1:9" x14ac:dyDescent="0.25">
      <c r="A16" s="14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49" t="s">
        <v>48</v>
      </c>
      <c r="B17" s="107" t="s">
        <v>307</v>
      </c>
      <c r="C17" s="107" t="s">
        <v>290</v>
      </c>
      <c r="D17" s="108">
        <v>0.375</v>
      </c>
      <c r="E17" s="108">
        <v>0.39583333333333331</v>
      </c>
      <c r="F17" s="108">
        <f t="shared" si="0"/>
        <v>2.0833333333333315E-2</v>
      </c>
      <c r="H17" s="106" t="s">
        <v>291</v>
      </c>
      <c r="I17" s="106" t="s">
        <v>292</v>
      </c>
    </row>
    <row r="18" spans="1:9" x14ac:dyDescent="0.25">
      <c r="A18" s="149"/>
      <c r="B18" s="107" t="s">
        <v>308</v>
      </c>
      <c r="C18" s="107" t="s">
        <v>290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 t="shared" ref="I18" si="8">SUMIFS(F17:F31, C17:C31,H18)</f>
        <v>0.27083333333333331</v>
      </c>
    </row>
    <row r="19" spans="1:9" x14ac:dyDescent="0.25">
      <c r="A19" s="149"/>
      <c r="B19" s="107" t="s">
        <v>301</v>
      </c>
      <c r="C19" s="107" t="s">
        <v>299</v>
      </c>
      <c r="D19" s="108">
        <v>0.4375</v>
      </c>
      <c r="E19" s="108">
        <v>0.45833333333333331</v>
      </c>
      <c r="F19" s="108">
        <f t="shared" si="0"/>
        <v>2.0833333333333315E-2</v>
      </c>
      <c r="H19" s="109" t="s">
        <v>295</v>
      </c>
      <c r="I19" s="108">
        <f t="shared" ref="I19" si="9">SUMIFS(F17:F31, C17:C31,H19)</f>
        <v>0</v>
      </c>
    </row>
    <row r="20" spans="1:9" x14ac:dyDescent="0.25">
      <c r="A20" s="149"/>
      <c r="B20" s="107" t="s">
        <v>309</v>
      </c>
      <c r="C20" s="107" t="s">
        <v>290</v>
      </c>
      <c r="D20" s="108">
        <v>0.45833333333333331</v>
      </c>
      <c r="E20" s="108">
        <v>0.52083333333333337</v>
      </c>
      <c r="F20" s="108">
        <f t="shared" si="0"/>
        <v>6.2500000000000056E-2</v>
      </c>
      <c r="H20" s="109" t="s">
        <v>297</v>
      </c>
      <c r="I20" s="108">
        <f t="shared" ref="I20" si="10">SUMIFS(F17:F31, C17:C31,H20)</f>
        <v>6.25E-2</v>
      </c>
    </row>
    <row r="21" spans="1:9" x14ac:dyDescent="0.25">
      <c r="A21" s="149"/>
      <c r="B21" s="107" t="s">
        <v>294</v>
      </c>
      <c r="C21" s="107" t="s">
        <v>290</v>
      </c>
      <c r="D21" s="108">
        <v>0.54166666666666663</v>
      </c>
      <c r="E21" s="108">
        <v>0.57291666666666663</v>
      </c>
      <c r="F21" s="108">
        <f t="shared" si="0"/>
        <v>3.125E-2</v>
      </c>
      <c r="H21" s="109" t="s">
        <v>300</v>
      </c>
      <c r="I21" s="108">
        <f t="shared" ref="I21" si="11">SUMIFS(F17:F31, C17:C31,H21)</f>
        <v>0</v>
      </c>
    </row>
    <row r="22" spans="1:9" x14ac:dyDescent="0.25">
      <c r="A22" s="149"/>
      <c r="B22" s="107" t="s">
        <v>310</v>
      </c>
      <c r="C22" s="107" t="s">
        <v>299</v>
      </c>
      <c r="D22" s="108">
        <v>0.57291666666666663</v>
      </c>
      <c r="E22" s="108">
        <v>0.59375</v>
      </c>
      <c r="F22" s="108">
        <f t="shared" si="0"/>
        <v>2.083333333333337E-2</v>
      </c>
      <c r="H22" s="109" t="s">
        <v>302</v>
      </c>
      <c r="I22" s="108">
        <f t="shared" ref="I22" si="12">SUMIFS(F17:F31, C17:C31,H22)</f>
        <v>0</v>
      </c>
    </row>
    <row r="23" spans="1:9" x14ac:dyDescent="0.25">
      <c r="A23" s="149"/>
      <c r="B23" s="107" t="s">
        <v>296</v>
      </c>
      <c r="C23" s="107" t="s">
        <v>290</v>
      </c>
      <c r="D23" s="108">
        <v>0.60416666666666663</v>
      </c>
      <c r="E23" s="108">
        <v>0.63541666666666663</v>
      </c>
      <c r="F23" s="108">
        <f t="shared" si="0"/>
        <v>3.125E-2</v>
      </c>
      <c r="H23" s="109" t="s">
        <v>299</v>
      </c>
      <c r="I23" s="108">
        <f t="shared" ref="I23" si="13">SUMIFS(F17:F31, C17:C31,H23)</f>
        <v>4.1666666666666685E-2</v>
      </c>
    </row>
    <row r="24" spans="1:9" x14ac:dyDescent="0.25">
      <c r="A24" s="149"/>
      <c r="B24" s="107" t="s">
        <v>311</v>
      </c>
      <c r="C24" s="107" t="s">
        <v>297</v>
      </c>
      <c r="D24" s="108">
        <v>0.64583333333333337</v>
      </c>
      <c r="E24" s="108">
        <v>0.70833333333333337</v>
      </c>
      <c r="F24" s="108">
        <f t="shared" si="0"/>
        <v>6.25E-2</v>
      </c>
      <c r="H24" s="105" t="s">
        <v>305</v>
      </c>
      <c r="I24" s="106">
        <f t="shared" ref="I24" si="14">SUM(I18:I23)</f>
        <v>0.375</v>
      </c>
    </row>
    <row r="25" spans="1:9" x14ac:dyDescent="0.25">
      <c r="A25" s="149"/>
      <c r="B25" s="107" t="s">
        <v>312</v>
      </c>
      <c r="C25" s="107" t="s">
        <v>290</v>
      </c>
      <c r="D25" s="108">
        <v>0.83333333333333337</v>
      </c>
      <c r="E25" s="108">
        <v>0.91666666666666663</v>
      </c>
      <c r="F25" s="108">
        <f t="shared" si="0"/>
        <v>8.3333333333333259E-2</v>
      </c>
      <c r="I25" s="110"/>
    </row>
    <row r="26" spans="1:9" x14ac:dyDescent="0.25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49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49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49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49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49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49" t="s">
        <v>54</v>
      </c>
      <c r="B32" s="107" t="s">
        <v>289</v>
      </c>
      <c r="C32" s="107" t="s">
        <v>290</v>
      </c>
      <c r="D32" s="108">
        <v>0.375</v>
      </c>
      <c r="E32" s="108">
        <v>0.40625</v>
      </c>
      <c r="F32" s="108">
        <f t="shared" si="0"/>
        <v>3.125E-2</v>
      </c>
      <c r="H32" s="106" t="s">
        <v>291</v>
      </c>
      <c r="I32" s="106" t="s">
        <v>292</v>
      </c>
    </row>
    <row r="33" spans="1:9" x14ac:dyDescent="0.25">
      <c r="A33" s="149"/>
      <c r="B33" s="107" t="s">
        <v>313</v>
      </c>
      <c r="C33" s="107" t="s">
        <v>290</v>
      </c>
      <c r="D33" s="108">
        <v>0.40625</v>
      </c>
      <c r="E33" s="108">
        <v>0.4375</v>
      </c>
      <c r="F33" s="108">
        <f t="shared" si="0"/>
        <v>3.125E-2</v>
      </c>
      <c r="H33" s="109" t="s">
        <v>290</v>
      </c>
      <c r="I33" s="108">
        <f t="shared" ref="I33" si="15">SUMIFS(F32:F46, C32:C46,H33)</f>
        <v>0.22916666666666669</v>
      </c>
    </row>
    <row r="34" spans="1:9" x14ac:dyDescent="0.25">
      <c r="A34" s="149"/>
      <c r="B34" s="107" t="s">
        <v>301</v>
      </c>
      <c r="C34" s="107" t="s">
        <v>299</v>
      </c>
      <c r="D34" s="108">
        <v>0.4375</v>
      </c>
      <c r="E34" s="108">
        <v>0.45833333333333331</v>
      </c>
      <c r="F34" s="108">
        <f t="shared" si="0"/>
        <v>2.0833333333333315E-2</v>
      </c>
      <c r="H34" s="109" t="s">
        <v>295</v>
      </c>
      <c r="I34" s="108">
        <f t="shared" ref="I34" si="16">SUMIFS(F32:F46, C32:C46,H34)</f>
        <v>3.125E-2</v>
      </c>
    </row>
    <row r="35" spans="1:9" x14ac:dyDescent="0.25">
      <c r="A35" s="149"/>
      <c r="B35" s="107" t="s">
        <v>313</v>
      </c>
      <c r="C35" s="107" t="s">
        <v>290</v>
      </c>
      <c r="D35" s="108">
        <v>0.45833333333333331</v>
      </c>
      <c r="E35" s="108">
        <v>0.54166666666666663</v>
      </c>
      <c r="F35" s="108">
        <f t="shared" si="0"/>
        <v>8.3333333333333315E-2</v>
      </c>
      <c r="H35" s="109" t="s">
        <v>297</v>
      </c>
      <c r="I35" s="108">
        <f t="shared" ref="I35" si="17">SUMIFS(F32:F46, C32:C46,H35)</f>
        <v>6.25E-2</v>
      </c>
    </row>
    <row r="36" spans="1:9" x14ac:dyDescent="0.25">
      <c r="A36" s="149"/>
      <c r="B36" s="107" t="s">
        <v>294</v>
      </c>
      <c r="C36" s="107" t="s">
        <v>290</v>
      </c>
      <c r="D36" s="108">
        <v>0.54166666666666663</v>
      </c>
      <c r="E36" s="108">
        <v>0.57291666666666663</v>
      </c>
      <c r="F36" s="108">
        <f t="shared" si="0"/>
        <v>3.125E-2</v>
      </c>
      <c r="H36" s="109" t="s">
        <v>300</v>
      </c>
      <c r="I36" s="108">
        <f t="shared" ref="I36" si="18">SUMIFS(F32:F46, C32:C46,H36)</f>
        <v>0</v>
      </c>
    </row>
    <row r="37" spans="1:9" x14ac:dyDescent="0.25">
      <c r="A37" s="149"/>
      <c r="B37" s="107" t="s">
        <v>310</v>
      </c>
      <c r="C37" s="107" t="s">
        <v>299</v>
      </c>
      <c r="D37" s="108">
        <v>0.57291666666666663</v>
      </c>
      <c r="E37" s="108">
        <v>0.59375</v>
      </c>
      <c r="F37" s="108">
        <f t="shared" si="0"/>
        <v>2.083333333333337E-2</v>
      </c>
      <c r="H37" s="109" t="s">
        <v>302</v>
      </c>
      <c r="I37" s="108">
        <f t="shared" ref="I37" si="19">SUMIFS(F32:F46, C32:C46,H37)</f>
        <v>0</v>
      </c>
    </row>
    <row r="38" spans="1:9" x14ac:dyDescent="0.25">
      <c r="A38" s="149"/>
      <c r="B38" s="107" t="s">
        <v>314</v>
      </c>
      <c r="C38" s="107" t="s">
        <v>295</v>
      </c>
      <c r="D38" s="108">
        <v>0.60416666666666663</v>
      </c>
      <c r="E38" s="108">
        <v>0.63541666666666663</v>
      </c>
      <c r="F38" s="108">
        <f t="shared" si="0"/>
        <v>3.125E-2</v>
      </c>
      <c r="H38" s="109" t="s">
        <v>299</v>
      </c>
      <c r="I38" s="108">
        <f t="shared" ref="I38" si="20">SUMIFS(F32:F46, C32:C46,H38)</f>
        <v>5.5555555555555525E-2</v>
      </c>
    </row>
    <row r="39" spans="1:9" x14ac:dyDescent="0.25">
      <c r="A39" s="149"/>
      <c r="B39" s="107" t="s">
        <v>315</v>
      </c>
      <c r="C39" s="107" t="s">
        <v>297</v>
      </c>
      <c r="D39" s="108">
        <v>0.64583333333333337</v>
      </c>
      <c r="E39" s="108">
        <v>0.70833333333333337</v>
      </c>
      <c r="F39" s="108">
        <f t="shared" si="0"/>
        <v>6.25E-2</v>
      </c>
      <c r="H39" s="105" t="s">
        <v>305</v>
      </c>
      <c r="I39" s="106">
        <f t="shared" ref="I39" si="21">SUM(I33:I38)</f>
        <v>0.37847222222222221</v>
      </c>
    </row>
    <row r="40" spans="1:9" x14ac:dyDescent="0.25">
      <c r="A40" s="149"/>
      <c r="B40" s="107" t="s">
        <v>303</v>
      </c>
      <c r="C40" s="107" t="s">
        <v>299</v>
      </c>
      <c r="D40" s="108">
        <v>0.71527777777777779</v>
      </c>
      <c r="E40" s="108">
        <v>0.72916666666666663</v>
      </c>
      <c r="F40" s="108">
        <f t="shared" si="0"/>
        <v>1.388888888888884E-2</v>
      </c>
      <c r="I40" s="110"/>
    </row>
    <row r="41" spans="1:9" x14ac:dyDescent="0.25">
      <c r="A41" s="149"/>
      <c r="B41" s="107" t="s">
        <v>316</v>
      </c>
      <c r="C41" s="107" t="s">
        <v>290</v>
      </c>
      <c r="D41" s="108">
        <v>0.72916666666666663</v>
      </c>
      <c r="E41" s="108">
        <v>0.78125</v>
      </c>
      <c r="F41" s="108">
        <f t="shared" si="0"/>
        <v>5.208333333333337E-2</v>
      </c>
      <c r="I41" s="110"/>
    </row>
    <row r="42" spans="1:9" x14ac:dyDescent="0.25">
      <c r="A42" s="149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49"/>
      <c r="B43" s="107" t="s">
        <v>317</v>
      </c>
      <c r="C43" s="107"/>
      <c r="D43" s="108"/>
      <c r="E43" s="108"/>
      <c r="F43" s="108">
        <f t="shared" si="0"/>
        <v>0</v>
      </c>
    </row>
    <row r="44" spans="1:9" x14ac:dyDescent="0.25">
      <c r="A44" s="149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49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49"/>
      <c r="B46" s="107"/>
      <c r="C46" s="107"/>
      <c r="D46" s="108"/>
      <c r="E46" s="108"/>
      <c r="F46" s="108">
        <f t="shared" si="0"/>
        <v>0</v>
      </c>
    </row>
    <row r="47" spans="1:9" x14ac:dyDescent="0.25">
      <c r="A47" s="149" t="s">
        <v>318</v>
      </c>
      <c r="B47" s="107" t="s">
        <v>307</v>
      </c>
      <c r="C47" s="107" t="s">
        <v>290</v>
      </c>
      <c r="D47" s="108">
        <v>0.375</v>
      </c>
      <c r="E47" s="108">
        <v>0.39583333333333331</v>
      </c>
      <c r="F47" s="108">
        <f t="shared" si="0"/>
        <v>2.0833333333333315E-2</v>
      </c>
      <c r="H47" s="106" t="s">
        <v>291</v>
      </c>
      <c r="I47" s="106" t="s">
        <v>292</v>
      </c>
    </row>
    <row r="48" spans="1:9" x14ac:dyDescent="0.25">
      <c r="A48" s="149"/>
      <c r="B48" s="107" t="s">
        <v>319</v>
      </c>
      <c r="C48" s="107" t="s">
        <v>290</v>
      </c>
      <c r="D48" s="108">
        <v>0.39930555555555558</v>
      </c>
      <c r="E48" s="108">
        <v>0.4375</v>
      </c>
      <c r="F48" s="108">
        <f t="shared" si="0"/>
        <v>3.819444444444442E-2</v>
      </c>
      <c r="H48" s="109" t="s">
        <v>290</v>
      </c>
      <c r="I48" s="108">
        <f t="shared" ref="I48" si="22">SUMIFS(F47:F61, C47:C61,H48)</f>
        <v>0.28124999999999989</v>
      </c>
    </row>
    <row r="49" spans="1:9" x14ac:dyDescent="0.25">
      <c r="A49" s="149"/>
      <c r="B49" s="107" t="s">
        <v>320</v>
      </c>
      <c r="C49" s="107" t="s">
        <v>299</v>
      </c>
      <c r="D49" s="108">
        <v>0.4375</v>
      </c>
      <c r="E49" s="108">
        <v>0.45833333333333331</v>
      </c>
      <c r="F49" s="108">
        <f t="shared" si="0"/>
        <v>2.0833333333333315E-2</v>
      </c>
      <c r="H49" s="109" t="s">
        <v>295</v>
      </c>
      <c r="I49" s="108">
        <f t="shared" ref="I49" si="23">SUMIFS(F47:F61, C47:C61,H49)</f>
        <v>0</v>
      </c>
    </row>
    <row r="50" spans="1:9" x14ac:dyDescent="0.25">
      <c r="A50" s="149"/>
      <c r="B50" s="107" t="s">
        <v>321</v>
      </c>
      <c r="C50" s="107" t="s">
        <v>290</v>
      </c>
      <c r="D50" s="108">
        <v>0.46527777777777773</v>
      </c>
      <c r="E50" s="108">
        <v>0.54166666666666663</v>
      </c>
      <c r="F50" s="108">
        <f t="shared" si="0"/>
        <v>7.6388888888888895E-2</v>
      </c>
      <c r="H50" s="109" t="s">
        <v>297</v>
      </c>
      <c r="I50" s="108">
        <f t="shared" ref="I50" si="24">SUMIFS(F47:F61, C47:C61,H50)</f>
        <v>6.25E-2</v>
      </c>
    </row>
    <row r="51" spans="1:9" x14ac:dyDescent="0.25">
      <c r="A51" s="149"/>
      <c r="B51" s="107" t="s">
        <v>322</v>
      </c>
      <c r="C51" s="107" t="s">
        <v>290</v>
      </c>
      <c r="D51" s="108">
        <v>0.54166666666666663</v>
      </c>
      <c r="E51" s="108">
        <v>0.57291666666666663</v>
      </c>
      <c r="F51" s="108">
        <f>E51-D51</f>
        <v>3.125E-2</v>
      </c>
      <c r="H51" s="109" t="s">
        <v>300</v>
      </c>
      <c r="I51" s="108">
        <f t="shared" ref="I51" si="25">SUMIFS(F47:F61, C47:C61,H51)</f>
        <v>0</v>
      </c>
    </row>
    <row r="52" spans="1:9" x14ac:dyDescent="0.25">
      <c r="A52" s="149"/>
      <c r="B52" s="107" t="s">
        <v>323</v>
      </c>
      <c r="C52" s="107" t="s">
        <v>299</v>
      </c>
      <c r="D52" s="108">
        <v>0.57291666666666663</v>
      </c>
      <c r="E52" s="108">
        <v>0.59375</v>
      </c>
      <c r="F52" s="108">
        <f>E52-D52</f>
        <v>2.083333333333337E-2</v>
      </c>
      <c r="H52" s="109" t="s">
        <v>302</v>
      </c>
      <c r="I52" s="108">
        <f t="shared" ref="I52" si="26">SUMIFS(F47:F61, C47:C61,H52)</f>
        <v>0</v>
      </c>
    </row>
    <row r="53" spans="1:9" x14ac:dyDescent="0.25">
      <c r="A53" s="149"/>
      <c r="B53" s="107" t="s">
        <v>296</v>
      </c>
      <c r="C53" s="107" t="s">
        <v>290</v>
      </c>
      <c r="D53" s="108">
        <v>0.60416666666666663</v>
      </c>
      <c r="E53" s="108">
        <v>0.63541666666666663</v>
      </c>
      <c r="F53" s="108">
        <f t="shared" si="0"/>
        <v>3.125E-2</v>
      </c>
      <c r="H53" s="109" t="s">
        <v>299</v>
      </c>
      <c r="I53" s="108">
        <f t="shared" ref="I53" si="27">SUMIFS(F47:F61, C47:C61,H53)</f>
        <v>4.1666666666666685E-2</v>
      </c>
    </row>
    <row r="54" spans="1:9" x14ac:dyDescent="0.25">
      <c r="A54" s="149"/>
      <c r="B54" s="107" t="s">
        <v>324</v>
      </c>
      <c r="C54" s="107" t="s">
        <v>297</v>
      </c>
      <c r="D54" s="108">
        <v>0.64583333333333337</v>
      </c>
      <c r="E54" s="108">
        <v>0.70833333333333337</v>
      </c>
      <c r="F54" s="108">
        <f t="shared" si="0"/>
        <v>6.25E-2</v>
      </c>
      <c r="H54" s="105" t="s">
        <v>305</v>
      </c>
      <c r="I54" s="106">
        <f t="shared" ref="I54" si="28">SUM(I48:I53)</f>
        <v>0.38541666666666657</v>
      </c>
    </row>
    <row r="55" spans="1:9" x14ac:dyDescent="0.25">
      <c r="A55" s="149"/>
      <c r="B55" s="107" t="s">
        <v>325</v>
      </c>
      <c r="C55" s="107" t="s">
        <v>290</v>
      </c>
      <c r="D55" s="108">
        <v>0.70833333333333337</v>
      </c>
      <c r="E55" s="108">
        <v>0.72916666666666663</v>
      </c>
      <c r="F55" s="108">
        <f t="shared" si="0"/>
        <v>2.0833333333333259E-2</v>
      </c>
      <c r="I55" s="110"/>
    </row>
    <row r="56" spans="1:9" x14ac:dyDescent="0.25">
      <c r="A56" s="149"/>
      <c r="B56" s="107" t="s">
        <v>326</v>
      </c>
      <c r="C56" s="107" t="s">
        <v>290</v>
      </c>
      <c r="D56" s="108">
        <v>0.875</v>
      </c>
      <c r="E56" s="108">
        <v>0.9375</v>
      </c>
      <c r="F56" s="108">
        <f t="shared" si="0"/>
        <v>6.25E-2</v>
      </c>
      <c r="I56" s="110"/>
    </row>
    <row r="57" spans="1:9" x14ac:dyDescent="0.25">
      <c r="A57" s="149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49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49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49"/>
      <c r="B60" s="107"/>
      <c r="C60" s="107"/>
      <c r="D60" s="108"/>
      <c r="E60" s="108"/>
      <c r="F60" s="108">
        <f t="shared" si="0"/>
        <v>0</v>
      </c>
    </row>
    <row r="61" spans="1:9" x14ac:dyDescent="0.25">
      <c r="A61" s="149"/>
      <c r="B61" s="107"/>
      <c r="C61" s="107"/>
      <c r="D61" s="108"/>
      <c r="E61" s="108"/>
      <c r="F61" s="108">
        <f t="shared" si="0"/>
        <v>0</v>
      </c>
    </row>
    <row r="62" spans="1:9" x14ac:dyDescent="0.25">
      <c r="A62" s="149" t="s">
        <v>62</v>
      </c>
      <c r="B62" s="107" t="s">
        <v>327</v>
      </c>
      <c r="C62" s="107" t="s">
        <v>290</v>
      </c>
      <c r="D62" s="108">
        <v>0.375</v>
      </c>
      <c r="E62" s="108">
        <v>0.40972222222222227</v>
      </c>
      <c r="F62" s="108">
        <f t="shared" si="0"/>
        <v>3.4722222222222265E-2</v>
      </c>
      <c r="H62" s="106" t="s">
        <v>291</v>
      </c>
      <c r="I62" s="106" t="s">
        <v>292</v>
      </c>
    </row>
    <row r="63" spans="1:9" x14ac:dyDescent="0.25">
      <c r="A63" s="149"/>
      <c r="B63" s="107" t="s">
        <v>328</v>
      </c>
      <c r="C63" s="107" t="s">
        <v>290</v>
      </c>
      <c r="D63" s="108">
        <v>0.4236111111111111</v>
      </c>
      <c r="E63" s="108">
        <v>0.45833333333333331</v>
      </c>
      <c r="F63" s="108">
        <f t="shared" si="0"/>
        <v>3.472222222222221E-2</v>
      </c>
      <c r="H63" s="109" t="s">
        <v>290</v>
      </c>
      <c r="I63" s="108">
        <f t="shared" ref="I63" si="29">SUMIFS(F62:F76, C62:C76,H63)</f>
        <v>0.23611111111111116</v>
      </c>
    </row>
    <row r="64" spans="1:9" x14ac:dyDescent="0.25">
      <c r="A64" s="149"/>
      <c r="B64" s="107" t="s">
        <v>301</v>
      </c>
      <c r="C64" s="107" t="s">
        <v>299</v>
      </c>
      <c r="D64" s="108">
        <v>0.45833333333333331</v>
      </c>
      <c r="E64" s="108">
        <v>0.47222222222222227</v>
      </c>
      <c r="F64" s="108">
        <f t="shared" si="0"/>
        <v>1.3888888888888951E-2</v>
      </c>
      <c r="H64" s="109" t="s">
        <v>295</v>
      </c>
      <c r="I64" s="108">
        <f t="shared" ref="I64" si="30">SUMIFS(F62:F76, C62:C76,H64)</f>
        <v>3.4722222222222321E-2</v>
      </c>
    </row>
    <row r="65" spans="1:9" x14ac:dyDescent="0.25">
      <c r="A65" s="149"/>
      <c r="B65" s="107" t="s">
        <v>321</v>
      </c>
      <c r="C65" s="107" t="s">
        <v>290</v>
      </c>
      <c r="D65" s="108">
        <v>0.47916666666666669</v>
      </c>
      <c r="E65" s="108">
        <v>0.52083333333333337</v>
      </c>
      <c r="F65" s="108">
        <f t="shared" si="0"/>
        <v>4.1666666666666685E-2</v>
      </c>
      <c r="H65" s="109" t="s">
        <v>297</v>
      </c>
      <c r="I65" s="108">
        <f t="shared" ref="I65" si="31">SUMIFS(F62:F76, C62:C76,H65)</f>
        <v>0</v>
      </c>
    </row>
    <row r="66" spans="1:9" x14ac:dyDescent="0.25">
      <c r="A66" s="149"/>
      <c r="B66" s="107" t="s">
        <v>294</v>
      </c>
      <c r="C66" s="120" t="s">
        <v>290</v>
      </c>
      <c r="D66" s="108">
        <v>0.54166666666666663</v>
      </c>
      <c r="E66" s="108">
        <v>0.57291666666666663</v>
      </c>
      <c r="F66" s="108">
        <f t="shared" ref="F66:F121" si="32">E66-D66</f>
        <v>3.125E-2</v>
      </c>
      <c r="H66" s="109" t="s">
        <v>300</v>
      </c>
      <c r="I66" s="108">
        <f t="shared" ref="I66" si="33">SUMIFS(F62:F76, C62:C76,H66)</f>
        <v>0</v>
      </c>
    </row>
    <row r="67" spans="1:9" x14ac:dyDescent="0.25">
      <c r="A67" s="149"/>
      <c r="B67" s="107" t="s">
        <v>310</v>
      </c>
      <c r="C67" s="107" t="s">
        <v>299</v>
      </c>
      <c r="D67" s="108">
        <v>0.57291666666666663</v>
      </c>
      <c r="E67" s="108">
        <v>0.59375</v>
      </c>
      <c r="F67" s="108">
        <f t="shared" si="32"/>
        <v>2.083333333333337E-2</v>
      </c>
      <c r="H67" s="109" t="s">
        <v>302</v>
      </c>
      <c r="I67" s="108">
        <f t="shared" ref="I67" si="34">SUMIFS(F62:F76, C62:C76,H67)</f>
        <v>0</v>
      </c>
    </row>
    <row r="68" spans="1:9" x14ac:dyDescent="0.25">
      <c r="A68" s="149"/>
      <c r="B68" s="107" t="s">
        <v>296</v>
      </c>
      <c r="C68" s="120" t="s">
        <v>295</v>
      </c>
      <c r="D68" s="108">
        <v>0.60416666666666663</v>
      </c>
      <c r="E68" s="108">
        <v>0.63888888888888895</v>
      </c>
      <c r="F68" s="108">
        <f t="shared" si="32"/>
        <v>3.4722222222222321E-2</v>
      </c>
      <c r="H68" s="109" t="s">
        <v>299</v>
      </c>
      <c r="I68" s="108">
        <f t="shared" ref="I68" si="35">SUMIFS(F62:F76, C62:C76,H68)</f>
        <v>3.4722222222222321E-2</v>
      </c>
    </row>
    <row r="69" spans="1:9" x14ac:dyDescent="0.25">
      <c r="A69" s="149"/>
      <c r="B69" s="107" t="s">
        <v>329</v>
      </c>
      <c r="C69" s="107" t="s">
        <v>290</v>
      </c>
      <c r="D69" s="108">
        <v>0.64583333333333337</v>
      </c>
      <c r="E69" s="108">
        <v>0.70833333333333337</v>
      </c>
      <c r="F69" s="108">
        <f t="shared" si="32"/>
        <v>6.25E-2</v>
      </c>
      <c r="H69" s="105" t="s">
        <v>305</v>
      </c>
      <c r="I69" s="106">
        <f t="shared" ref="I69" si="36">SUM(I63:I68)</f>
        <v>0.3055555555555558</v>
      </c>
    </row>
    <row r="70" spans="1:9" x14ac:dyDescent="0.25">
      <c r="A70" s="149"/>
      <c r="B70" s="107" t="s">
        <v>330</v>
      </c>
      <c r="C70" s="107" t="s">
        <v>290</v>
      </c>
      <c r="D70" s="108">
        <v>0.75</v>
      </c>
      <c r="E70" s="108">
        <v>0.78125</v>
      </c>
      <c r="F70" s="108">
        <f t="shared" si="32"/>
        <v>3.125E-2</v>
      </c>
      <c r="I70" s="110"/>
    </row>
    <row r="71" spans="1:9" x14ac:dyDescent="0.25">
      <c r="A71" s="149"/>
      <c r="B71" s="107"/>
      <c r="C71" s="107"/>
      <c r="D71" s="108"/>
      <c r="E71" s="108"/>
      <c r="F71" s="108">
        <f t="shared" si="32"/>
        <v>0</v>
      </c>
      <c r="I71" s="110"/>
    </row>
    <row r="72" spans="1:9" x14ac:dyDescent="0.25">
      <c r="A72" s="149"/>
      <c r="B72" s="107"/>
      <c r="C72" s="107"/>
      <c r="D72" s="108"/>
      <c r="E72" s="108"/>
      <c r="F72" s="108">
        <f t="shared" si="32"/>
        <v>0</v>
      </c>
    </row>
    <row r="73" spans="1:9" x14ac:dyDescent="0.25">
      <c r="A73" s="149"/>
      <c r="B73" s="107"/>
      <c r="C73" s="107"/>
      <c r="D73" s="108"/>
      <c r="E73" s="108"/>
      <c r="F73" s="108">
        <f t="shared" si="32"/>
        <v>0</v>
      </c>
    </row>
    <row r="74" spans="1:9" x14ac:dyDescent="0.25">
      <c r="A74" s="149"/>
      <c r="B74" s="107"/>
      <c r="C74" s="107"/>
      <c r="D74" s="108"/>
      <c r="E74" s="108"/>
      <c r="F74" s="108">
        <f t="shared" si="32"/>
        <v>0</v>
      </c>
    </row>
    <row r="75" spans="1:9" x14ac:dyDescent="0.25">
      <c r="A75" s="149"/>
      <c r="B75" s="107"/>
      <c r="C75" s="107"/>
      <c r="D75" s="108"/>
      <c r="E75" s="108"/>
      <c r="F75" s="108">
        <f t="shared" si="32"/>
        <v>0</v>
      </c>
    </row>
    <row r="76" spans="1:9" x14ac:dyDescent="0.25">
      <c r="A76" s="149"/>
      <c r="B76" s="107"/>
      <c r="C76" s="107"/>
      <c r="D76" s="108"/>
      <c r="E76" s="108"/>
      <c r="F76" s="108">
        <f t="shared" si="32"/>
        <v>0</v>
      </c>
    </row>
    <row r="77" spans="1:9" x14ac:dyDescent="0.25">
      <c r="A77" s="149" t="s">
        <v>67</v>
      </c>
      <c r="B77" s="107" t="s">
        <v>314</v>
      </c>
      <c r="C77" s="107" t="s">
        <v>290</v>
      </c>
      <c r="D77" s="108">
        <v>0.41666666666666669</v>
      </c>
      <c r="E77" s="108">
        <v>0.4236111111111111</v>
      </c>
      <c r="F77" s="108">
        <f t="shared" si="32"/>
        <v>6.9444444444444198E-3</v>
      </c>
      <c r="H77" s="106" t="s">
        <v>291</v>
      </c>
      <c r="I77" s="106" t="s">
        <v>292</v>
      </c>
    </row>
    <row r="78" spans="1:9" x14ac:dyDescent="0.25">
      <c r="A78" s="149"/>
      <c r="B78" s="107" t="s">
        <v>331</v>
      </c>
      <c r="C78" s="107" t="s">
        <v>295</v>
      </c>
      <c r="D78" s="108">
        <v>0.42708333333333331</v>
      </c>
      <c r="E78" s="108">
        <v>0.45833333333333331</v>
      </c>
      <c r="F78" s="108">
        <f t="shared" si="32"/>
        <v>3.125E-2</v>
      </c>
      <c r="H78" s="109" t="s">
        <v>290</v>
      </c>
      <c r="I78" s="108">
        <f t="shared" ref="I78" si="37">SUMIFS(F77:F91, C77:C91,H78)</f>
        <v>0.22916666666666674</v>
      </c>
    </row>
    <row r="79" spans="1:9" x14ac:dyDescent="0.25">
      <c r="A79" s="149"/>
      <c r="B79" s="107" t="s">
        <v>294</v>
      </c>
      <c r="C79" s="107" t="s">
        <v>290</v>
      </c>
      <c r="D79" s="108">
        <v>0.45833333333333331</v>
      </c>
      <c r="E79" s="108">
        <v>0.47222222222222227</v>
      </c>
      <c r="F79" s="108">
        <f t="shared" si="32"/>
        <v>1.3888888888888951E-2</v>
      </c>
      <c r="H79" s="109" t="s">
        <v>295</v>
      </c>
      <c r="I79" s="108">
        <f t="shared" ref="I79" si="38">SUMIFS(F77:F91, C77:C91,H79)</f>
        <v>7.2916666666666685E-2</v>
      </c>
    </row>
    <row r="80" spans="1:9" x14ac:dyDescent="0.25">
      <c r="A80" s="149"/>
      <c r="B80" s="107" t="s">
        <v>331</v>
      </c>
      <c r="C80" s="107" t="s">
        <v>295</v>
      </c>
      <c r="D80" s="108">
        <v>0.47916666666666669</v>
      </c>
      <c r="E80" s="108">
        <v>0.52083333333333337</v>
      </c>
      <c r="F80" s="108">
        <f t="shared" si="32"/>
        <v>4.1666666666666685E-2</v>
      </c>
      <c r="H80" s="109" t="s">
        <v>297</v>
      </c>
      <c r="I80" s="108">
        <f t="shared" ref="I80" si="39">SUMIFS(F77:F91, C77:C91,H80)</f>
        <v>0</v>
      </c>
    </row>
    <row r="81" spans="1:9" x14ac:dyDescent="0.25">
      <c r="A81" s="149"/>
      <c r="B81" s="107" t="s">
        <v>298</v>
      </c>
      <c r="C81" s="107" t="s">
        <v>299</v>
      </c>
      <c r="D81" s="108">
        <v>0.52083333333333337</v>
      </c>
      <c r="E81" s="108">
        <v>0.54166666666666663</v>
      </c>
      <c r="F81" s="108">
        <f t="shared" si="32"/>
        <v>2.0833333333333259E-2</v>
      </c>
      <c r="H81" s="109" t="s">
        <v>300</v>
      </c>
      <c r="I81" s="108">
        <f t="shared" ref="I81" si="40">SUMIFS(F77:F91, C77:C91,H81)</f>
        <v>0</v>
      </c>
    </row>
    <row r="82" spans="1:9" x14ac:dyDescent="0.25">
      <c r="A82" s="149"/>
      <c r="B82" s="107" t="s">
        <v>301</v>
      </c>
      <c r="C82" s="107" t="s">
        <v>299</v>
      </c>
      <c r="D82" s="108">
        <v>0.47222222222222227</v>
      </c>
      <c r="E82" s="108">
        <v>0.47916666666666669</v>
      </c>
      <c r="F82" s="108">
        <f t="shared" si="32"/>
        <v>6.9444444444444198E-3</v>
      </c>
      <c r="H82" s="109" t="s">
        <v>302</v>
      </c>
      <c r="I82" s="108">
        <f t="shared" ref="I82" si="41">SUMIFS(F77:F91, C77:C91,H82)</f>
        <v>0</v>
      </c>
    </row>
    <row r="83" spans="1:9" x14ac:dyDescent="0.25">
      <c r="A83" s="149"/>
      <c r="B83" s="107" t="s">
        <v>303</v>
      </c>
      <c r="C83" s="107" t="s">
        <v>299</v>
      </c>
      <c r="D83" s="108">
        <v>0.65625</v>
      </c>
      <c r="E83" s="108">
        <v>0.66666666666666663</v>
      </c>
      <c r="F83" s="108">
        <f t="shared" si="32"/>
        <v>1.041666666666663E-2</v>
      </c>
      <c r="H83" s="109" t="s">
        <v>299</v>
      </c>
      <c r="I83" s="108">
        <f t="shared" ref="I83" si="42">SUMIFS(F77:F91, C77:C91,H83)</f>
        <v>3.8194444444444309E-2</v>
      </c>
    </row>
    <row r="84" spans="1:9" x14ac:dyDescent="0.25">
      <c r="A84" s="149"/>
      <c r="B84" s="107" t="s">
        <v>315</v>
      </c>
      <c r="C84" s="107" t="s">
        <v>290</v>
      </c>
      <c r="D84" s="108">
        <v>0.66666666666666663</v>
      </c>
      <c r="E84" s="108">
        <v>0.75</v>
      </c>
      <c r="F84" s="108">
        <f t="shared" si="32"/>
        <v>8.333333333333337E-2</v>
      </c>
      <c r="H84" s="105" t="s">
        <v>305</v>
      </c>
      <c r="I84" s="106">
        <f t="shared" ref="I84" si="43">SUM(I78:I83)</f>
        <v>0.34027777777777773</v>
      </c>
    </row>
    <row r="85" spans="1:9" x14ac:dyDescent="0.25">
      <c r="A85" s="149"/>
      <c r="B85" s="107" t="s">
        <v>332</v>
      </c>
      <c r="C85" s="107" t="s">
        <v>290</v>
      </c>
      <c r="D85" s="108">
        <v>0.75</v>
      </c>
      <c r="E85" s="108">
        <v>0.875</v>
      </c>
      <c r="F85" s="108">
        <f t="shared" si="32"/>
        <v>0.125</v>
      </c>
      <c r="I85" s="110"/>
    </row>
    <row r="86" spans="1:9" x14ac:dyDescent="0.25">
      <c r="A86" s="149"/>
      <c r="B86" s="107"/>
      <c r="C86" s="107"/>
      <c r="D86" s="108"/>
      <c r="E86" s="108"/>
      <c r="F86" s="108">
        <f t="shared" si="32"/>
        <v>0</v>
      </c>
      <c r="I86" s="110"/>
    </row>
    <row r="87" spans="1:9" x14ac:dyDescent="0.25">
      <c r="A87" s="149"/>
      <c r="B87" s="107"/>
      <c r="C87" s="107"/>
      <c r="D87" s="108"/>
      <c r="E87" s="108"/>
      <c r="F87" s="108">
        <f t="shared" si="32"/>
        <v>0</v>
      </c>
    </row>
    <row r="88" spans="1:9" x14ac:dyDescent="0.25">
      <c r="A88" s="149"/>
      <c r="B88" s="107"/>
      <c r="C88" s="107"/>
      <c r="D88" s="108"/>
      <c r="E88" s="108"/>
      <c r="F88" s="108">
        <f t="shared" si="32"/>
        <v>0</v>
      </c>
    </row>
    <row r="89" spans="1:9" x14ac:dyDescent="0.25">
      <c r="A89" s="149"/>
      <c r="B89" s="107"/>
      <c r="C89" s="107"/>
      <c r="D89" s="108"/>
      <c r="E89" s="108"/>
      <c r="F89" s="108">
        <f t="shared" si="32"/>
        <v>0</v>
      </c>
    </row>
    <row r="90" spans="1:9" x14ac:dyDescent="0.25">
      <c r="A90" s="149"/>
      <c r="B90" s="107"/>
      <c r="C90" s="107"/>
      <c r="D90" s="108"/>
      <c r="E90" s="108"/>
      <c r="F90" s="108">
        <f t="shared" si="32"/>
        <v>0</v>
      </c>
    </row>
    <row r="91" spans="1:9" x14ac:dyDescent="0.25">
      <c r="A91" s="149"/>
      <c r="B91" s="107"/>
      <c r="C91" s="107"/>
      <c r="D91" s="108"/>
      <c r="E91" s="108"/>
      <c r="F91" s="108">
        <f t="shared" si="32"/>
        <v>0</v>
      </c>
    </row>
    <row r="92" spans="1:9" x14ac:dyDescent="0.25">
      <c r="A92" s="149" t="s">
        <v>28</v>
      </c>
      <c r="B92" s="107" t="s">
        <v>314</v>
      </c>
      <c r="C92" s="107" t="s">
        <v>290</v>
      </c>
      <c r="D92" s="108">
        <v>0.36458333333333331</v>
      </c>
      <c r="E92" s="108">
        <v>0.375</v>
      </c>
      <c r="F92" s="108">
        <f t="shared" si="32"/>
        <v>1.0416666666666685E-2</v>
      </c>
      <c r="H92" s="106" t="s">
        <v>291</v>
      </c>
      <c r="I92" s="106" t="s">
        <v>292</v>
      </c>
    </row>
    <row r="93" spans="1:9" x14ac:dyDescent="0.25">
      <c r="A93" s="149"/>
      <c r="B93" s="107" t="s">
        <v>333</v>
      </c>
      <c r="C93" s="107" t="s">
        <v>290</v>
      </c>
      <c r="D93" s="108">
        <v>0.375</v>
      </c>
      <c r="E93" s="108">
        <v>0.45833333333333331</v>
      </c>
      <c r="F93" s="108">
        <f t="shared" si="32"/>
        <v>8.3333333333333315E-2</v>
      </c>
      <c r="H93" s="109" t="s">
        <v>290</v>
      </c>
      <c r="I93" s="108">
        <f t="shared" ref="I93" si="44">SUMIFS(F92:F106, C92:C106,H93)</f>
        <v>0.2083333333333332</v>
      </c>
    </row>
    <row r="94" spans="1:9" x14ac:dyDescent="0.25">
      <c r="A94" s="149"/>
      <c r="B94" s="107" t="s">
        <v>301</v>
      </c>
      <c r="C94" s="107" t="s">
        <v>299</v>
      </c>
      <c r="D94" s="108">
        <v>0.46527777777777773</v>
      </c>
      <c r="E94" s="108">
        <v>0.47916666666666669</v>
      </c>
      <c r="F94" s="108">
        <f t="shared" si="32"/>
        <v>1.3888888888888951E-2</v>
      </c>
      <c r="H94" s="109" t="s">
        <v>295</v>
      </c>
      <c r="I94" s="108">
        <f t="shared" ref="I94" si="45">SUMIFS(F92:F106, C92:C106,H94)</f>
        <v>2.083333333333337E-2</v>
      </c>
    </row>
    <row r="95" spans="1:9" x14ac:dyDescent="0.25">
      <c r="A95" s="149"/>
      <c r="B95" s="107" t="s">
        <v>334</v>
      </c>
      <c r="C95" s="107" t="s">
        <v>290</v>
      </c>
      <c r="D95" s="108">
        <v>0.47916666666666669</v>
      </c>
      <c r="E95" s="108">
        <v>0.54166666666666663</v>
      </c>
      <c r="F95" s="108">
        <f t="shared" si="32"/>
        <v>6.2499999999999944E-2</v>
      </c>
      <c r="H95" s="109" t="s">
        <v>297</v>
      </c>
      <c r="I95" s="108">
        <f t="shared" ref="I95" si="46">SUMIFS(F92:F106, C92:C106,H95)</f>
        <v>0.12152777777777779</v>
      </c>
    </row>
    <row r="96" spans="1:9" x14ac:dyDescent="0.25">
      <c r="A96" s="149"/>
      <c r="B96" s="107" t="s">
        <v>294</v>
      </c>
      <c r="C96" s="107" t="s">
        <v>290</v>
      </c>
      <c r="D96" s="108">
        <v>0.54166666666666663</v>
      </c>
      <c r="E96" s="108">
        <v>0.57291666666666663</v>
      </c>
      <c r="F96" s="108">
        <f t="shared" si="32"/>
        <v>3.125E-2</v>
      </c>
      <c r="H96" s="109" t="s">
        <v>300</v>
      </c>
      <c r="I96" s="108">
        <f t="shared" ref="I96" si="47">SUMIFS(F92:F106, C92:C106,H96)</f>
        <v>0</v>
      </c>
    </row>
    <row r="97" spans="1:9" x14ac:dyDescent="0.25">
      <c r="A97" s="149"/>
      <c r="B97" s="107" t="s">
        <v>310</v>
      </c>
      <c r="C97" s="107" t="s">
        <v>299</v>
      </c>
      <c r="D97" s="108">
        <v>0.57291666666666663</v>
      </c>
      <c r="E97" s="108">
        <v>0.59375</v>
      </c>
      <c r="F97" s="108">
        <f t="shared" si="32"/>
        <v>2.083333333333337E-2</v>
      </c>
      <c r="H97" s="109" t="s">
        <v>302</v>
      </c>
      <c r="I97" s="108">
        <f t="shared" ref="I97" si="48">SUMIFS(F92:F106, C92:C106,H97)</f>
        <v>0</v>
      </c>
    </row>
    <row r="98" spans="1:9" x14ac:dyDescent="0.25">
      <c r="A98" s="149"/>
      <c r="B98" s="107" t="s">
        <v>335</v>
      </c>
      <c r="C98" s="107" t="s">
        <v>297</v>
      </c>
      <c r="D98" s="108">
        <v>0.59722222222222221</v>
      </c>
      <c r="E98" s="108">
        <v>0.625</v>
      </c>
      <c r="F98" s="108">
        <f t="shared" si="32"/>
        <v>2.777777777777779E-2</v>
      </c>
      <c r="H98" s="109" t="s">
        <v>299</v>
      </c>
      <c r="I98" s="108">
        <f t="shared" ref="I98" si="49">SUMIFS(F92:F106, C92:C106,H98)</f>
        <v>4.861111111111116E-2</v>
      </c>
    </row>
    <row r="99" spans="1:9" x14ac:dyDescent="0.25">
      <c r="A99" s="149"/>
      <c r="B99" s="107" t="s">
        <v>336</v>
      </c>
      <c r="C99" s="107" t="s">
        <v>295</v>
      </c>
      <c r="D99" s="108">
        <v>0.625</v>
      </c>
      <c r="E99" s="108">
        <v>0.64583333333333337</v>
      </c>
      <c r="F99" s="108">
        <f t="shared" si="32"/>
        <v>2.083333333333337E-2</v>
      </c>
      <c r="H99" s="105" t="s">
        <v>305</v>
      </c>
      <c r="I99" s="106">
        <f t="shared" ref="I99" si="50">SUM(I93:I98)</f>
        <v>0.39930555555555552</v>
      </c>
    </row>
    <row r="100" spans="1:9" x14ac:dyDescent="0.25">
      <c r="A100" s="149"/>
      <c r="B100" s="107" t="s">
        <v>337</v>
      </c>
      <c r="C100" s="107" t="s">
        <v>297</v>
      </c>
      <c r="D100" s="108">
        <v>0.64583333333333337</v>
      </c>
      <c r="E100" s="108">
        <v>0.70833333333333337</v>
      </c>
      <c r="F100" s="108">
        <f t="shared" si="32"/>
        <v>6.25E-2</v>
      </c>
      <c r="I100" s="110"/>
    </row>
    <row r="101" spans="1:9" x14ac:dyDescent="0.25">
      <c r="A101" s="149"/>
      <c r="B101" s="107" t="s">
        <v>303</v>
      </c>
      <c r="C101" s="107" t="s">
        <v>299</v>
      </c>
      <c r="D101" s="108">
        <v>0.70833333333333337</v>
      </c>
      <c r="E101" s="108">
        <v>0.72222222222222221</v>
      </c>
      <c r="F101" s="108">
        <f t="shared" si="32"/>
        <v>1.388888888888884E-2</v>
      </c>
      <c r="I101" s="110"/>
    </row>
    <row r="102" spans="1:9" x14ac:dyDescent="0.25">
      <c r="A102" s="149"/>
      <c r="B102" s="107" t="s">
        <v>335</v>
      </c>
      <c r="C102" s="107" t="s">
        <v>290</v>
      </c>
      <c r="D102" s="108">
        <v>0.72222222222222221</v>
      </c>
      <c r="E102" s="108">
        <v>0.74305555555555547</v>
      </c>
      <c r="F102" s="108">
        <f t="shared" si="32"/>
        <v>2.0833333333333259E-2</v>
      </c>
    </row>
    <row r="103" spans="1:9" x14ac:dyDescent="0.25">
      <c r="A103" s="149"/>
      <c r="B103" s="107" t="s">
        <v>338</v>
      </c>
      <c r="C103" s="107" t="s">
        <v>297</v>
      </c>
      <c r="D103" s="108">
        <v>0.80208333333333337</v>
      </c>
      <c r="E103" s="108">
        <v>0.83333333333333337</v>
      </c>
      <c r="F103" s="108">
        <f t="shared" si="32"/>
        <v>3.125E-2</v>
      </c>
    </row>
    <row r="104" spans="1:9" x14ac:dyDescent="0.25">
      <c r="A104" s="149"/>
      <c r="B104" s="107"/>
      <c r="C104" s="107"/>
      <c r="D104" s="108"/>
      <c r="E104" s="108"/>
      <c r="F104" s="108">
        <f t="shared" si="32"/>
        <v>0</v>
      </c>
    </row>
    <row r="105" spans="1:9" x14ac:dyDescent="0.25">
      <c r="A105" s="149"/>
      <c r="B105" s="107"/>
      <c r="C105" s="107"/>
      <c r="D105" s="108"/>
      <c r="E105" s="108"/>
      <c r="F105" s="108">
        <f t="shared" si="32"/>
        <v>0</v>
      </c>
    </row>
    <row r="106" spans="1:9" x14ac:dyDescent="0.25">
      <c r="A106" s="150"/>
      <c r="B106" s="107"/>
      <c r="C106" s="107"/>
      <c r="D106" s="108"/>
      <c r="E106" s="108"/>
      <c r="F106" s="108">
        <f t="shared" si="32"/>
        <v>0</v>
      </c>
    </row>
    <row r="107" spans="1:9" x14ac:dyDescent="0.25">
      <c r="A107" s="151" t="s">
        <v>19</v>
      </c>
      <c r="B107" s="115" t="s">
        <v>314</v>
      </c>
      <c r="C107" s="107" t="s">
        <v>290</v>
      </c>
      <c r="D107" s="108">
        <v>0</v>
      </c>
      <c r="E107" s="108">
        <v>0</v>
      </c>
      <c r="F107" s="108">
        <f t="shared" si="32"/>
        <v>0</v>
      </c>
      <c r="H107" s="106" t="s">
        <v>291</v>
      </c>
      <c r="I107" s="106" t="s">
        <v>292</v>
      </c>
    </row>
    <row r="108" spans="1:9" x14ac:dyDescent="0.25">
      <c r="A108" s="151"/>
      <c r="B108" s="115" t="s">
        <v>331</v>
      </c>
      <c r="C108" s="107" t="s">
        <v>295</v>
      </c>
      <c r="D108" s="108">
        <v>0</v>
      </c>
      <c r="E108" s="108">
        <v>0</v>
      </c>
      <c r="F108" s="108">
        <f t="shared" si="32"/>
        <v>0</v>
      </c>
      <c r="H108" s="109" t="s">
        <v>290</v>
      </c>
      <c r="I108" s="108">
        <f t="shared" ref="I108" si="51">SUMIFS(F107:F121, C107:C121,H108)</f>
        <v>0</v>
      </c>
    </row>
    <row r="109" spans="1:9" x14ac:dyDescent="0.25">
      <c r="A109" s="151"/>
      <c r="B109" s="115" t="s">
        <v>294</v>
      </c>
      <c r="C109" s="107" t="s">
        <v>290</v>
      </c>
      <c r="D109" s="108">
        <v>0</v>
      </c>
      <c r="E109" s="108">
        <v>0</v>
      </c>
      <c r="F109" s="108">
        <f t="shared" si="32"/>
        <v>0</v>
      </c>
      <c r="H109" s="109" t="s">
        <v>295</v>
      </c>
      <c r="I109" s="108">
        <f t="shared" ref="I109" si="52">SUMIFS(F107:F121, C107:C121,H109)</f>
        <v>0</v>
      </c>
    </row>
    <row r="110" spans="1:9" x14ac:dyDescent="0.25">
      <c r="A110" s="151"/>
      <c r="B110" s="115" t="s">
        <v>331</v>
      </c>
      <c r="C110" s="107" t="s">
        <v>295</v>
      </c>
      <c r="D110" s="108">
        <v>0</v>
      </c>
      <c r="E110" s="108">
        <v>0</v>
      </c>
      <c r="F110" s="108">
        <f t="shared" si="32"/>
        <v>0</v>
      </c>
      <c r="H110" s="109" t="s">
        <v>297</v>
      </c>
      <c r="I110" s="108">
        <f t="shared" ref="I110" si="53">SUMIFS(F107:F121, C107:C121,H110)</f>
        <v>0</v>
      </c>
    </row>
    <row r="111" spans="1:9" x14ac:dyDescent="0.25">
      <c r="A111" s="151"/>
      <c r="B111" s="115" t="s">
        <v>298</v>
      </c>
      <c r="C111" s="107" t="s">
        <v>299</v>
      </c>
      <c r="D111" s="108">
        <v>0</v>
      </c>
      <c r="E111" s="108">
        <v>0</v>
      </c>
      <c r="F111" s="108">
        <f t="shared" si="32"/>
        <v>0</v>
      </c>
      <c r="H111" s="109" t="s">
        <v>300</v>
      </c>
      <c r="I111" s="108">
        <f t="shared" ref="I111" si="54">SUMIFS(F107:F121, C107:C121,H111)</f>
        <v>0</v>
      </c>
    </row>
    <row r="112" spans="1:9" x14ac:dyDescent="0.25">
      <c r="A112" s="151"/>
      <c r="B112" s="115" t="s">
        <v>301</v>
      </c>
      <c r="C112" s="107" t="s">
        <v>299</v>
      </c>
      <c r="D112" s="108">
        <v>0</v>
      </c>
      <c r="E112" s="108">
        <v>0</v>
      </c>
      <c r="F112" s="108">
        <f t="shared" si="32"/>
        <v>0</v>
      </c>
      <c r="H112" s="109" t="s">
        <v>302</v>
      </c>
      <c r="I112" s="108">
        <f t="shared" ref="I112" si="55">SUMIFS(F107:F121, C107:C121,H112)</f>
        <v>0</v>
      </c>
    </row>
    <row r="113" spans="1:9" x14ac:dyDescent="0.25">
      <c r="A113" s="151"/>
      <c r="B113" s="115" t="s">
        <v>303</v>
      </c>
      <c r="C113" s="107" t="s">
        <v>299</v>
      </c>
      <c r="D113" s="108">
        <v>0</v>
      </c>
      <c r="E113" s="108">
        <v>0</v>
      </c>
      <c r="F113" s="108">
        <f t="shared" si="32"/>
        <v>0</v>
      </c>
      <c r="H113" s="109" t="s">
        <v>299</v>
      </c>
      <c r="I113" s="108">
        <f t="shared" ref="I113" si="56">SUMIFS(F107:F121, C107:C121,H113)</f>
        <v>0</v>
      </c>
    </row>
    <row r="114" spans="1:9" x14ac:dyDescent="0.25">
      <c r="A114" s="151"/>
      <c r="B114" s="115" t="s">
        <v>315</v>
      </c>
      <c r="C114" s="107" t="s">
        <v>290</v>
      </c>
      <c r="D114" s="108">
        <v>0</v>
      </c>
      <c r="E114" s="108">
        <v>0</v>
      </c>
      <c r="F114" s="108">
        <f t="shared" si="32"/>
        <v>0</v>
      </c>
      <c r="H114" s="105" t="s">
        <v>305</v>
      </c>
      <c r="I114" s="106">
        <f t="shared" ref="I114" si="57">SUM(I108:I113)</f>
        <v>0</v>
      </c>
    </row>
    <row r="115" spans="1:9" x14ac:dyDescent="0.25">
      <c r="A115" s="151"/>
      <c r="B115" s="115" t="s">
        <v>332</v>
      </c>
      <c r="C115" s="107" t="s">
        <v>290</v>
      </c>
      <c r="D115" s="108">
        <v>0</v>
      </c>
      <c r="E115" s="108">
        <v>0</v>
      </c>
      <c r="F115" s="108">
        <f t="shared" si="32"/>
        <v>0</v>
      </c>
      <c r="I115" s="110"/>
    </row>
    <row r="116" spans="1:9" x14ac:dyDescent="0.25">
      <c r="A116" s="151"/>
      <c r="B116" s="115"/>
      <c r="C116" s="107"/>
      <c r="D116" s="108"/>
      <c r="E116" s="108"/>
      <c r="F116" s="108">
        <f t="shared" si="32"/>
        <v>0</v>
      </c>
      <c r="I116" s="110"/>
    </row>
    <row r="117" spans="1:9" x14ac:dyDescent="0.25">
      <c r="A117" s="151"/>
      <c r="B117" s="115"/>
      <c r="C117" s="107"/>
      <c r="D117" s="108"/>
      <c r="E117" s="108"/>
      <c r="F117" s="108">
        <f t="shared" si="32"/>
        <v>0</v>
      </c>
    </row>
    <row r="118" spans="1:9" x14ac:dyDescent="0.25">
      <c r="A118" s="151"/>
      <c r="B118" s="115"/>
      <c r="C118" s="107"/>
      <c r="D118" s="108"/>
      <c r="E118" s="108"/>
      <c r="F118" s="108">
        <f t="shared" si="32"/>
        <v>0</v>
      </c>
    </row>
    <row r="119" spans="1:9" x14ac:dyDescent="0.25">
      <c r="A119" s="151"/>
      <c r="B119" s="115"/>
      <c r="C119" s="107"/>
      <c r="D119" s="108"/>
      <c r="E119" s="108"/>
      <c r="F119" s="108">
        <f t="shared" si="32"/>
        <v>0</v>
      </c>
    </row>
    <row r="120" spans="1:9" x14ac:dyDescent="0.25">
      <c r="A120" s="151"/>
      <c r="B120" s="116"/>
      <c r="C120" s="111"/>
      <c r="D120" s="112"/>
      <c r="E120" s="112"/>
      <c r="F120" s="112">
        <f t="shared" si="32"/>
        <v>0</v>
      </c>
    </row>
    <row r="121" spans="1:9" x14ac:dyDescent="0.25">
      <c r="A121" s="152"/>
      <c r="B121" s="117"/>
      <c r="C121" s="113"/>
      <c r="D121" s="114"/>
      <c r="E121" s="114"/>
      <c r="F121" s="114">
        <f t="shared" si="32"/>
        <v>0</v>
      </c>
    </row>
    <row r="122" spans="1:9" x14ac:dyDescent="0.25">
      <c r="A122" s="153" t="s">
        <v>339</v>
      </c>
      <c r="B122" s="115" t="s">
        <v>340</v>
      </c>
      <c r="C122" s="107" t="s">
        <v>290</v>
      </c>
      <c r="D122" s="108">
        <v>0.375</v>
      </c>
      <c r="E122" s="108">
        <v>0.41666666666666669</v>
      </c>
      <c r="F122" s="108">
        <f t="shared" ref="F122:F136" si="58">E122-D122</f>
        <v>4.1666666666666685E-2</v>
      </c>
      <c r="H122" s="106" t="s">
        <v>291</v>
      </c>
      <c r="I122" s="106" t="s">
        <v>292</v>
      </c>
    </row>
    <row r="123" spans="1:9" x14ac:dyDescent="0.25">
      <c r="A123" s="153"/>
      <c r="B123" s="115" t="s">
        <v>341</v>
      </c>
      <c r="C123" s="107" t="s">
        <v>290</v>
      </c>
      <c r="D123" s="108">
        <v>0.41666666666666669</v>
      </c>
      <c r="E123" s="108">
        <v>0.4375</v>
      </c>
      <c r="F123" s="108">
        <f t="shared" si="58"/>
        <v>2.0833333333333315E-2</v>
      </c>
      <c r="H123" s="109" t="s">
        <v>290</v>
      </c>
      <c r="I123" s="108">
        <f t="shared" ref="I123" si="59">SUMIFS(F122:F136, C122:C136,H123)</f>
        <v>0.28124999999999983</v>
      </c>
    </row>
    <row r="124" spans="1:9" x14ac:dyDescent="0.25">
      <c r="A124" s="153"/>
      <c r="B124" s="115" t="s">
        <v>320</v>
      </c>
      <c r="C124" s="107" t="s">
        <v>299</v>
      </c>
      <c r="D124" s="108">
        <v>0.4375</v>
      </c>
      <c r="E124" s="108">
        <v>0.45833333333333331</v>
      </c>
      <c r="F124" s="108">
        <f t="shared" si="58"/>
        <v>2.0833333333333315E-2</v>
      </c>
      <c r="H124" s="109" t="s">
        <v>295</v>
      </c>
      <c r="I124" s="108">
        <f t="shared" ref="I124" si="60">SUMIFS(F122:F136, C122:C136,H124)</f>
        <v>5.2083333333333259E-2</v>
      </c>
    </row>
    <row r="125" spans="1:9" x14ac:dyDescent="0.25">
      <c r="A125" s="153"/>
      <c r="B125" s="115" t="s">
        <v>342</v>
      </c>
      <c r="C125" s="107" t="s">
        <v>290</v>
      </c>
      <c r="D125" s="108">
        <v>0.45833333333333331</v>
      </c>
      <c r="E125" s="108">
        <v>0.54166666666666663</v>
      </c>
      <c r="F125" s="108">
        <f t="shared" si="58"/>
        <v>8.3333333333333315E-2</v>
      </c>
      <c r="H125" s="109" t="s">
        <v>297</v>
      </c>
      <c r="I125" s="108">
        <f t="shared" ref="I125" si="61">SUMIFS(F122:F136, C122:C136,H125)</f>
        <v>0</v>
      </c>
    </row>
    <row r="126" spans="1:9" x14ac:dyDescent="0.25">
      <c r="A126" s="153"/>
      <c r="B126" s="115" t="s">
        <v>322</v>
      </c>
      <c r="C126" s="107" t="s">
        <v>290</v>
      </c>
      <c r="D126" s="108">
        <v>0.54166666666666663</v>
      </c>
      <c r="E126" s="108">
        <v>0.57291666666666663</v>
      </c>
      <c r="F126" s="108">
        <f t="shared" si="58"/>
        <v>3.125E-2</v>
      </c>
      <c r="H126" s="109" t="s">
        <v>300</v>
      </c>
      <c r="I126" s="108">
        <f t="shared" ref="I126" si="62">SUMIFS(F122:F136, C122:C136,H126)</f>
        <v>0</v>
      </c>
    </row>
    <row r="127" spans="1:9" x14ac:dyDescent="0.25">
      <c r="A127" s="153"/>
      <c r="B127" s="115" t="s">
        <v>323</v>
      </c>
      <c r="C127" s="107" t="s">
        <v>299</v>
      </c>
      <c r="D127" s="108">
        <v>0.57291666666666663</v>
      </c>
      <c r="E127" s="108">
        <v>0.60416666666666663</v>
      </c>
      <c r="F127" s="108">
        <f t="shared" si="58"/>
        <v>3.125E-2</v>
      </c>
      <c r="H127" s="109" t="s">
        <v>302</v>
      </c>
      <c r="I127" s="108">
        <f t="shared" ref="I127" si="63">SUMIFS(F122:F136, C122:C136,H127)</f>
        <v>0</v>
      </c>
    </row>
    <row r="128" spans="1:9" x14ac:dyDescent="0.25">
      <c r="A128" s="153"/>
      <c r="B128" s="115" t="s">
        <v>343</v>
      </c>
      <c r="C128" s="107" t="s">
        <v>290</v>
      </c>
      <c r="D128" s="108">
        <v>0.64583333333333337</v>
      </c>
      <c r="E128" s="108">
        <v>0.66666666666666663</v>
      </c>
      <c r="F128" s="108">
        <f t="shared" si="58"/>
        <v>2.0833333333333259E-2</v>
      </c>
      <c r="H128" s="109" t="s">
        <v>299</v>
      </c>
      <c r="I128" s="108">
        <f t="shared" ref="I128" si="64">SUMIFS(F122:F136, C122:C136,H128)</f>
        <v>6.2500000000000056E-2</v>
      </c>
    </row>
    <row r="129" spans="1:9" x14ac:dyDescent="0.25">
      <c r="A129" s="153"/>
      <c r="B129" s="115" t="s">
        <v>329</v>
      </c>
      <c r="C129" s="107" t="s">
        <v>295</v>
      </c>
      <c r="D129" s="108">
        <v>0.64583333333333337</v>
      </c>
      <c r="E129" s="108">
        <v>0.66666666666666663</v>
      </c>
      <c r="F129" s="108">
        <f t="shared" si="58"/>
        <v>2.0833333333333259E-2</v>
      </c>
      <c r="H129" s="105" t="s">
        <v>305</v>
      </c>
      <c r="I129" s="106">
        <f t="shared" ref="I129" si="65">SUM(I123:I128)</f>
        <v>0.39583333333333315</v>
      </c>
    </row>
    <row r="130" spans="1:9" x14ac:dyDescent="0.25">
      <c r="A130" s="153"/>
      <c r="B130" s="115" t="s">
        <v>303</v>
      </c>
      <c r="C130" s="107" t="s">
        <v>299</v>
      </c>
      <c r="D130" s="108">
        <v>0.66666666666666663</v>
      </c>
      <c r="E130" s="108">
        <v>0.67708333333333337</v>
      </c>
      <c r="F130" s="108">
        <f t="shared" si="58"/>
        <v>1.0416666666666741E-2</v>
      </c>
      <c r="I130" s="110"/>
    </row>
    <row r="131" spans="1:9" x14ac:dyDescent="0.25">
      <c r="A131" s="153"/>
      <c r="B131" s="115" t="s">
        <v>329</v>
      </c>
      <c r="C131" s="107" t="s">
        <v>295</v>
      </c>
      <c r="D131" s="108">
        <v>0.67708333333333337</v>
      </c>
      <c r="E131" s="108">
        <v>0.70833333333333337</v>
      </c>
      <c r="F131" s="108">
        <f t="shared" si="58"/>
        <v>3.125E-2</v>
      </c>
      <c r="I131" s="110"/>
    </row>
    <row r="132" spans="1:9" x14ac:dyDescent="0.25">
      <c r="A132" s="153"/>
      <c r="B132" s="115" t="s">
        <v>344</v>
      </c>
      <c r="C132" s="107" t="s">
        <v>290</v>
      </c>
      <c r="D132" s="108">
        <v>0.70833333333333337</v>
      </c>
      <c r="E132" s="108">
        <v>0.75</v>
      </c>
      <c r="F132" s="108">
        <f t="shared" si="58"/>
        <v>4.166666666666663E-2</v>
      </c>
    </row>
    <row r="133" spans="1:9" x14ac:dyDescent="0.25">
      <c r="A133" s="153"/>
      <c r="B133" s="115" t="s">
        <v>345</v>
      </c>
      <c r="C133" s="107" t="s">
        <v>290</v>
      </c>
      <c r="D133" s="108">
        <v>0.89583333333333337</v>
      </c>
      <c r="E133" s="108">
        <v>0.9375</v>
      </c>
      <c r="F133" s="108">
        <f t="shared" si="58"/>
        <v>4.166666666666663E-2</v>
      </c>
    </row>
    <row r="134" spans="1:9" x14ac:dyDescent="0.25">
      <c r="A134" s="153"/>
      <c r="B134" s="115"/>
      <c r="C134" s="107"/>
      <c r="D134" s="108"/>
      <c r="E134" s="108"/>
      <c r="F134" s="108">
        <f t="shared" si="58"/>
        <v>0</v>
      </c>
    </row>
    <row r="135" spans="1:9" x14ac:dyDescent="0.25">
      <c r="A135" s="153"/>
      <c r="B135" s="116"/>
      <c r="C135" s="111"/>
      <c r="D135" s="112"/>
      <c r="E135" s="112"/>
      <c r="F135" s="112">
        <f t="shared" si="58"/>
        <v>0</v>
      </c>
    </row>
    <row r="136" spans="1:9" x14ac:dyDescent="0.25">
      <c r="A136" s="153"/>
      <c r="B136" s="117"/>
      <c r="C136" s="113"/>
      <c r="D136" s="114"/>
      <c r="E136" s="114"/>
      <c r="F136" s="114">
        <f t="shared" si="58"/>
        <v>0</v>
      </c>
    </row>
  </sheetData>
  <mergeCells count="9">
    <mergeCell ref="A92:A106"/>
    <mergeCell ref="A107:A121"/>
    <mergeCell ref="A122:A136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76" priority="25" operator="greaterThan">
      <formula>0.25</formula>
    </cfRule>
    <cfRule type="cellIs" dxfId="375" priority="26" operator="lessThan">
      <formula>0.25</formula>
    </cfRule>
  </conditionalFormatting>
  <conditionalFormatting sqref="I4 I19 I34 I49 I64 I79 I94 I109">
    <cfRule type="cellIs" dxfId="374" priority="22" operator="lessThan">
      <formula>0.0416666666666667</formula>
    </cfRule>
    <cfRule type="cellIs" dxfId="373" priority="23" operator="greaterThan">
      <formula>0.0416666666666667</formula>
    </cfRule>
    <cfRule type="cellIs" dxfId="372" priority="24" operator="greaterThan">
      <formula>0.0416666666666667</formula>
    </cfRule>
  </conditionalFormatting>
  <conditionalFormatting sqref="I5 I20 I35 I50 I65 I80 I95 I110">
    <cfRule type="cellIs" dxfId="371" priority="20" operator="lessThan">
      <formula>0.0833333333333333</formula>
    </cfRule>
    <cfRule type="cellIs" dxfId="370" priority="21" operator="greaterThan">
      <formula>0.0833333333333333</formula>
    </cfRule>
  </conditionalFormatting>
  <conditionalFormatting sqref="I6 I21 I36 I51 I66 I81 I96 I111">
    <cfRule type="cellIs" dxfId="369" priority="18" operator="lessThan">
      <formula>0.0416666666666667</formula>
    </cfRule>
    <cfRule type="cellIs" dxfId="368" priority="19" operator="greaterThan">
      <formula>0.0416666666666667</formula>
    </cfRule>
  </conditionalFormatting>
  <conditionalFormatting sqref="I7 I22 I37 I52 I67 I82 I97 I112">
    <cfRule type="cellIs" dxfId="367" priority="16" operator="lessThan">
      <formula>0.0416666666666667</formula>
    </cfRule>
    <cfRule type="cellIs" dxfId="366" priority="17" operator="greaterThan">
      <formula>0.0416666666666667</formula>
    </cfRule>
  </conditionalFormatting>
  <conditionalFormatting sqref="I8 I23 I38 I53 I68 I83 I98 I113">
    <cfRule type="cellIs" dxfId="365" priority="14" operator="lessThan">
      <formula>0.0625</formula>
    </cfRule>
    <cfRule type="cellIs" dxfId="364" priority="15" operator="greaterThan">
      <formula>0.0625</formula>
    </cfRule>
  </conditionalFormatting>
  <conditionalFormatting sqref="I12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12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12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12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12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12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65 C67 C69:C136">
      <formula1>$Q$2:$Q$8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64" workbookViewId="0">
      <selection activeCell="B81" sqref="B81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49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 x14ac:dyDescent="0.25">
      <c r="A3" s="149"/>
      <c r="B3" s="107" t="s">
        <v>331</v>
      </c>
      <c r="C3" s="107" t="s">
        <v>295</v>
      </c>
      <c r="D3" s="108">
        <v>0.39583333333333331</v>
      </c>
      <c r="E3" s="108">
        <v>0.4375</v>
      </c>
      <c r="F3" s="108">
        <f t="shared" ref="F3:F64" si="0">E3-D3</f>
        <v>4.1666666666666685E-2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 x14ac:dyDescent="0.25">
      <c r="A4" s="149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4.1666666666666685E-2</v>
      </c>
      <c r="Q4" t="s">
        <v>297</v>
      </c>
    </row>
    <row r="5" spans="1:17" x14ac:dyDescent="0.25">
      <c r="A5" s="149"/>
      <c r="B5" s="107" t="s">
        <v>347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 x14ac:dyDescent="0.25">
      <c r="A6" s="149"/>
      <c r="B6" s="107" t="s">
        <v>294</v>
      </c>
      <c r="C6" s="107" t="s">
        <v>302</v>
      </c>
      <c r="D6" s="108">
        <v>0.53472222222222221</v>
      </c>
      <c r="E6" s="108">
        <v>0.55555555555555558</v>
      </c>
      <c r="F6" s="108">
        <f t="shared" si="0"/>
        <v>2.083333333333337E-2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5">
      <c r="A7" s="149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 x14ac:dyDescent="0.25">
      <c r="A8" s="149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 x14ac:dyDescent="0.25">
      <c r="A9" s="149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0.43402777777777785</v>
      </c>
    </row>
    <row r="10" spans="1:17" x14ac:dyDescent="0.25">
      <c r="A10" s="149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 x14ac:dyDescent="0.25">
      <c r="A11" s="149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 x14ac:dyDescent="0.25">
      <c r="A12" s="149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 x14ac:dyDescent="0.25">
      <c r="A13" s="14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4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4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4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4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 x14ac:dyDescent="0.25">
      <c r="A18" s="149"/>
      <c r="B18" s="107" t="s">
        <v>331</v>
      </c>
      <c r="C18" s="107" t="s">
        <v>295</v>
      </c>
      <c r="D18" s="108">
        <v>0.39583333333333331</v>
      </c>
      <c r="E18" s="108">
        <v>0.4375</v>
      </c>
      <c r="F18" s="108">
        <f t="shared" si="0"/>
        <v>4.1666666666666685E-2</v>
      </c>
      <c r="H18" s="109" t="s">
        <v>290</v>
      </c>
      <c r="I18" s="108">
        <f>SUMIFS(F17:F30, C17:C30,H18)</f>
        <v>0.3020833333333332</v>
      </c>
    </row>
    <row r="19" spans="1:9" x14ac:dyDescent="0.25">
      <c r="A19" s="149"/>
      <c r="B19" s="107" t="s">
        <v>301</v>
      </c>
      <c r="C19" s="107" t="s">
        <v>299</v>
      </c>
      <c r="D19" s="108">
        <v>0.4375</v>
      </c>
      <c r="E19" s="108">
        <v>0.44791666666666669</v>
      </c>
      <c r="F19" s="108">
        <f t="shared" si="0"/>
        <v>1.0416666666666685E-2</v>
      </c>
      <c r="H19" s="109" t="s">
        <v>295</v>
      </c>
      <c r="I19" s="108">
        <f>SUMIFS(F17:F30, C17:C30,H19)</f>
        <v>4.1666666666666685E-2</v>
      </c>
    </row>
    <row r="20" spans="1:9" x14ac:dyDescent="0.25">
      <c r="A20" s="149"/>
      <c r="B20" s="107" t="s">
        <v>353</v>
      </c>
      <c r="C20" s="107" t="s">
        <v>290</v>
      </c>
      <c r="D20" s="108">
        <v>0.44791666666666669</v>
      </c>
      <c r="E20" s="108">
        <v>0.53125</v>
      </c>
      <c r="F20" s="108">
        <f t="shared" si="0"/>
        <v>8.3333333333333315E-2</v>
      </c>
      <c r="H20" s="109" t="s">
        <v>297</v>
      </c>
      <c r="I20" s="108">
        <f>SUMIFS(F17:F30, C17:C30,H20)</f>
        <v>0</v>
      </c>
    </row>
    <row r="21" spans="1:9" x14ac:dyDescent="0.25">
      <c r="A21" s="149"/>
      <c r="B21" s="107" t="s">
        <v>322</v>
      </c>
      <c r="C21" s="107" t="s">
        <v>302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3.125E-2</v>
      </c>
    </row>
    <row r="22" spans="1:9" x14ac:dyDescent="0.25">
      <c r="A22" s="149"/>
      <c r="B22" s="107" t="s">
        <v>298</v>
      </c>
      <c r="C22" s="107" t="s">
        <v>299</v>
      </c>
      <c r="D22" s="108">
        <v>0.5625</v>
      </c>
      <c r="E22" s="108">
        <v>0.58333333333333337</v>
      </c>
      <c r="F22" s="108">
        <f t="shared" si="0"/>
        <v>2.083333333333337E-2</v>
      </c>
      <c r="H22" s="109" t="s">
        <v>302</v>
      </c>
      <c r="I22" s="108">
        <f>SUMIFS(F17:F30, C17:C30,H22)</f>
        <v>2.777777777777779E-2</v>
      </c>
    </row>
    <row r="23" spans="1:9" x14ac:dyDescent="0.25">
      <c r="A23" s="149"/>
      <c r="B23" s="107" t="s">
        <v>354</v>
      </c>
      <c r="C23" s="107" t="s">
        <v>290</v>
      </c>
      <c r="D23" s="108">
        <v>0.59027777777777779</v>
      </c>
      <c r="E23" s="108">
        <v>0.66666666666666663</v>
      </c>
      <c r="F23" s="108">
        <f t="shared" si="0"/>
        <v>7.638888888888884E-2</v>
      </c>
      <c r="H23" s="109" t="s">
        <v>299</v>
      </c>
      <c r="I23" s="108">
        <f>SUMIFS(F17:F30, C17:C30,H23)</f>
        <v>5.2083333333333426E-2</v>
      </c>
    </row>
    <row r="24" spans="1:9" x14ac:dyDescent="0.25">
      <c r="A24" s="14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0.4548611111111111</v>
      </c>
    </row>
    <row r="25" spans="1:9" x14ac:dyDescent="0.25">
      <c r="A25" s="149"/>
      <c r="B25" s="107" t="s">
        <v>355</v>
      </c>
      <c r="C25" s="107" t="s">
        <v>290</v>
      </c>
      <c r="D25" s="108">
        <v>0.6875</v>
      </c>
      <c r="E25" s="108">
        <v>0.71527777777777779</v>
      </c>
      <c r="F25" s="108">
        <f t="shared" si="0"/>
        <v>2.777777777777779E-2</v>
      </c>
      <c r="I25" s="110"/>
    </row>
    <row r="26" spans="1:9" x14ac:dyDescent="0.25">
      <c r="A26" s="149"/>
      <c r="B26" s="107" t="s">
        <v>314</v>
      </c>
      <c r="C26" s="107" t="s">
        <v>300</v>
      </c>
      <c r="D26" s="108">
        <v>0.71875</v>
      </c>
      <c r="E26" s="108">
        <v>0.75</v>
      </c>
      <c r="F26" s="108">
        <f t="shared" si="0"/>
        <v>3.125E-2</v>
      </c>
      <c r="I26" s="110"/>
    </row>
    <row r="27" spans="1:9" x14ac:dyDescent="0.25">
      <c r="A27" s="149"/>
      <c r="B27" s="107" t="s">
        <v>355</v>
      </c>
      <c r="C27" s="107" t="s">
        <v>290</v>
      </c>
      <c r="D27" s="108">
        <v>0.875</v>
      </c>
      <c r="E27" s="108">
        <v>0.94791666666666663</v>
      </c>
      <c r="F27" s="108">
        <f t="shared" si="0"/>
        <v>7.291666666666663E-2</v>
      </c>
    </row>
    <row r="28" spans="1:9" x14ac:dyDescent="0.25">
      <c r="A28" s="149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49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49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49" t="s">
        <v>54</v>
      </c>
      <c r="B31" s="107" t="s">
        <v>356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 x14ac:dyDescent="0.25">
      <c r="A32" s="149"/>
      <c r="B32" s="107" t="s">
        <v>331</v>
      </c>
      <c r="C32" s="107" t="s">
        <v>295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0.28125000000000011</v>
      </c>
    </row>
    <row r="33" spans="1:9" x14ac:dyDescent="0.25">
      <c r="A33" s="149"/>
      <c r="B33" s="107" t="s">
        <v>301</v>
      </c>
      <c r="C33" s="107" t="s">
        <v>299</v>
      </c>
      <c r="D33" s="108">
        <v>0.4375</v>
      </c>
      <c r="E33" s="108">
        <v>0.44444444444444442</v>
      </c>
      <c r="F33" s="108">
        <f t="shared" si="0"/>
        <v>6.9444444444444198E-3</v>
      </c>
      <c r="H33" s="109" t="s">
        <v>295</v>
      </c>
      <c r="I33" s="108">
        <f t="shared" ref="I33" si="3">SUMIFS(F31:F45, C31:C45,H33)</f>
        <v>4.1666666666666685E-2</v>
      </c>
    </row>
    <row r="34" spans="1:9" x14ac:dyDescent="0.25">
      <c r="A34" s="149"/>
      <c r="B34" s="107" t="s">
        <v>357</v>
      </c>
      <c r="C34" s="107" t="s">
        <v>290</v>
      </c>
      <c r="D34" s="108">
        <v>0.44444444444444442</v>
      </c>
      <c r="E34" s="108">
        <v>0.52777777777777779</v>
      </c>
      <c r="F34" s="108">
        <f t="shared" si="0"/>
        <v>8.333333333333337E-2</v>
      </c>
      <c r="H34" s="109" t="s">
        <v>297</v>
      </c>
      <c r="I34" s="108">
        <f t="shared" ref="I34" si="4">SUMIFS(F31:F45, C31:C45,H34)</f>
        <v>6.25E-2</v>
      </c>
    </row>
    <row r="35" spans="1:9" x14ac:dyDescent="0.25">
      <c r="A35" s="149"/>
      <c r="B35" s="107" t="s">
        <v>322</v>
      </c>
      <c r="C35" s="107" t="s">
        <v>302</v>
      </c>
      <c r="D35" s="108">
        <v>0.53472222222222221</v>
      </c>
      <c r="E35" s="108">
        <v>0.5625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3.125E-2</v>
      </c>
    </row>
    <row r="36" spans="1:9" x14ac:dyDescent="0.25">
      <c r="A36" s="149"/>
      <c r="B36" s="107" t="s">
        <v>298</v>
      </c>
      <c r="C36" s="107" t="s">
        <v>299</v>
      </c>
      <c r="D36" s="108">
        <v>0.5625</v>
      </c>
      <c r="E36" s="108">
        <v>0.59027777777777779</v>
      </c>
      <c r="F36" s="108">
        <f t="shared" si="0"/>
        <v>2.777777777777779E-2</v>
      </c>
      <c r="H36" s="109" t="s">
        <v>302</v>
      </c>
      <c r="I36" s="108">
        <f t="shared" ref="I36" si="6">SUMIFS(F31:F45, C31:C45,H36)</f>
        <v>2.777777777777779E-2</v>
      </c>
    </row>
    <row r="37" spans="1:9" x14ac:dyDescent="0.25">
      <c r="A37" s="149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4.8611111111111049E-2</v>
      </c>
    </row>
    <row r="38" spans="1:9" x14ac:dyDescent="0.25">
      <c r="A38" s="149"/>
      <c r="B38" s="107" t="s">
        <v>303</v>
      </c>
      <c r="C38" s="107" t="s">
        <v>299</v>
      </c>
      <c r="D38" s="108">
        <v>0.66666666666666663</v>
      </c>
      <c r="E38" s="108">
        <v>0.68055555555555547</v>
      </c>
      <c r="F38" s="108">
        <f t="shared" si="0"/>
        <v>1.388888888888884E-2</v>
      </c>
      <c r="H38" s="105" t="s">
        <v>305</v>
      </c>
      <c r="I38" s="106">
        <f t="shared" ref="I38" si="8">SUM(I32:I37)</f>
        <v>0.49305555555555564</v>
      </c>
    </row>
    <row r="39" spans="1:9" x14ac:dyDescent="0.25">
      <c r="A39" s="149"/>
      <c r="B39" s="107" t="s">
        <v>359</v>
      </c>
      <c r="C39" s="107" t="s">
        <v>290</v>
      </c>
      <c r="D39" s="108">
        <v>0.68055555555555547</v>
      </c>
      <c r="E39" s="108">
        <v>0.71527777777777779</v>
      </c>
      <c r="F39" s="108">
        <f t="shared" si="0"/>
        <v>3.4722222222222321E-2</v>
      </c>
      <c r="I39" s="110"/>
    </row>
    <row r="40" spans="1:9" x14ac:dyDescent="0.25">
      <c r="A40" s="149"/>
      <c r="B40" s="107" t="s">
        <v>314</v>
      </c>
      <c r="C40" s="107" t="s">
        <v>300</v>
      </c>
      <c r="D40" s="108">
        <v>0.71875</v>
      </c>
      <c r="E40" s="108">
        <v>0.75</v>
      </c>
      <c r="F40" s="108">
        <f t="shared" si="0"/>
        <v>3.125E-2</v>
      </c>
      <c r="I40" s="110"/>
    </row>
    <row r="41" spans="1:9" x14ac:dyDescent="0.25">
      <c r="A41" s="149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5">
      <c r="A42" s="149"/>
      <c r="B42" s="107" t="s">
        <v>361</v>
      </c>
      <c r="C42" s="107" t="s">
        <v>290</v>
      </c>
      <c r="D42" s="108">
        <v>0.85416666666666663</v>
      </c>
      <c r="E42" s="108">
        <v>0.90625</v>
      </c>
      <c r="F42" s="108">
        <f t="shared" si="0"/>
        <v>5.208333333333337E-2</v>
      </c>
    </row>
    <row r="43" spans="1:9" x14ac:dyDescent="0.25">
      <c r="A43" s="149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49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49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49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5">
      <c r="A47" s="149"/>
      <c r="B47" s="107" t="s">
        <v>331</v>
      </c>
      <c r="C47" s="107" t="s">
        <v>295</v>
      </c>
      <c r="D47" s="108">
        <v>0.39583333333333331</v>
      </c>
      <c r="E47" s="108">
        <v>0.4375</v>
      </c>
      <c r="F47" s="108">
        <f t="shared" si="0"/>
        <v>4.1666666666666685E-2</v>
      </c>
      <c r="H47" s="109" t="s">
        <v>290</v>
      </c>
      <c r="I47" s="108">
        <f>SUMIFS(F46:F59, C46:C59,H47)</f>
        <v>0.2986111111111111</v>
      </c>
    </row>
    <row r="48" spans="1:9" x14ac:dyDescent="0.25">
      <c r="A48" s="149"/>
      <c r="B48" s="107" t="s">
        <v>301</v>
      </c>
      <c r="C48" s="107" t="s">
        <v>299</v>
      </c>
      <c r="D48" s="108">
        <v>0.4375</v>
      </c>
      <c r="E48" s="108">
        <v>0.44791666666666669</v>
      </c>
      <c r="F48" s="108">
        <f t="shared" si="0"/>
        <v>1.0416666666666685E-2</v>
      </c>
      <c r="H48" s="109" t="s">
        <v>295</v>
      </c>
      <c r="I48" s="108">
        <f>SUMIFS(F46:F59, C46:C59,H48)</f>
        <v>4.1666666666666685E-2</v>
      </c>
    </row>
    <row r="49" spans="1:9" x14ac:dyDescent="0.25">
      <c r="A49" s="149"/>
      <c r="B49" s="107" t="s">
        <v>363</v>
      </c>
      <c r="C49" s="107" t="s">
        <v>290</v>
      </c>
      <c r="D49" s="108">
        <v>0.44791666666666669</v>
      </c>
      <c r="E49" s="108">
        <v>0.53125</v>
      </c>
      <c r="F49" s="108">
        <f t="shared" si="0"/>
        <v>8.3333333333333315E-2</v>
      </c>
      <c r="H49" s="109" t="s">
        <v>297</v>
      </c>
      <c r="I49" s="108">
        <f>SUMIFS(F46:F59, C46:C59,H49)</f>
        <v>0</v>
      </c>
    </row>
    <row r="50" spans="1:9" x14ac:dyDescent="0.25">
      <c r="A50" s="149"/>
      <c r="B50" s="107" t="s">
        <v>322</v>
      </c>
      <c r="C50" s="107" t="s">
        <v>302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3.125E-2</v>
      </c>
    </row>
    <row r="51" spans="1:9" x14ac:dyDescent="0.25">
      <c r="A51" s="149"/>
      <c r="B51" s="107" t="s">
        <v>298</v>
      </c>
      <c r="C51" s="107" t="s">
        <v>299</v>
      </c>
      <c r="D51" s="108">
        <v>0.5625</v>
      </c>
      <c r="E51" s="108">
        <v>0.58333333333333337</v>
      </c>
      <c r="F51" s="108">
        <f t="shared" si="0"/>
        <v>2.083333333333337E-2</v>
      </c>
      <c r="H51" s="109" t="s">
        <v>302</v>
      </c>
      <c r="I51" s="108">
        <f>SUMIFS(F46:F59, C46:C59,H51)</f>
        <v>2.777777777777779E-2</v>
      </c>
    </row>
    <row r="52" spans="1:9" x14ac:dyDescent="0.25">
      <c r="A52" s="149"/>
      <c r="B52" s="107" t="s">
        <v>354</v>
      </c>
      <c r="C52" s="107" t="s">
        <v>290</v>
      </c>
      <c r="D52" s="108">
        <v>0.59027777777777779</v>
      </c>
      <c r="E52" s="108">
        <v>0.66666666666666663</v>
      </c>
      <c r="F52" s="108">
        <f t="shared" si="0"/>
        <v>7.638888888888884E-2</v>
      </c>
      <c r="H52" s="109" t="s">
        <v>299</v>
      </c>
      <c r="I52" s="108">
        <f>SUMIFS(F46:F59, C46:C59,H52)</f>
        <v>5.2083333333333426E-2</v>
      </c>
    </row>
    <row r="53" spans="1:9" x14ac:dyDescent="0.25">
      <c r="A53" s="149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0.45138888888888901</v>
      </c>
    </row>
    <row r="54" spans="1:9" x14ac:dyDescent="0.25">
      <c r="A54" s="149"/>
      <c r="B54" s="107" t="s">
        <v>364</v>
      </c>
      <c r="C54" s="107" t="s">
        <v>290</v>
      </c>
      <c r="D54" s="108">
        <v>0.6875</v>
      </c>
      <c r="E54" s="108">
        <v>0.71527777777777779</v>
      </c>
      <c r="F54" s="108">
        <f t="shared" si="0"/>
        <v>2.777777777777779E-2</v>
      </c>
      <c r="I54" s="110"/>
    </row>
    <row r="55" spans="1:9" x14ac:dyDescent="0.25">
      <c r="A55" s="149"/>
      <c r="B55" s="107" t="s">
        <v>314</v>
      </c>
      <c r="C55" s="107" t="s">
        <v>300</v>
      </c>
      <c r="D55" s="108">
        <v>0.71875</v>
      </c>
      <c r="E55" s="108">
        <v>0.75</v>
      </c>
      <c r="F55" s="108">
        <f t="shared" si="0"/>
        <v>3.125E-2</v>
      </c>
      <c r="I55" s="110"/>
    </row>
    <row r="56" spans="1:9" x14ac:dyDescent="0.25">
      <c r="A56" s="149"/>
      <c r="B56" s="107" t="s">
        <v>365</v>
      </c>
      <c r="C56" s="107" t="s">
        <v>290</v>
      </c>
      <c r="D56" s="108">
        <v>0.88888888888888884</v>
      </c>
      <c r="E56" s="108">
        <v>0.95833333333333337</v>
      </c>
      <c r="F56" s="108">
        <f t="shared" si="0"/>
        <v>6.9444444444444531E-2</v>
      </c>
    </row>
    <row r="57" spans="1:9" x14ac:dyDescent="0.25">
      <c r="A57" s="149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49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49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49" t="s">
        <v>62</v>
      </c>
      <c r="B60" s="107" t="s">
        <v>366</v>
      </c>
      <c r="C60" s="107" t="s">
        <v>290</v>
      </c>
      <c r="D60" s="108">
        <v>0.375</v>
      </c>
      <c r="E60" s="108">
        <v>0.3923611111111111</v>
      </c>
      <c r="F60" s="108">
        <f t="shared" si="0"/>
        <v>1.7361111111111105E-2</v>
      </c>
      <c r="H60" s="106" t="s">
        <v>291</v>
      </c>
      <c r="I60" s="106" t="s">
        <v>292</v>
      </c>
    </row>
    <row r="61" spans="1:9" x14ac:dyDescent="0.25">
      <c r="A61" s="149"/>
      <c r="B61" s="107" t="s">
        <v>331</v>
      </c>
      <c r="C61" s="107" t="s">
        <v>295</v>
      </c>
      <c r="D61" s="108">
        <v>0.39583333333333331</v>
      </c>
      <c r="E61" s="108">
        <v>0.4375</v>
      </c>
      <c r="F61" s="108">
        <f t="shared" si="0"/>
        <v>4.1666666666666685E-2</v>
      </c>
      <c r="H61" s="109" t="s">
        <v>290</v>
      </c>
      <c r="I61" s="108">
        <f t="shared" ref="I61" si="10">SUMIFS(F60:F74, C60:C74,H61)</f>
        <v>0.26388888888888884</v>
      </c>
    </row>
    <row r="62" spans="1:9" x14ac:dyDescent="0.25">
      <c r="A62" s="149"/>
      <c r="B62" s="107" t="s">
        <v>301</v>
      </c>
      <c r="C62" s="107" t="s">
        <v>295</v>
      </c>
      <c r="D62" s="108">
        <v>0.4375</v>
      </c>
      <c r="E62" s="108">
        <v>0.4548611111111111</v>
      </c>
      <c r="F62" s="108">
        <f t="shared" si="0"/>
        <v>1.7361111111111105E-2</v>
      </c>
      <c r="H62" s="109" t="s">
        <v>295</v>
      </c>
      <c r="I62" s="108">
        <f t="shared" ref="I62" si="11">SUMIFS(F60:F74, C60:C74,H62)</f>
        <v>5.902777777777779E-2</v>
      </c>
    </row>
    <row r="63" spans="1:9" x14ac:dyDescent="0.25">
      <c r="A63" s="149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0</v>
      </c>
    </row>
    <row r="64" spans="1:9" x14ac:dyDescent="0.25">
      <c r="A64" s="149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3.125E-2</v>
      </c>
    </row>
    <row r="65" spans="1:9" x14ac:dyDescent="0.25">
      <c r="A65" s="149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ref="F65:F128" si="14">E65-D65</f>
        <v>2.777777777777779E-2</v>
      </c>
      <c r="H65" s="109" t="s">
        <v>302</v>
      </c>
      <c r="I65" s="108">
        <f t="shared" ref="I65" si="15">SUMIFS(F60:F74, C60:C74,H65)</f>
        <v>0</v>
      </c>
    </row>
    <row r="66" spans="1:9" x14ac:dyDescent="0.25">
      <c r="A66" s="149"/>
      <c r="B66" s="107" t="s">
        <v>367</v>
      </c>
      <c r="C66" s="107" t="s">
        <v>290</v>
      </c>
      <c r="D66" s="108">
        <v>0.59375</v>
      </c>
      <c r="E66" s="108">
        <v>0.66666666666666663</v>
      </c>
      <c r="F66" s="108">
        <f t="shared" si="14"/>
        <v>7.291666666666663E-2</v>
      </c>
      <c r="H66" s="109" t="s">
        <v>299</v>
      </c>
      <c r="I66" s="108">
        <f t="shared" ref="I66" si="16">SUMIFS(F60:F74, C60:C74,H66)</f>
        <v>4.861111111111116E-2</v>
      </c>
    </row>
    <row r="67" spans="1:9" x14ac:dyDescent="0.25">
      <c r="A67" s="149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si="14"/>
        <v>2.083333333333337E-2</v>
      </c>
      <c r="H67" s="105" t="s">
        <v>305</v>
      </c>
      <c r="I67" s="106">
        <f t="shared" ref="I67" si="17">SUM(I61:I66)</f>
        <v>0.40277777777777779</v>
      </c>
    </row>
    <row r="68" spans="1:9" x14ac:dyDescent="0.25">
      <c r="A68" s="149"/>
      <c r="B68" s="107" t="s">
        <v>369</v>
      </c>
      <c r="C68" s="107" t="s">
        <v>290</v>
      </c>
      <c r="D68" s="108">
        <v>0.66666666666666663</v>
      </c>
      <c r="E68" s="108">
        <v>0.71527777777777779</v>
      </c>
      <c r="F68" s="108">
        <f t="shared" si="14"/>
        <v>4.861111111111116E-2</v>
      </c>
      <c r="I68" s="110"/>
    </row>
    <row r="69" spans="1:9" x14ac:dyDescent="0.25">
      <c r="A69" s="149"/>
      <c r="B69" s="107" t="s">
        <v>314</v>
      </c>
      <c r="C69" s="107" t="s">
        <v>300</v>
      </c>
      <c r="D69" s="108">
        <v>0.71875</v>
      </c>
      <c r="E69" s="108">
        <v>0.75</v>
      </c>
      <c r="F69" s="108">
        <f t="shared" si="14"/>
        <v>3.125E-2</v>
      </c>
      <c r="I69" s="110"/>
    </row>
    <row r="70" spans="1:9" x14ac:dyDescent="0.25">
      <c r="A70" s="149"/>
      <c r="B70" s="107" t="s">
        <v>370</v>
      </c>
      <c r="C70" s="107" t="s">
        <v>290</v>
      </c>
      <c r="D70" s="108">
        <v>0.875</v>
      </c>
      <c r="E70" s="108">
        <v>0.91666666666666663</v>
      </c>
      <c r="F70" s="108">
        <f t="shared" si="14"/>
        <v>4.166666666666663E-2</v>
      </c>
    </row>
    <row r="71" spans="1:9" x14ac:dyDescent="0.25">
      <c r="A71" s="149"/>
      <c r="B71" s="107"/>
      <c r="C71" s="107"/>
      <c r="D71" s="108"/>
      <c r="E71" s="108"/>
      <c r="F71" s="108">
        <f t="shared" si="14"/>
        <v>0</v>
      </c>
    </row>
    <row r="72" spans="1:9" x14ac:dyDescent="0.25">
      <c r="A72" s="149"/>
      <c r="B72" s="107"/>
      <c r="C72" s="107"/>
      <c r="D72" s="108"/>
      <c r="E72" s="108"/>
      <c r="F72" s="108">
        <f t="shared" si="14"/>
        <v>0</v>
      </c>
    </row>
    <row r="73" spans="1:9" x14ac:dyDescent="0.25">
      <c r="A73" s="149"/>
      <c r="B73" s="107"/>
      <c r="C73" s="107"/>
      <c r="D73" s="108"/>
      <c r="E73" s="108"/>
      <c r="F73" s="108">
        <f t="shared" si="14"/>
        <v>0</v>
      </c>
    </row>
    <row r="74" spans="1:9" x14ac:dyDescent="0.25">
      <c r="A74" s="149"/>
      <c r="B74" s="107"/>
      <c r="C74" s="107"/>
      <c r="D74" s="108"/>
      <c r="E74" s="108"/>
      <c r="F74" s="108">
        <f t="shared" si="14"/>
        <v>0</v>
      </c>
    </row>
    <row r="75" spans="1:9" x14ac:dyDescent="0.25">
      <c r="A75" s="14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4"/>
        <v>3.125E-2</v>
      </c>
      <c r="H75" s="106" t="s">
        <v>291</v>
      </c>
      <c r="I75" s="106" t="s">
        <v>292</v>
      </c>
    </row>
    <row r="76" spans="1:9" x14ac:dyDescent="0.25">
      <c r="A76" s="149"/>
      <c r="B76" s="107" t="s">
        <v>331</v>
      </c>
      <c r="C76" s="107" t="s">
        <v>295</v>
      </c>
      <c r="D76" s="108">
        <v>0.39583333333333331</v>
      </c>
      <c r="E76" s="108">
        <v>0.4375</v>
      </c>
      <c r="F76" s="108">
        <f t="shared" si="14"/>
        <v>4.1666666666666685E-2</v>
      </c>
      <c r="H76" s="109" t="s">
        <v>290</v>
      </c>
      <c r="I76" s="108">
        <f t="shared" ref="I76" si="18">SUMIFS(F75:F89, C75:C89,H76)</f>
        <v>0.2638888888888889</v>
      </c>
    </row>
    <row r="77" spans="1:9" x14ac:dyDescent="0.25">
      <c r="A77" s="149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295</v>
      </c>
      <c r="I77" s="108">
        <f t="shared" ref="I77" si="19">SUMIFS(F75:F89, C75:C89,H77)</f>
        <v>9.7222222222222154E-2</v>
      </c>
    </row>
    <row r="78" spans="1:9" x14ac:dyDescent="0.25">
      <c r="A78" s="149"/>
      <c r="B78" s="107" t="s">
        <v>371</v>
      </c>
      <c r="C78" s="107" t="s">
        <v>290</v>
      </c>
      <c r="D78" s="108">
        <v>0.45833333333333331</v>
      </c>
      <c r="E78" s="108">
        <v>0.5</v>
      </c>
      <c r="F78" s="108">
        <f t="shared" si="14"/>
        <v>4.1666666666666685E-2</v>
      </c>
      <c r="H78" s="109" t="s">
        <v>297</v>
      </c>
      <c r="I78" s="108">
        <f t="shared" ref="I78" si="20">SUMIFS(F75:F89, C75:C89,H78)</f>
        <v>0</v>
      </c>
    </row>
    <row r="79" spans="1:9" x14ac:dyDescent="0.25">
      <c r="A79" s="149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4"/>
        <v>2.083333333333337E-2</v>
      </c>
      <c r="H79" s="109" t="s">
        <v>300</v>
      </c>
      <c r="I79" s="108">
        <f t="shared" ref="I79" si="21">SUMIFS(F75:F89, C75:C89,H79)</f>
        <v>3.125E-2</v>
      </c>
    </row>
    <row r="80" spans="1:9" x14ac:dyDescent="0.25">
      <c r="A80" s="149"/>
      <c r="B80" s="107" t="s">
        <v>322</v>
      </c>
      <c r="C80" s="107" t="s">
        <v>290</v>
      </c>
      <c r="D80" s="108">
        <v>0.52083333333333337</v>
      </c>
      <c r="E80" s="108">
        <v>0.55555555555555558</v>
      </c>
      <c r="F80" s="108">
        <f t="shared" si="14"/>
        <v>3.472222222222221E-2</v>
      </c>
      <c r="H80" s="109" t="s">
        <v>302</v>
      </c>
      <c r="I80" s="108">
        <f t="shared" ref="I80" si="22">SUMIFS(F75:F89, C75:C89,H80)</f>
        <v>0</v>
      </c>
    </row>
    <row r="81" spans="1:9" x14ac:dyDescent="0.25">
      <c r="A81" s="149"/>
      <c r="B81" s="107" t="s">
        <v>371</v>
      </c>
      <c r="C81" s="107" t="s">
        <v>290</v>
      </c>
      <c r="D81" s="108">
        <v>0.58333333333333337</v>
      </c>
      <c r="E81" s="108">
        <v>0.625</v>
      </c>
      <c r="F81" s="108">
        <f t="shared" si="14"/>
        <v>4.166666666666663E-2</v>
      </c>
      <c r="H81" s="109" t="s">
        <v>299</v>
      </c>
      <c r="I81" s="108">
        <f t="shared" ref="I81" si="23">SUMIFS(F75:F89, C75:C89,H81)</f>
        <v>4.1666666666666685E-2</v>
      </c>
    </row>
    <row r="82" spans="1:9" x14ac:dyDescent="0.25">
      <c r="A82" s="149"/>
      <c r="B82" s="107" t="s">
        <v>373</v>
      </c>
      <c r="C82" s="107" t="s">
        <v>290</v>
      </c>
      <c r="D82" s="108">
        <v>0.625</v>
      </c>
      <c r="E82" s="108">
        <v>0.65625</v>
      </c>
      <c r="F82" s="108">
        <f t="shared" si="14"/>
        <v>3.125E-2</v>
      </c>
      <c r="H82" s="105" t="s">
        <v>305</v>
      </c>
      <c r="I82" s="106">
        <f t="shared" ref="I82" si="24">SUM(I76:I81)</f>
        <v>0.43402777777777773</v>
      </c>
    </row>
    <row r="83" spans="1:9" x14ac:dyDescent="0.25">
      <c r="A83" s="149"/>
      <c r="B83" s="107" t="s">
        <v>368</v>
      </c>
      <c r="C83" s="107" t="s">
        <v>299</v>
      </c>
      <c r="D83" s="108">
        <v>0.66666666666666663</v>
      </c>
      <c r="E83" s="108">
        <v>0.6875</v>
      </c>
      <c r="F83" s="108">
        <f t="shared" si="14"/>
        <v>2.083333333333337E-2</v>
      </c>
      <c r="I83" s="110"/>
    </row>
    <row r="84" spans="1:9" x14ac:dyDescent="0.25">
      <c r="A84" s="149"/>
      <c r="B84" s="107" t="s">
        <v>373</v>
      </c>
      <c r="C84" s="107" t="s">
        <v>290</v>
      </c>
      <c r="D84" s="108">
        <v>0.6875</v>
      </c>
      <c r="E84" s="108">
        <v>0.70833333333333337</v>
      </c>
      <c r="F84" s="108">
        <f t="shared" si="14"/>
        <v>2.083333333333337E-2</v>
      </c>
      <c r="I84" s="110"/>
    </row>
    <row r="85" spans="1:9" x14ac:dyDescent="0.25">
      <c r="A85" s="149"/>
      <c r="B85" s="107" t="s">
        <v>314</v>
      </c>
      <c r="C85" s="107" t="s">
        <v>300</v>
      </c>
      <c r="D85" s="108">
        <v>0.70833333333333337</v>
      </c>
      <c r="E85" s="108">
        <v>0.73958333333333337</v>
      </c>
      <c r="F85" s="108">
        <f t="shared" si="14"/>
        <v>3.125E-2</v>
      </c>
    </row>
    <row r="86" spans="1:9" x14ac:dyDescent="0.25">
      <c r="A86" s="149"/>
      <c r="B86" s="107" t="s">
        <v>371</v>
      </c>
      <c r="C86" s="107" t="s">
        <v>290</v>
      </c>
      <c r="D86" s="108">
        <v>0.89583333333333337</v>
      </c>
      <c r="E86" s="108">
        <v>0.95833333333333337</v>
      </c>
      <c r="F86" s="108">
        <f>E86-D86</f>
        <v>6.25E-2</v>
      </c>
    </row>
    <row r="87" spans="1:9" x14ac:dyDescent="0.25">
      <c r="A87" s="149"/>
      <c r="B87" s="107" t="s">
        <v>374</v>
      </c>
      <c r="C87" s="107" t="s">
        <v>295</v>
      </c>
      <c r="D87" s="108">
        <v>0.95833333333333337</v>
      </c>
      <c r="E87" s="108">
        <v>0.99305555555555547</v>
      </c>
      <c r="F87" s="108">
        <f>E87-D87</f>
        <v>3.4722222222222099E-2</v>
      </c>
    </row>
    <row r="88" spans="1:9" x14ac:dyDescent="0.25">
      <c r="A88" s="149"/>
      <c r="B88" s="107"/>
      <c r="C88" s="107"/>
      <c r="D88" s="108"/>
      <c r="E88" s="108"/>
      <c r="F88" s="108">
        <f t="shared" si="14"/>
        <v>0</v>
      </c>
    </row>
    <row r="89" spans="1:9" x14ac:dyDescent="0.25">
      <c r="A89" s="149"/>
      <c r="B89" s="107"/>
      <c r="C89" s="107"/>
      <c r="D89" s="108"/>
      <c r="E89" s="108"/>
      <c r="F89" s="108">
        <f t="shared" si="14"/>
        <v>0</v>
      </c>
    </row>
    <row r="90" spans="1:9" x14ac:dyDescent="0.25">
      <c r="A90" s="14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4"/>
        <v>1.041666666666663E-2</v>
      </c>
      <c r="H90" s="106" t="s">
        <v>291</v>
      </c>
      <c r="I90" s="106" t="s">
        <v>292</v>
      </c>
    </row>
    <row r="91" spans="1:9" x14ac:dyDescent="0.25">
      <c r="A91" s="14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4"/>
        <v>3.125E-2</v>
      </c>
      <c r="H91" s="109" t="s">
        <v>290</v>
      </c>
      <c r="I91" s="108">
        <f t="shared" ref="I91" si="25">SUMIFS(F90:F104, C90:C104,H91)</f>
        <v>0.27083333333333337</v>
      </c>
    </row>
    <row r="92" spans="1:9" x14ac:dyDescent="0.25">
      <c r="A92" s="14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4"/>
        <v>4.1666666666666685E-2</v>
      </c>
      <c r="H92" s="109" t="s">
        <v>295</v>
      </c>
      <c r="I92" s="108">
        <f t="shared" ref="I92" si="26">SUMIFS(F90:F104, C90:C104,H92)</f>
        <v>4.1666666666666685E-2</v>
      </c>
    </row>
    <row r="93" spans="1:9" x14ac:dyDescent="0.25">
      <c r="A93" s="14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4"/>
        <v>8.333333333333337E-2</v>
      </c>
      <c r="H93" s="109" t="s">
        <v>297</v>
      </c>
      <c r="I93" s="108">
        <f t="shared" ref="I93" si="27">SUMIFS(F90:F104, C90:C104,H93)</f>
        <v>4.1666666666666741E-2</v>
      </c>
    </row>
    <row r="94" spans="1:9" x14ac:dyDescent="0.25">
      <c r="A94" s="14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4"/>
        <v>3.125E-2</v>
      </c>
      <c r="H94" s="109" t="s">
        <v>300</v>
      </c>
      <c r="I94" s="108">
        <f t="shared" ref="I94" si="28">SUMIFS(F90:F104, C90:C104,H94)</f>
        <v>0</v>
      </c>
    </row>
    <row r="95" spans="1:9" x14ac:dyDescent="0.25">
      <c r="A95" s="14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4"/>
        <v>2.777777777777779E-2</v>
      </c>
      <c r="H95" s="109" t="s">
        <v>302</v>
      </c>
      <c r="I95" s="108">
        <f t="shared" ref="I95" si="29">SUMIFS(F90:F104, C90:C104,H95)</f>
        <v>3.125E-2</v>
      </c>
    </row>
    <row r="96" spans="1:9" x14ac:dyDescent="0.25">
      <c r="A96" s="14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4"/>
        <v>3.472222222222221E-2</v>
      </c>
      <c r="H96" s="109" t="s">
        <v>299</v>
      </c>
      <c r="I96" s="108">
        <f t="shared" ref="I96" si="30">SUMIFS(F90:F104, C90:C104,H96)</f>
        <v>4.166666666666663E-2</v>
      </c>
    </row>
    <row r="97" spans="1:9" x14ac:dyDescent="0.25">
      <c r="A97" s="14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4"/>
        <v>4.166666666666663E-2</v>
      </c>
      <c r="H97" s="105" t="s">
        <v>305</v>
      </c>
      <c r="I97" s="106">
        <f t="shared" ref="I97" si="31">SUM(I91:I96)</f>
        <v>0.42708333333333343</v>
      </c>
    </row>
    <row r="98" spans="1:9" x14ac:dyDescent="0.25">
      <c r="A98" s="14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4"/>
        <v>1.388888888888884E-2</v>
      </c>
      <c r="I98" s="110"/>
    </row>
    <row r="99" spans="1:9" x14ac:dyDescent="0.25">
      <c r="A99" s="14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4"/>
        <v>6.9444444444444531E-2</v>
      </c>
      <c r="I99" s="110"/>
    </row>
    <row r="100" spans="1:9" x14ac:dyDescent="0.25">
      <c r="A100" s="14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4"/>
        <v>4.1666666666666741E-2</v>
      </c>
    </row>
    <row r="101" spans="1:9" x14ac:dyDescent="0.25">
      <c r="A101" s="149"/>
      <c r="B101" s="107"/>
      <c r="C101" s="107"/>
      <c r="D101" s="108"/>
      <c r="E101" s="108"/>
      <c r="F101" s="108">
        <f t="shared" si="14"/>
        <v>0</v>
      </c>
    </row>
    <row r="102" spans="1:9" x14ac:dyDescent="0.25">
      <c r="A102" s="149"/>
      <c r="B102" s="107"/>
      <c r="C102" s="107"/>
      <c r="D102" s="108"/>
      <c r="E102" s="108"/>
      <c r="F102" s="108">
        <f t="shared" si="14"/>
        <v>0</v>
      </c>
    </row>
    <row r="103" spans="1:9" x14ac:dyDescent="0.25">
      <c r="A103" s="149"/>
      <c r="B103" s="107"/>
      <c r="C103" s="107"/>
      <c r="D103" s="108"/>
      <c r="E103" s="108"/>
      <c r="F103" s="108">
        <f t="shared" si="14"/>
        <v>0</v>
      </c>
    </row>
    <row r="104" spans="1:9" x14ac:dyDescent="0.25">
      <c r="A104" s="150"/>
      <c r="B104" s="107"/>
      <c r="C104" s="107"/>
      <c r="D104" s="108"/>
      <c r="E104" s="108"/>
      <c r="F104" s="108">
        <f t="shared" si="14"/>
        <v>0</v>
      </c>
    </row>
    <row r="105" spans="1:9" x14ac:dyDescent="0.25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4"/>
        <v>0</v>
      </c>
      <c r="H105" s="106" t="s">
        <v>291</v>
      </c>
      <c r="I105" s="106" t="s">
        <v>292</v>
      </c>
    </row>
    <row r="106" spans="1:9" x14ac:dyDescent="0.25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4"/>
        <v>0</v>
      </c>
      <c r="H106" s="109" t="s">
        <v>290</v>
      </c>
      <c r="I106" s="108">
        <f t="shared" ref="I106" si="32">SUMIFS(F105:F119, C105:C119,H106)</f>
        <v>0</v>
      </c>
    </row>
    <row r="107" spans="1:9" x14ac:dyDescent="0.25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4"/>
        <v>0</v>
      </c>
      <c r="H107" s="109" t="s">
        <v>295</v>
      </c>
      <c r="I107" s="108">
        <f t="shared" ref="I107" si="33">SUMIFS(F105:F119, C105:C119,H107)</f>
        <v>0</v>
      </c>
    </row>
    <row r="108" spans="1:9" x14ac:dyDescent="0.25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4"/>
        <v>0</v>
      </c>
      <c r="H108" s="109" t="s">
        <v>297</v>
      </c>
      <c r="I108" s="108">
        <f t="shared" ref="I108" si="34">SUMIFS(F105:F119, C105:C119,H108)</f>
        <v>0</v>
      </c>
    </row>
    <row r="109" spans="1:9" x14ac:dyDescent="0.25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4"/>
        <v>0</v>
      </c>
      <c r="H109" s="109" t="s">
        <v>300</v>
      </c>
      <c r="I109" s="108">
        <f t="shared" ref="I109" si="35">SUMIFS(F105:F119, C105:C119,H109)</f>
        <v>0</v>
      </c>
    </row>
    <row r="110" spans="1:9" x14ac:dyDescent="0.25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4"/>
        <v>0</v>
      </c>
      <c r="H110" s="109" t="s">
        <v>302</v>
      </c>
      <c r="I110" s="108">
        <f t="shared" ref="I110" si="36">SUMIFS(F105:F119, C105:C119,H110)</f>
        <v>0</v>
      </c>
    </row>
    <row r="111" spans="1:9" x14ac:dyDescent="0.25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4"/>
        <v>0</v>
      </c>
      <c r="H111" s="109" t="s">
        <v>299</v>
      </c>
      <c r="I111" s="108">
        <f t="shared" ref="I111" si="37">SUMIFS(F105:F119, C105:C119,H111)</f>
        <v>0</v>
      </c>
    </row>
    <row r="112" spans="1:9" x14ac:dyDescent="0.25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4"/>
        <v>0</v>
      </c>
      <c r="H112" s="105" t="s">
        <v>305</v>
      </c>
      <c r="I112" s="106">
        <f t="shared" ref="I112" si="38">SUM(I106:I111)</f>
        <v>0</v>
      </c>
    </row>
    <row r="113" spans="1:9" x14ac:dyDescent="0.25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4"/>
        <v>0</v>
      </c>
      <c r="I113" s="110"/>
    </row>
    <row r="114" spans="1:9" x14ac:dyDescent="0.25">
      <c r="A114" s="151"/>
      <c r="B114" s="107"/>
      <c r="C114" s="107"/>
      <c r="D114" s="108"/>
      <c r="E114" s="108"/>
      <c r="F114" s="108">
        <f t="shared" si="14"/>
        <v>0</v>
      </c>
      <c r="I114" s="110"/>
    </row>
    <row r="115" spans="1:9" x14ac:dyDescent="0.25">
      <c r="A115" s="151"/>
      <c r="B115" s="107"/>
      <c r="C115" s="107"/>
      <c r="D115" s="108"/>
      <c r="E115" s="108"/>
      <c r="F115" s="108">
        <f t="shared" si="14"/>
        <v>0</v>
      </c>
    </row>
    <row r="116" spans="1:9" x14ac:dyDescent="0.25">
      <c r="A116" s="151"/>
      <c r="B116" s="107"/>
      <c r="C116" s="107"/>
      <c r="D116" s="108"/>
      <c r="E116" s="108"/>
      <c r="F116" s="108">
        <f t="shared" si="14"/>
        <v>0</v>
      </c>
    </row>
    <row r="117" spans="1:9" x14ac:dyDescent="0.25">
      <c r="A117" s="151"/>
      <c r="B117" s="107"/>
      <c r="C117" s="107"/>
      <c r="D117" s="108"/>
      <c r="E117" s="108"/>
      <c r="F117" s="108">
        <f t="shared" si="14"/>
        <v>0</v>
      </c>
    </row>
    <row r="118" spans="1:9" x14ac:dyDescent="0.25">
      <c r="A118" s="151"/>
      <c r="B118" s="107"/>
      <c r="C118" s="107"/>
      <c r="D118" s="108"/>
      <c r="E118" s="108"/>
      <c r="F118" s="108">
        <f t="shared" si="14"/>
        <v>0</v>
      </c>
    </row>
    <row r="119" spans="1:9" x14ac:dyDescent="0.25">
      <c r="A119" s="152"/>
      <c r="B119" s="107"/>
      <c r="C119" s="107"/>
      <c r="D119" s="108"/>
      <c r="E119" s="108"/>
      <c r="F119" s="108">
        <f t="shared" si="14"/>
        <v>0</v>
      </c>
    </row>
    <row r="120" spans="1:9" x14ac:dyDescent="0.25">
      <c r="A120" s="153" t="s">
        <v>339</v>
      </c>
      <c r="B120" s="115" t="s">
        <v>379</v>
      </c>
      <c r="C120" s="107" t="s">
        <v>290</v>
      </c>
      <c r="D120" s="108">
        <v>0.35416666666666669</v>
      </c>
      <c r="E120" s="108">
        <v>0.39583333333333331</v>
      </c>
      <c r="F120" s="108">
        <f t="shared" si="14"/>
        <v>4.166666666666663E-2</v>
      </c>
      <c r="H120" s="106" t="s">
        <v>291</v>
      </c>
      <c r="I120" s="106" t="s">
        <v>292</v>
      </c>
    </row>
    <row r="121" spans="1:9" x14ac:dyDescent="0.25">
      <c r="A121" s="153"/>
      <c r="B121" s="115" t="s">
        <v>380</v>
      </c>
      <c r="C121" s="107" t="s">
        <v>295</v>
      </c>
      <c r="D121" s="108">
        <v>0.39583333333333331</v>
      </c>
      <c r="E121" s="108">
        <v>0.4375</v>
      </c>
      <c r="F121" s="108">
        <f t="shared" si="14"/>
        <v>4.1666666666666685E-2</v>
      </c>
      <c r="H121" s="109" t="s">
        <v>290</v>
      </c>
      <c r="I121" s="108">
        <f t="shared" ref="I121" si="39">SUMIFS(F120:F134, C120:C134,H121)</f>
        <v>0.28472222222222215</v>
      </c>
    </row>
    <row r="122" spans="1:9" x14ac:dyDescent="0.25">
      <c r="A122" s="153"/>
      <c r="B122" s="115" t="s">
        <v>301</v>
      </c>
      <c r="C122" s="107" t="s">
        <v>299</v>
      </c>
      <c r="D122" s="108">
        <v>0.4375</v>
      </c>
      <c r="E122" s="108">
        <v>0.45833333333333331</v>
      </c>
      <c r="F122" s="108">
        <f t="shared" si="14"/>
        <v>2.0833333333333315E-2</v>
      </c>
      <c r="H122" s="109" t="s">
        <v>295</v>
      </c>
      <c r="I122" s="108">
        <f t="shared" ref="I122" si="40">SUMIFS(F120:F134, C120:C134,H122)</f>
        <v>4.1666666666666685E-2</v>
      </c>
    </row>
    <row r="123" spans="1:9" x14ac:dyDescent="0.25">
      <c r="A123" s="153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4"/>
        <v>6.2500000000000056E-2</v>
      </c>
      <c r="H123" s="109" t="s">
        <v>297</v>
      </c>
      <c r="I123" s="108">
        <f t="shared" ref="I123" si="41">SUMIFS(F120:F134, C120:C134,H123)</f>
        <v>0</v>
      </c>
    </row>
    <row r="124" spans="1:9" x14ac:dyDescent="0.25">
      <c r="A124" s="153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4"/>
        <v>5.555555555555558E-2</v>
      </c>
      <c r="H124" s="109" t="s">
        <v>300</v>
      </c>
      <c r="I124" s="108">
        <f t="shared" ref="I124" si="42">SUMIFS(F120:F134, C120:C134,H124)</f>
        <v>3.125E-2</v>
      </c>
    </row>
    <row r="125" spans="1:9" x14ac:dyDescent="0.25">
      <c r="A125" s="153"/>
      <c r="B125" s="115" t="s">
        <v>302</v>
      </c>
      <c r="C125" s="107" t="s">
        <v>302</v>
      </c>
      <c r="D125" s="108">
        <v>0.57638888888888895</v>
      </c>
      <c r="E125" s="108">
        <v>0.59722222222222221</v>
      </c>
      <c r="F125" s="108">
        <f t="shared" si="14"/>
        <v>2.0833333333333259E-2</v>
      </c>
      <c r="H125" s="109" t="s">
        <v>302</v>
      </c>
      <c r="I125" s="108">
        <f t="shared" ref="I125" si="43">SUMIFS(F120:F134, C120:C134,H125)</f>
        <v>2.0833333333333259E-2</v>
      </c>
    </row>
    <row r="126" spans="1:9" x14ac:dyDescent="0.25">
      <c r="A126" s="153"/>
      <c r="B126" s="115" t="s">
        <v>310</v>
      </c>
      <c r="C126" s="107" t="s">
        <v>299</v>
      </c>
      <c r="D126" s="108">
        <v>0.59722222222222221</v>
      </c>
      <c r="E126" s="108">
        <v>0.61458333333333337</v>
      </c>
      <c r="F126" s="108">
        <f t="shared" si="14"/>
        <v>1.736111111111116E-2</v>
      </c>
      <c r="H126" s="109" t="s">
        <v>299</v>
      </c>
      <c r="I126" s="108">
        <f t="shared" ref="I126" si="44">SUMIFS(F120:F134, C120:C134,H126)</f>
        <v>5.9027777777777846E-2</v>
      </c>
    </row>
    <row r="127" spans="1:9" x14ac:dyDescent="0.25">
      <c r="A127" s="153"/>
      <c r="B127" s="120" t="s">
        <v>383</v>
      </c>
      <c r="C127" s="107" t="s">
        <v>290</v>
      </c>
      <c r="D127" s="108">
        <v>0.61458333333333337</v>
      </c>
      <c r="E127" s="108">
        <v>0.65625</v>
      </c>
      <c r="F127" s="108">
        <f t="shared" si="14"/>
        <v>4.166666666666663E-2</v>
      </c>
      <c r="H127" s="105" t="s">
        <v>305</v>
      </c>
      <c r="I127" s="106">
        <f t="shared" ref="I127" si="45">SUM(I121:I126)</f>
        <v>0.43749999999999994</v>
      </c>
    </row>
    <row r="128" spans="1:9" x14ac:dyDescent="0.25">
      <c r="A128" s="153"/>
      <c r="B128" s="115" t="s">
        <v>303</v>
      </c>
      <c r="C128" s="107" t="s">
        <v>299</v>
      </c>
      <c r="D128" s="108">
        <v>0.65625</v>
      </c>
      <c r="E128" s="108">
        <v>0.67708333333333337</v>
      </c>
      <c r="F128" s="108">
        <f t="shared" si="14"/>
        <v>2.083333333333337E-2</v>
      </c>
      <c r="I128" s="110"/>
    </row>
    <row r="129" spans="1:9" x14ac:dyDescent="0.25">
      <c r="A129" s="153"/>
      <c r="B129" s="115" t="s">
        <v>381</v>
      </c>
      <c r="C129" s="107" t="s">
        <v>290</v>
      </c>
      <c r="D129" s="108">
        <v>0.67708333333333337</v>
      </c>
      <c r="E129" s="108">
        <v>0.71875</v>
      </c>
      <c r="F129" s="108">
        <f t="shared" ref="F129:F134" si="46">E129-D129</f>
        <v>4.166666666666663E-2</v>
      </c>
      <c r="I129" s="110"/>
    </row>
    <row r="130" spans="1:9" x14ac:dyDescent="0.25">
      <c r="A130" s="153"/>
      <c r="B130" s="115" t="s">
        <v>384</v>
      </c>
      <c r="C130" s="107" t="s">
        <v>300</v>
      </c>
      <c r="D130" s="108">
        <v>0.71875</v>
      </c>
      <c r="E130" s="108">
        <v>0.75</v>
      </c>
      <c r="F130" s="108">
        <f t="shared" si="46"/>
        <v>3.125E-2</v>
      </c>
    </row>
    <row r="131" spans="1:9" x14ac:dyDescent="0.25">
      <c r="A131" s="153"/>
      <c r="B131" s="115" t="s">
        <v>385</v>
      </c>
      <c r="C131" s="107" t="s">
        <v>290</v>
      </c>
      <c r="D131" s="108">
        <v>0.875</v>
      </c>
      <c r="E131" s="108">
        <v>0.91666666666666663</v>
      </c>
      <c r="F131" s="108">
        <f t="shared" si="46"/>
        <v>4.166666666666663E-2</v>
      </c>
    </row>
    <row r="132" spans="1:9" x14ac:dyDescent="0.25">
      <c r="A132" s="153"/>
      <c r="B132" s="115"/>
      <c r="C132" s="107"/>
      <c r="D132" s="108"/>
      <c r="E132" s="108"/>
      <c r="F132" s="108">
        <f t="shared" si="46"/>
        <v>0</v>
      </c>
    </row>
    <row r="133" spans="1:9" x14ac:dyDescent="0.25">
      <c r="A133" s="153"/>
      <c r="B133" s="116"/>
      <c r="C133" s="111"/>
      <c r="D133" s="112"/>
      <c r="E133" s="112"/>
      <c r="F133" s="112">
        <f t="shared" si="46"/>
        <v>0</v>
      </c>
    </row>
    <row r="134" spans="1:9" x14ac:dyDescent="0.25">
      <c r="A134" s="153"/>
      <c r="B134" s="117"/>
      <c r="C134" s="113"/>
      <c r="D134" s="114"/>
      <c r="E134" s="114"/>
      <c r="F134" s="114">
        <f t="shared" si="46"/>
        <v>0</v>
      </c>
    </row>
    <row r="135" spans="1:9" x14ac:dyDescent="0.25">
      <c r="A135" s="123"/>
      <c r="H135" s="122"/>
      <c r="I135" s="122"/>
    </row>
    <row r="136" spans="1:9" x14ac:dyDescent="0.25">
      <c r="A136" s="123"/>
      <c r="I136" s="110"/>
    </row>
    <row r="137" spans="1:9" x14ac:dyDescent="0.25">
      <c r="A137" s="123"/>
      <c r="I137" s="110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  <row r="142" spans="1:9" x14ac:dyDescent="0.25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50" priority="25" operator="greaterThan">
      <formula>0.25</formula>
    </cfRule>
    <cfRule type="cellIs" dxfId="349" priority="26" operator="lessThan">
      <formula>0.25</formula>
    </cfRule>
  </conditionalFormatting>
  <conditionalFormatting sqref="I4 I19 I33 I48 I62 I77 I92 I107">
    <cfRule type="cellIs" dxfId="348" priority="22" operator="lessThan">
      <formula>0.0416666666666667</formula>
    </cfRule>
    <cfRule type="cellIs" dxfId="347" priority="23" operator="greaterThan">
      <formula>0.0416666666666667</formula>
    </cfRule>
    <cfRule type="cellIs" dxfId="346" priority="24" operator="greaterThan">
      <formula>0.0416666666666667</formula>
    </cfRule>
  </conditionalFormatting>
  <conditionalFormatting sqref="I5 I20 I34 I49 I63 I78 I93 I108">
    <cfRule type="cellIs" dxfId="345" priority="20" operator="lessThan">
      <formula>0.0833333333333333</formula>
    </cfRule>
    <cfRule type="cellIs" dxfId="344" priority="21" operator="greaterThan">
      <formula>0.0833333333333333</formula>
    </cfRule>
  </conditionalFormatting>
  <conditionalFormatting sqref="I6 I21 I35 I50 I64 I79 I94 I109">
    <cfRule type="cellIs" dxfId="343" priority="18" operator="lessThan">
      <formula>0.0416666666666667</formula>
    </cfRule>
    <cfRule type="cellIs" dxfId="342" priority="19" operator="greaterThan">
      <formula>0.0416666666666667</formula>
    </cfRule>
  </conditionalFormatting>
  <conditionalFormatting sqref="I7 I22 I36 I51 I65 I80 I95 I110">
    <cfRule type="cellIs" dxfId="341" priority="16" operator="lessThan">
      <formula>0.0416666666666667</formula>
    </cfRule>
    <cfRule type="cellIs" dxfId="340" priority="17" operator="greaterThan">
      <formula>0.0416666666666667</formula>
    </cfRule>
  </conditionalFormatting>
  <conditionalFormatting sqref="I8 I23 I37 I52 I66 I81 I96 I111">
    <cfRule type="cellIs" dxfId="339" priority="14" operator="lessThan">
      <formula>0.0625</formula>
    </cfRule>
    <cfRule type="cellIs" dxfId="338" priority="15" operator="greaterThan">
      <formula>0.0625</formula>
    </cfRule>
  </conditionalFormatting>
  <conditionalFormatting sqref="I121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122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123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124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125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126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42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1"/>
  <sheetViews>
    <sheetView workbookViewId="0">
      <selection activeCell="G9" sqref="G9"/>
    </sheetView>
  </sheetViews>
  <sheetFormatPr defaultRowHeight="15" x14ac:dyDescent="0.2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 x14ac:dyDescent="0.25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 x14ac:dyDescent="0.25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 x14ac:dyDescent="0.25">
      <c r="B5" s="1"/>
      <c r="C5" s="4"/>
      <c r="D5" s="4"/>
      <c r="E5" s="1"/>
      <c r="F5" s="2"/>
      <c r="G5" s="2"/>
      <c r="H5" s="3"/>
    </row>
    <row r="6" spans="2:8" x14ac:dyDescent="0.25">
      <c r="B6" s="2"/>
      <c r="C6" s="5"/>
      <c r="D6" s="5"/>
      <c r="E6" s="6"/>
      <c r="F6" s="6"/>
      <c r="G6" s="6"/>
      <c r="H6" s="3"/>
    </row>
    <row r="7" spans="2:8" x14ac:dyDescent="0.25">
      <c r="B7" s="7"/>
      <c r="C7" s="3"/>
      <c r="D7" s="7"/>
      <c r="E7" s="3"/>
      <c r="F7" s="3"/>
      <c r="G7" s="3"/>
      <c r="H7" s="3"/>
    </row>
    <row r="8" spans="2:8" ht="39.75" customHeight="1" x14ac:dyDescent="0.25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 x14ac:dyDescent="0.25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 x14ac:dyDescent="0.25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 x14ac:dyDescent="0.25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 x14ac:dyDescent="0.25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 x14ac:dyDescent="0.25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 x14ac:dyDescent="0.25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 x14ac:dyDescent="0.25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 x14ac:dyDescent="0.25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 x14ac:dyDescent="0.25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 x14ac:dyDescent="0.25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 x14ac:dyDescent="0.25">
      <c r="D30" s="12"/>
      <c r="F30" s="5"/>
      <c r="G30" s="5"/>
      <c r="H30" s="12"/>
    </row>
    <row r="31" spans="2:8" x14ac:dyDescent="0.25">
      <c r="F31" s="5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25" workbookViewId="0">
      <selection activeCell="E129" sqref="E129"/>
    </sheetView>
  </sheetViews>
  <sheetFormatPr defaultRowHeight="15" x14ac:dyDescent="0.25"/>
  <cols>
    <col min="1" max="1" width="17.140625" bestFit="1" customWidth="1"/>
    <col min="2" max="2" width="78.7109375" customWidth="1"/>
    <col min="3" max="3" width="17.28515625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49" t="s">
        <v>44</v>
      </c>
      <c r="B2" s="107" t="s">
        <v>346</v>
      </c>
      <c r="C2" s="107" t="s">
        <v>290</v>
      </c>
      <c r="D2" s="108">
        <v>0.35416666666666669</v>
      </c>
      <c r="E2" s="108">
        <v>0.39583333333333331</v>
      </c>
      <c r="F2" s="108">
        <f>E2-D2</f>
        <v>4.166666666666663E-2</v>
      </c>
      <c r="H2" s="106" t="s">
        <v>291</v>
      </c>
      <c r="I2" s="106" t="s">
        <v>292</v>
      </c>
      <c r="Q2" t="s">
        <v>290</v>
      </c>
    </row>
    <row r="3" spans="1:17" x14ac:dyDescent="0.25">
      <c r="A3" s="149"/>
      <c r="B3" s="107" t="s">
        <v>331</v>
      </c>
      <c r="C3" s="107" t="s">
        <v>295</v>
      </c>
      <c r="D3" s="108">
        <v>0.4236111111111111</v>
      </c>
      <c r="E3" s="108">
        <v>0.45833333333333331</v>
      </c>
      <c r="F3" s="108">
        <f t="shared" ref="F3:F66" si="0">E3-D3</f>
        <v>3.472222222222221E-2</v>
      </c>
      <c r="H3" s="109" t="s">
        <v>290</v>
      </c>
      <c r="I3" s="108">
        <f>SUMIFS(F2:F16, C2:C16,H3)</f>
        <v>0.27430555555555564</v>
      </c>
      <c r="Q3" t="s">
        <v>295</v>
      </c>
    </row>
    <row r="4" spans="1:17" x14ac:dyDescent="0.25">
      <c r="A4" s="149"/>
      <c r="B4" s="107" t="s">
        <v>301</v>
      </c>
      <c r="C4" s="107" t="s">
        <v>299</v>
      </c>
      <c r="D4" s="108">
        <v>0.45833333333333331</v>
      </c>
      <c r="E4" s="108">
        <v>0.46875</v>
      </c>
      <c r="F4" s="108">
        <f t="shared" si="0"/>
        <v>1.0416666666666685E-2</v>
      </c>
      <c r="H4" s="109" t="s">
        <v>295</v>
      </c>
      <c r="I4" s="108">
        <f>SUMIFS(F2:F16, C2:C16,H4)</f>
        <v>3.472222222222221E-2</v>
      </c>
      <c r="Q4" t="s">
        <v>297</v>
      </c>
    </row>
    <row r="5" spans="1:17" x14ac:dyDescent="0.25">
      <c r="A5" s="149"/>
      <c r="B5" s="107" t="s">
        <v>351</v>
      </c>
      <c r="C5" s="107" t="s">
        <v>290</v>
      </c>
      <c r="D5" s="108">
        <v>0.44791666666666669</v>
      </c>
      <c r="E5" s="108">
        <v>0.53125</v>
      </c>
      <c r="F5" s="108">
        <f t="shared" si="0"/>
        <v>8.3333333333333315E-2</v>
      </c>
      <c r="H5" s="109" t="s">
        <v>297</v>
      </c>
      <c r="I5" s="108">
        <f>SUMIFS(F2:F16, C2:C16,H5)</f>
        <v>3.125E-2</v>
      </c>
      <c r="Q5" t="s">
        <v>300</v>
      </c>
    </row>
    <row r="6" spans="1:17" x14ac:dyDescent="0.25">
      <c r="A6" s="149"/>
      <c r="B6" s="107" t="s">
        <v>294</v>
      </c>
      <c r="C6" s="107" t="s">
        <v>302</v>
      </c>
      <c r="D6" s="108">
        <v>0.5625</v>
      </c>
      <c r="E6" s="108">
        <v>0.59722222222222221</v>
      </c>
      <c r="F6" s="108">
        <f t="shared" si="0"/>
        <v>3.472222222222221E-2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5">
      <c r="A7" s="149"/>
      <c r="B7" s="107" t="s">
        <v>298</v>
      </c>
      <c r="C7" s="107" t="s">
        <v>299</v>
      </c>
      <c r="D7" s="108">
        <v>0.55555555555555558</v>
      </c>
      <c r="E7" s="108">
        <v>0.56944444444444442</v>
      </c>
      <c r="F7" s="108">
        <f t="shared" si="0"/>
        <v>1.388888888888884E-2</v>
      </c>
      <c r="H7" s="109" t="s">
        <v>302</v>
      </c>
      <c r="I7" s="108">
        <f>SUMIFS(F2:F16, C2:C16,H7)</f>
        <v>3.472222222222221E-2</v>
      </c>
      <c r="Q7" t="s">
        <v>299</v>
      </c>
    </row>
    <row r="8" spans="1:17" x14ac:dyDescent="0.25">
      <c r="A8" s="149"/>
      <c r="B8" s="107" t="s">
        <v>348</v>
      </c>
      <c r="C8" s="107" t="s">
        <v>290</v>
      </c>
      <c r="D8" s="108">
        <v>0.56944444444444442</v>
      </c>
      <c r="E8" s="108">
        <v>0.67708333333333337</v>
      </c>
      <c r="F8" s="108">
        <f t="shared" si="0"/>
        <v>0.10763888888888895</v>
      </c>
      <c r="H8" s="109" t="s">
        <v>299</v>
      </c>
      <c r="I8" s="108">
        <f>SUMIFS(F2:F16, C2:C16,H8)</f>
        <v>3.4722222222222154E-2</v>
      </c>
    </row>
    <row r="9" spans="1:17" x14ac:dyDescent="0.25">
      <c r="A9" s="149"/>
      <c r="B9" s="107" t="s">
        <v>303</v>
      </c>
      <c r="C9" s="107" t="s">
        <v>299</v>
      </c>
      <c r="D9" s="108">
        <v>0.67708333333333337</v>
      </c>
      <c r="E9" s="108">
        <v>0.6875</v>
      </c>
      <c r="F9" s="108">
        <f t="shared" si="0"/>
        <v>1.041666666666663E-2</v>
      </c>
      <c r="H9" s="105" t="s">
        <v>305</v>
      </c>
      <c r="I9" s="106">
        <f>SUM(I3:I8)</f>
        <v>0.44097222222222221</v>
      </c>
    </row>
    <row r="10" spans="1:17" x14ac:dyDescent="0.25">
      <c r="A10" s="149"/>
      <c r="B10" s="120" t="s">
        <v>349</v>
      </c>
      <c r="C10" s="107" t="s">
        <v>297</v>
      </c>
      <c r="D10" s="108">
        <v>0.6875</v>
      </c>
      <c r="E10" s="108">
        <v>0.71875</v>
      </c>
      <c r="F10" s="108">
        <f t="shared" si="0"/>
        <v>3.125E-2</v>
      </c>
      <c r="I10" s="110"/>
    </row>
    <row r="11" spans="1:17" x14ac:dyDescent="0.25">
      <c r="A11" s="149"/>
      <c r="B11" s="107" t="s">
        <v>350</v>
      </c>
      <c r="C11" s="107" t="s">
        <v>300</v>
      </c>
      <c r="D11" s="108">
        <v>0.71875</v>
      </c>
      <c r="E11" s="108">
        <v>0.75</v>
      </c>
      <c r="F11" s="108">
        <f t="shared" si="0"/>
        <v>3.125E-2</v>
      </c>
      <c r="I11" s="110"/>
    </row>
    <row r="12" spans="1:17" x14ac:dyDescent="0.25">
      <c r="A12" s="149"/>
      <c r="B12" s="107" t="s">
        <v>351</v>
      </c>
      <c r="C12" s="107" t="s">
        <v>290</v>
      </c>
      <c r="D12" s="108">
        <v>0.85416666666666663</v>
      </c>
      <c r="E12" s="108">
        <v>0.89583333333333337</v>
      </c>
      <c r="F12" s="108">
        <f t="shared" si="0"/>
        <v>4.1666666666666741E-2</v>
      </c>
    </row>
    <row r="13" spans="1:17" x14ac:dyDescent="0.25">
      <c r="A13" s="14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4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4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4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49" t="s">
        <v>48</v>
      </c>
      <c r="B17" s="107" t="s">
        <v>352</v>
      </c>
      <c r="C17" s="107" t="s">
        <v>290</v>
      </c>
      <c r="D17" s="108">
        <v>0.35416666666666669</v>
      </c>
      <c r="E17" s="108">
        <v>0.39583333333333331</v>
      </c>
      <c r="F17" s="108">
        <f t="shared" si="0"/>
        <v>4.166666666666663E-2</v>
      </c>
      <c r="H17" s="106" t="s">
        <v>291</v>
      </c>
      <c r="I17" s="106" t="s">
        <v>292</v>
      </c>
    </row>
    <row r="18" spans="1:9" x14ac:dyDescent="0.25">
      <c r="A18" s="149"/>
      <c r="B18" s="107" t="s">
        <v>331</v>
      </c>
      <c r="C18" s="107" t="s">
        <v>295</v>
      </c>
      <c r="D18" s="108">
        <v>0.40277777777777773</v>
      </c>
      <c r="E18" s="108">
        <v>0.44791666666666669</v>
      </c>
      <c r="F18" s="108">
        <f t="shared" si="0"/>
        <v>4.5138888888888951E-2</v>
      </c>
      <c r="H18" s="109" t="s">
        <v>290</v>
      </c>
      <c r="I18" s="108">
        <f>SUMIFS(F17:F30, C17:C30,H18)</f>
        <v>0.29513888888888873</v>
      </c>
    </row>
    <row r="19" spans="1:9" x14ac:dyDescent="0.25">
      <c r="A19" s="149"/>
      <c r="B19" s="107" t="s">
        <v>301</v>
      </c>
      <c r="C19" s="107" t="s">
        <v>299</v>
      </c>
      <c r="D19" s="108">
        <v>0.4513888888888889</v>
      </c>
      <c r="E19" s="108">
        <v>0.45833333333333331</v>
      </c>
      <c r="F19" s="108">
        <f t="shared" si="0"/>
        <v>6.9444444444444198E-3</v>
      </c>
      <c r="H19" s="109" t="s">
        <v>295</v>
      </c>
      <c r="I19" s="108">
        <f>SUMIFS(F17:F30, C17:C30,H19)</f>
        <v>4.5138888888888951E-2</v>
      </c>
    </row>
    <row r="20" spans="1:9" x14ac:dyDescent="0.25">
      <c r="A20" s="149"/>
      <c r="B20" s="107" t="s">
        <v>352</v>
      </c>
      <c r="C20" s="107" t="s">
        <v>290</v>
      </c>
      <c r="D20" s="108">
        <v>0.46180555555555558</v>
      </c>
      <c r="E20" s="108">
        <v>0.53125</v>
      </c>
      <c r="F20" s="108">
        <f t="shared" si="0"/>
        <v>6.944444444444442E-2</v>
      </c>
      <c r="H20" s="109" t="s">
        <v>297</v>
      </c>
      <c r="I20" s="108">
        <f>SUMIFS(F17:F30, C17:C30,H20)</f>
        <v>4.166666666666663E-2</v>
      </c>
    </row>
    <row r="21" spans="1:9" x14ac:dyDescent="0.25">
      <c r="A21" s="149"/>
      <c r="B21" s="107" t="s">
        <v>298</v>
      </c>
      <c r="C21" s="107" t="s">
        <v>299</v>
      </c>
      <c r="D21" s="108">
        <v>0.53472222222222221</v>
      </c>
      <c r="E21" s="108">
        <v>0.5625</v>
      </c>
      <c r="F21" s="108">
        <f t="shared" si="0"/>
        <v>2.777777777777779E-2</v>
      </c>
      <c r="H21" s="109" t="s">
        <v>300</v>
      </c>
      <c r="I21" s="108">
        <f>SUMIFS(F17:F30, C17:C30,H21)</f>
        <v>2.083333333333337E-2</v>
      </c>
    </row>
    <row r="22" spans="1:9" x14ac:dyDescent="0.25">
      <c r="A22" s="149"/>
      <c r="B22" s="107" t="s">
        <v>294</v>
      </c>
      <c r="C22" s="107" t="s">
        <v>302</v>
      </c>
      <c r="D22" s="108">
        <v>0.5625</v>
      </c>
      <c r="E22" s="108">
        <v>0.59722222222222221</v>
      </c>
      <c r="F22" s="108">
        <f t="shared" si="0"/>
        <v>3.472222222222221E-2</v>
      </c>
      <c r="H22" s="109" t="s">
        <v>302</v>
      </c>
      <c r="I22" s="108">
        <f>SUMIFS(F17:F30, C17:C30,H22)</f>
        <v>3.472222222222221E-2</v>
      </c>
    </row>
    <row r="23" spans="1:9" x14ac:dyDescent="0.25">
      <c r="A23" s="149"/>
      <c r="B23" s="107" t="s">
        <v>386</v>
      </c>
      <c r="C23" s="107" t="s">
        <v>290</v>
      </c>
      <c r="D23" s="108">
        <v>0.60763888888888895</v>
      </c>
      <c r="E23" s="108">
        <v>0.66666666666666663</v>
      </c>
      <c r="F23" s="108">
        <f t="shared" si="0"/>
        <v>5.9027777777777679E-2</v>
      </c>
      <c r="H23" s="109" t="s">
        <v>299</v>
      </c>
      <c r="I23" s="108">
        <f>SUMIFS(F17:F30, C17:C30,H23)</f>
        <v>5.555555555555558E-2</v>
      </c>
    </row>
    <row r="24" spans="1:9" x14ac:dyDescent="0.25">
      <c r="A24" s="14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0"/>
        <v>2.083333333333337E-2</v>
      </c>
      <c r="H24" s="105" t="s">
        <v>305</v>
      </c>
      <c r="I24" s="106">
        <f t="shared" ref="I24" si="1">SUM(I18:I23)</f>
        <v>0.49305555555555547</v>
      </c>
    </row>
    <row r="25" spans="1:9" x14ac:dyDescent="0.25">
      <c r="A25" s="149"/>
      <c r="B25" s="107" t="s">
        <v>387</v>
      </c>
      <c r="C25" s="107" t="s">
        <v>297</v>
      </c>
      <c r="D25" s="108">
        <v>0.6875</v>
      </c>
      <c r="E25" s="108">
        <v>0.72916666666666663</v>
      </c>
      <c r="F25" s="108">
        <f t="shared" si="0"/>
        <v>4.166666666666663E-2</v>
      </c>
      <c r="I25" s="110"/>
    </row>
    <row r="26" spans="1:9" x14ac:dyDescent="0.25">
      <c r="A26" s="149"/>
      <c r="B26" s="107" t="s">
        <v>314</v>
      </c>
      <c r="C26" s="107" t="s">
        <v>300</v>
      </c>
      <c r="D26" s="108">
        <v>0.72916666666666663</v>
      </c>
      <c r="E26" s="108">
        <v>0.75</v>
      </c>
      <c r="F26" s="108">
        <f t="shared" si="0"/>
        <v>2.083333333333337E-2</v>
      </c>
      <c r="I26" s="110"/>
    </row>
    <row r="27" spans="1:9" x14ac:dyDescent="0.25">
      <c r="A27" s="149"/>
      <c r="B27" s="107" t="s">
        <v>388</v>
      </c>
      <c r="C27" s="107" t="s">
        <v>290</v>
      </c>
      <c r="D27" s="108">
        <v>0.83333333333333337</v>
      </c>
      <c r="E27" s="108">
        <v>0.95833333333333337</v>
      </c>
      <c r="F27" s="108">
        <f t="shared" si="0"/>
        <v>0.125</v>
      </c>
    </row>
    <row r="28" spans="1:9" x14ac:dyDescent="0.25">
      <c r="A28" s="149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49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49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49" t="s">
        <v>54</v>
      </c>
      <c r="B31" s="107" t="s">
        <v>389</v>
      </c>
      <c r="C31" s="107" t="s">
        <v>290</v>
      </c>
      <c r="D31" s="108">
        <v>0.35416666666666669</v>
      </c>
      <c r="E31" s="108">
        <v>0.39583333333333331</v>
      </c>
      <c r="F31" s="108">
        <f t="shared" si="0"/>
        <v>4.166666666666663E-2</v>
      </c>
      <c r="H31" s="106" t="s">
        <v>291</v>
      </c>
      <c r="I31" s="106" t="s">
        <v>292</v>
      </c>
    </row>
    <row r="32" spans="1:9" x14ac:dyDescent="0.25">
      <c r="A32" s="149"/>
      <c r="B32" s="107" t="s">
        <v>331</v>
      </c>
      <c r="C32" s="107" t="s">
        <v>295</v>
      </c>
      <c r="D32" s="108">
        <v>0.40277777777777773</v>
      </c>
      <c r="E32" s="108">
        <v>0.44791666666666669</v>
      </c>
      <c r="F32" s="108">
        <f t="shared" si="0"/>
        <v>4.5138888888888951E-2</v>
      </c>
      <c r="H32" s="109" t="s">
        <v>290</v>
      </c>
      <c r="I32" s="108">
        <f t="shared" ref="I32" si="2">SUMIFS(F31:F45, C31:C45,H32)</f>
        <v>0.29166666666666657</v>
      </c>
    </row>
    <row r="33" spans="1:9" x14ac:dyDescent="0.25">
      <c r="A33" s="149"/>
      <c r="B33" s="107" t="s">
        <v>301</v>
      </c>
      <c r="C33" s="107" t="s">
        <v>299</v>
      </c>
      <c r="D33" s="108">
        <v>0.4513888888888889</v>
      </c>
      <c r="E33" s="108">
        <v>0.46527777777777773</v>
      </c>
      <c r="F33" s="108">
        <f t="shared" si="0"/>
        <v>1.388888888888884E-2</v>
      </c>
      <c r="H33" s="109" t="s">
        <v>295</v>
      </c>
      <c r="I33" s="108">
        <f t="shared" ref="I33" si="3">SUMIFS(F31:F45, C31:C45,H33)</f>
        <v>4.5138888888888951E-2</v>
      </c>
    </row>
    <row r="34" spans="1:9" x14ac:dyDescent="0.25">
      <c r="A34" s="149"/>
      <c r="B34" s="107" t="s">
        <v>389</v>
      </c>
      <c r="C34" s="107" t="s">
        <v>290</v>
      </c>
      <c r="D34" s="108">
        <v>0.46527777777777773</v>
      </c>
      <c r="E34" s="108">
        <v>0.54166666666666663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6.25E-2</v>
      </c>
    </row>
    <row r="35" spans="1:9" x14ac:dyDescent="0.25">
      <c r="A35" s="149"/>
      <c r="B35" s="107" t="s">
        <v>322</v>
      </c>
      <c r="C35" s="107" t="s">
        <v>302</v>
      </c>
      <c r="D35" s="108">
        <v>0.5625</v>
      </c>
      <c r="E35" s="108">
        <v>0.59722222222222221</v>
      </c>
      <c r="F35" s="108">
        <f t="shared" si="0"/>
        <v>3.472222222222221E-2</v>
      </c>
      <c r="H35" s="109" t="s">
        <v>300</v>
      </c>
      <c r="I35" s="108">
        <f t="shared" ref="I35" si="5">SUMIFS(F31:F45, C31:C45,H35)</f>
        <v>2.083333333333337E-2</v>
      </c>
    </row>
    <row r="36" spans="1:9" x14ac:dyDescent="0.25">
      <c r="A36" s="149"/>
      <c r="B36" s="107" t="s">
        <v>298</v>
      </c>
      <c r="C36" s="107" t="s">
        <v>299</v>
      </c>
      <c r="D36" s="108">
        <v>0.54166666666666663</v>
      </c>
      <c r="E36" s="108">
        <v>0.5625</v>
      </c>
      <c r="F36" s="108">
        <f t="shared" si="0"/>
        <v>2.083333333333337E-2</v>
      </c>
      <c r="H36" s="109" t="s">
        <v>302</v>
      </c>
      <c r="I36" s="108">
        <f t="shared" ref="I36" si="6">SUMIFS(F31:F45, C31:C45,H36)</f>
        <v>3.472222222222221E-2</v>
      </c>
    </row>
    <row r="37" spans="1:9" x14ac:dyDescent="0.25">
      <c r="A37" s="149"/>
      <c r="B37" s="107" t="s">
        <v>358</v>
      </c>
      <c r="C37" s="107" t="s">
        <v>290</v>
      </c>
      <c r="D37" s="108">
        <v>0.59722222222222221</v>
      </c>
      <c r="E37" s="108">
        <v>0.66666666666666663</v>
      </c>
      <c r="F37" s="108">
        <f t="shared" si="0"/>
        <v>6.944444444444442E-2</v>
      </c>
      <c r="H37" s="109" t="s">
        <v>299</v>
      </c>
      <c r="I37" s="108">
        <f t="shared" ref="I37" si="7">SUMIFS(F31:F45, C31:C45,H37)</f>
        <v>4.1666666666666741E-2</v>
      </c>
    </row>
    <row r="38" spans="1:9" x14ac:dyDescent="0.25">
      <c r="A38" s="149"/>
      <c r="B38" s="107" t="s">
        <v>303</v>
      </c>
      <c r="C38" s="107" t="s">
        <v>299</v>
      </c>
      <c r="D38" s="108">
        <v>0.66666666666666663</v>
      </c>
      <c r="E38" s="108">
        <v>0.67361111111111116</v>
      </c>
      <c r="F38" s="108">
        <f t="shared" si="0"/>
        <v>6.9444444444445308E-3</v>
      </c>
      <c r="H38" s="105" t="s">
        <v>305</v>
      </c>
      <c r="I38" s="106">
        <f t="shared" ref="I38" si="8">SUM(I32:I37)</f>
        <v>0.49652777777777785</v>
      </c>
    </row>
    <row r="39" spans="1:9" x14ac:dyDescent="0.25">
      <c r="A39" s="149"/>
      <c r="B39" s="107" t="s">
        <v>359</v>
      </c>
      <c r="C39" s="107" t="s">
        <v>290</v>
      </c>
      <c r="D39" s="108">
        <v>0.67361111111111116</v>
      </c>
      <c r="E39" s="108">
        <v>0.71527777777777779</v>
      </c>
      <c r="F39" s="108">
        <f t="shared" si="0"/>
        <v>4.166666666666663E-2</v>
      </c>
      <c r="I39" s="110"/>
    </row>
    <row r="40" spans="1:9" x14ac:dyDescent="0.25">
      <c r="A40" s="149"/>
      <c r="B40" s="107" t="s">
        <v>314</v>
      </c>
      <c r="C40" s="107" t="s">
        <v>300</v>
      </c>
      <c r="D40" s="108">
        <v>0.72916666666666663</v>
      </c>
      <c r="E40" s="108">
        <v>0.75</v>
      </c>
      <c r="F40" s="108">
        <f t="shared" si="0"/>
        <v>2.083333333333337E-2</v>
      </c>
      <c r="I40" s="110"/>
    </row>
    <row r="41" spans="1:9" x14ac:dyDescent="0.25">
      <c r="A41" s="149"/>
      <c r="B41" s="107" t="s">
        <v>360</v>
      </c>
      <c r="C41" s="107" t="s">
        <v>297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5">
      <c r="A42" s="149"/>
      <c r="B42" s="107" t="s">
        <v>361</v>
      </c>
      <c r="C42" s="107" t="s">
        <v>290</v>
      </c>
      <c r="D42" s="108">
        <v>0.85416666666666663</v>
      </c>
      <c r="E42" s="108">
        <v>0.91666666666666663</v>
      </c>
      <c r="F42" s="108">
        <f t="shared" si="0"/>
        <v>6.25E-2</v>
      </c>
    </row>
    <row r="43" spans="1:9" x14ac:dyDescent="0.25">
      <c r="A43" s="149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49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49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49" t="s">
        <v>318</v>
      </c>
      <c r="B46" s="107" t="s">
        <v>362</v>
      </c>
      <c r="C46" s="107" t="s">
        <v>290</v>
      </c>
      <c r="D46" s="108">
        <v>0.35416666666666669</v>
      </c>
      <c r="E46" s="108">
        <v>0.39583333333333331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5">
      <c r="A47" s="149"/>
      <c r="B47" s="107" t="s">
        <v>331</v>
      </c>
      <c r="C47" s="107" t="s">
        <v>295</v>
      </c>
      <c r="D47" s="108">
        <v>0.40277777777777773</v>
      </c>
      <c r="E47" s="108">
        <v>0.44791666666666669</v>
      </c>
      <c r="F47" s="108">
        <f t="shared" si="0"/>
        <v>4.5138888888888951E-2</v>
      </c>
      <c r="H47" s="109" t="s">
        <v>290</v>
      </c>
      <c r="I47" s="108">
        <f>SUMIFS(F46:F59, C46:C59,H47)</f>
        <v>0.28472222222222215</v>
      </c>
    </row>
    <row r="48" spans="1:9" x14ac:dyDescent="0.25">
      <c r="A48" s="149"/>
      <c r="B48" s="107" t="s">
        <v>301</v>
      </c>
      <c r="C48" s="107" t="s">
        <v>299</v>
      </c>
      <c r="D48" s="108">
        <v>0.4513888888888889</v>
      </c>
      <c r="E48" s="108">
        <v>0.46527777777777773</v>
      </c>
      <c r="F48" s="108">
        <f t="shared" si="0"/>
        <v>1.388888888888884E-2</v>
      </c>
      <c r="H48" s="109" t="s">
        <v>295</v>
      </c>
      <c r="I48" s="108">
        <f>SUMIFS(F46:F59, C46:C59,H48)</f>
        <v>4.5138888888888951E-2</v>
      </c>
    </row>
    <row r="49" spans="1:9" x14ac:dyDescent="0.25">
      <c r="A49" s="149"/>
      <c r="B49" s="107" t="s">
        <v>390</v>
      </c>
      <c r="C49" s="107" t="s">
        <v>290</v>
      </c>
      <c r="D49" s="108">
        <v>0.43402777777777773</v>
      </c>
      <c r="E49" s="108">
        <v>0.54166666666666663</v>
      </c>
      <c r="F49" s="108">
        <f t="shared" si="0"/>
        <v>0.1076388888888889</v>
      </c>
      <c r="H49" s="109" t="s">
        <v>297</v>
      </c>
      <c r="I49" s="108">
        <f>SUMIFS(F46:F59, C46:C59,H49)</f>
        <v>4.166666666666663E-2</v>
      </c>
    </row>
    <row r="50" spans="1:9" x14ac:dyDescent="0.25">
      <c r="A50" s="149"/>
      <c r="B50" s="107" t="s">
        <v>298</v>
      </c>
      <c r="C50" s="107" t="s">
        <v>299</v>
      </c>
      <c r="D50" s="108">
        <v>0.53472222222222221</v>
      </c>
      <c r="E50" s="108">
        <v>0.5625</v>
      </c>
      <c r="F50" s="108">
        <f t="shared" si="0"/>
        <v>2.777777777777779E-2</v>
      </c>
      <c r="H50" s="109" t="s">
        <v>300</v>
      </c>
      <c r="I50" s="108">
        <f>SUMIFS(F46:F59, C46:C59,H50)</f>
        <v>2.083333333333337E-2</v>
      </c>
    </row>
    <row r="51" spans="1:9" x14ac:dyDescent="0.25">
      <c r="A51" s="149"/>
      <c r="B51" s="107" t="s">
        <v>294</v>
      </c>
      <c r="C51" s="107" t="s">
        <v>302</v>
      </c>
      <c r="D51" s="108">
        <v>0.5625</v>
      </c>
      <c r="E51" s="108">
        <v>0.59722222222222221</v>
      </c>
      <c r="F51" s="108">
        <f t="shared" si="0"/>
        <v>3.472222222222221E-2</v>
      </c>
      <c r="H51" s="109" t="s">
        <v>302</v>
      </c>
      <c r="I51" s="108">
        <f>SUMIFS(F46:F59, C46:C59,H51)</f>
        <v>3.472222222222221E-2</v>
      </c>
    </row>
    <row r="52" spans="1:9" x14ac:dyDescent="0.25">
      <c r="A52" s="149"/>
      <c r="B52" s="107" t="s">
        <v>386</v>
      </c>
      <c r="C52" s="107" t="s">
        <v>290</v>
      </c>
      <c r="D52" s="108">
        <v>0.61458333333333337</v>
      </c>
      <c r="E52" s="108">
        <v>0.66666666666666663</v>
      </c>
      <c r="F52" s="108">
        <f t="shared" si="0"/>
        <v>5.2083333333333259E-2</v>
      </c>
      <c r="H52" s="109" t="s">
        <v>299</v>
      </c>
      <c r="I52" s="108">
        <f>SUMIFS(F46:F59, C46:C59,H52)</f>
        <v>6.25E-2</v>
      </c>
    </row>
    <row r="53" spans="1:9" x14ac:dyDescent="0.25">
      <c r="A53" s="149"/>
      <c r="B53" s="107" t="s">
        <v>303</v>
      </c>
      <c r="C53" s="107" t="s">
        <v>299</v>
      </c>
      <c r="D53" s="108">
        <v>0.66666666666666663</v>
      </c>
      <c r="E53" s="108">
        <v>0.6875</v>
      </c>
      <c r="F53" s="108">
        <f t="shared" si="0"/>
        <v>2.083333333333337E-2</v>
      </c>
      <c r="H53" s="105" t="s">
        <v>305</v>
      </c>
      <c r="I53" s="106">
        <f t="shared" ref="I53" si="9">SUM(I47:I52)</f>
        <v>0.48958333333333331</v>
      </c>
    </row>
    <row r="54" spans="1:9" x14ac:dyDescent="0.25">
      <c r="A54" s="149"/>
      <c r="B54" s="107" t="s">
        <v>391</v>
      </c>
      <c r="C54" s="107" t="s">
        <v>297</v>
      </c>
      <c r="D54" s="108">
        <v>0.6875</v>
      </c>
      <c r="E54" s="108">
        <v>0.72916666666666663</v>
      </c>
      <c r="F54" s="108">
        <f t="shared" si="0"/>
        <v>4.166666666666663E-2</v>
      </c>
      <c r="I54" s="110"/>
    </row>
    <row r="55" spans="1:9" x14ac:dyDescent="0.25">
      <c r="A55" s="149"/>
      <c r="B55" s="107" t="s">
        <v>314</v>
      </c>
      <c r="C55" s="107" t="s">
        <v>300</v>
      </c>
      <c r="D55" s="108">
        <v>0.72916666666666663</v>
      </c>
      <c r="E55" s="108">
        <v>0.75</v>
      </c>
      <c r="F55" s="108">
        <f t="shared" si="0"/>
        <v>2.083333333333337E-2</v>
      </c>
      <c r="I55" s="110"/>
    </row>
    <row r="56" spans="1:9" x14ac:dyDescent="0.25">
      <c r="A56" s="149"/>
      <c r="B56" s="107" t="s">
        <v>392</v>
      </c>
      <c r="C56" s="107" t="s">
        <v>290</v>
      </c>
      <c r="D56" s="108">
        <v>0.85416666666666663</v>
      </c>
      <c r="E56" s="108">
        <v>0.9375</v>
      </c>
      <c r="F56" s="108">
        <f t="shared" si="0"/>
        <v>8.333333333333337E-2</v>
      </c>
    </row>
    <row r="57" spans="1:9" x14ac:dyDescent="0.25">
      <c r="A57" s="149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49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49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49" t="s">
        <v>62</v>
      </c>
      <c r="B60" s="107" t="s">
        <v>393</v>
      </c>
      <c r="C60" s="107" t="s">
        <v>290</v>
      </c>
      <c r="D60" s="108">
        <v>0.35416666666666669</v>
      </c>
      <c r="E60" s="108">
        <v>0.40277777777777773</v>
      </c>
      <c r="F60" s="108">
        <f t="shared" si="0"/>
        <v>4.8611111111111049E-2</v>
      </c>
      <c r="H60" s="106" t="s">
        <v>291</v>
      </c>
      <c r="I60" s="106" t="s">
        <v>292</v>
      </c>
    </row>
    <row r="61" spans="1:9" x14ac:dyDescent="0.25">
      <c r="A61" s="149"/>
      <c r="B61" s="107" t="s">
        <v>331</v>
      </c>
      <c r="C61" s="107" t="s">
        <v>295</v>
      </c>
      <c r="D61" s="108">
        <v>0.40277777777777773</v>
      </c>
      <c r="E61" s="108">
        <v>0.4513888888888889</v>
      </c>
      <c r="F61" s="108">
        <f t="shared" si="0"/>
        <v>4.861111111111116E-2</v>
      </c>
      <c r="H61" s="109" t="s">
        <v>290</v>
      </c>
      <c r="I61" s="108">
        <f t="shared" ref="I61" si="10">SUMIFS(F60:F74, C60:C74,H61)</f>
        <v>0.27430555555555552</v>
      </c>
    </row>
    <row r="62" spans="1:9" x14ac:dyDescent="0.25">
      <c r="A62" s="149"/>
      <c r="B62" s="107" t="s">
        <v>301</v>
      </c>
      <c r="C62" s="107" t="s">
        <v>295</v>
      </c>
      <c r="D62" s="108">
        <v>0.4513888888888889</v>
      </c>
      <c r="E62" s="108">
        <v>0.47222222222222227</v>
      </c>
      <c r="F62" s="108">
        <f t="shared" si="0"/>
        <v>2.083333333333337E-2</v>
      </c>
      <c r="H62" s="109" t="s">
        <v>295</v>
      </c>
      <c r="I62" s="108">
        <f t="shared" ref="I62" si="11">SUMIFS(F60:F74, C60:C74,H62)</f>
        <v>6.9444444444444531E-2</v>
      </c>
    </row>
    <row r="63" spans="1:9" x14ac:dyDescent="0.25">
      <c r="A63" s="149"/>
      <c r="B63" s="107" t="s">
        <v>366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7.291666666666663E-2</v>
      </c>
    </row>
    <row r="64" spans="1:9" x14ac:dyDescent="0.25">
      <c r="A64" s="149"/>
      <c r="B64" s="107" t="s">
        <v>322</v>
      </c>
      <c r="C64" s="107" t="s">
        <v>290</v>
      </c>
      <c r="D64" s="108">
        <v>0.53472222222222221</v>
      </c>
      <c r="E64" s="108">
        <v>0.5625</v>
      </c>
      <c r="F64" s="108">
        <f t="shared" si="0"/>
        <v>2.777777777777779E-2</v>
      </c>
      <c r="H64" s="109" t="s">
        <v>300</v>
      </c>
      <c r="I64" s="108">
        <f t="shared" ref="I64" si="13">SUMIFS(F60:F74, C60:C74,H64)</f>
        <v>1.388888888888884E-2</v>
      </c>
    </row>
    <row r="65" spans="1:9" x14ac:dyDescent="0.25">
      <c r="A65" s="149"/>
      <c r="B65" s="107" t="s">
        <v>298</v>
      </c>
      <c r="C65" s="107" t="s">
        <v>299</v>
      </c>
      <c r="D65" s="108">
        <v>0.5625</v>
      </c>
      <c r="E65" s="108">
        <v>0.59027777777777779</v>
      </c>
      <c r="F65" s="108">
        <f t="shared" si="0"/>
        <v>2.777777777777779E-2</v>
      </c>
      <c r="H65" s="109" t="s">
        <v>302</v>
      </c>
      <c r="I65" s="108">
        <f t="shared" ref="I65" si="14">SUMIFS(F60:F74, C60:C74,H65)</f>
        <v>0</v>
      </c>
    </row>
    <row r="66" spans="1:9" x14ac:dyDescent="0.25">
      <c r="A66" s="149"/>
      <c r="B66" s="107" t="s">
        <v>391</v>
      </c>
      <c r="C66" s="107" t="s">
        <v>297</v>
      </c>
      <c r="D66" s="108">
        <v>0.59375</v>
      </c>
      <c r="E66" s="108">
        <v>0.66666666666666663</v>
      </c>
      <c r="F66" s="108">
        <f t="shared" si="0"/>
        <v>7.291666666666663E-2</v>
      </c>
      <c r="H66" s="109" t="s">
        <v>299</v>
      </c>
      <c r="I66" s="108">
        <f t="shared" ref="I66" si="15">SUMIFS(F60:F74, C60:C74,H66)</f>
        <v>4.861111111111116E-2</v>
      </c>
    </row>
    <row r="67" spans="1:9" x14ac:dyDescent="0.25">
      <c r="A67" s="149"/>
      <c r="B67" s="107" t="s">
        <v>368</v>
      </c>
      <c r="C67" s="107" t="s">
        <v>299</v>
      </c>
      <c r="D67" s="108">
        <v>0.66666666666666663</v>
      </c>
      <c r="E67" s="108">
        <v>0.6875</v>
      </c>
      <c r="F67" s="108">
        <f t="shared" ref="F67:F130" si="16">E67-D67</f>
        <v>2.083333333333337E-2</v>
      </c>
      <c r="H67" s="105" t="s">
        <v>305</v>
      </c>
      <c r="I67" s="106">
        <f t="shared" ref="I67" si="17">SUM(I61:I66)</f>
        <v>0.47916666666666669</v>
      </c>
    </row>
    <row r="68" spans="1:9" x14ac:dyDescent="0.25">
      <c r="A68" s="149"/>
      <c r="B68" s="107" t="s">
        <v>394</v>
      </c>
      <c r="C68" s="107" t="s">
        <v>290</v>
      </c>
      <c r="D68" s="108">
        <v>0.66666666666666663</v>
      </c>
      <c r="E68" s="108">
        <v>0.73611111111111116</v>
      </c>
      <c r="F68" s="108">
        <f t="shared" si="16"/>
        <v>6.9444444444444531E-2</v>
      </c>
      <c r="I68" s="110"/>
    </row>
    <row r="69" spans="1:9" x14ac:dyDescent="0.25">
      <c r="A69" s="149"/>
      <c r="B69" s="107" t="s">
        <v>314</v>
      </c>
      <c r="C69" s="107" t="s">
        <v>300</v>
      </c>
      <c r="D69" s="108">
        <v>0.73611111111111116</v>
      </c>
      <c r="E69" s="108">
        <v>0.75</v>
      </c>
      <c r="F69" s="108">
        <f t="shared" si="16"/>
        <v>1.388888888888884E-2</v>
      </c>
      <c r="I69" s="110"/>
    </row>
    <row r="70" spans="1:9" x14ac:dyDescent="0.25">
      <c r="A70" s="149"/>
      <c r="B70" s="107" t="s">
        <v>395</v>
      </c>
      <c r="C70" s="107" t="s">
        <v>290</v>
      </c>
      <c r="D70" s="108">
        <v>0.875</v>
      </c>
      <c r="E70" s="108">
        <v>0.94791666666666663</v>
      </c>
      <c r="F70" s="108">
        <f t="shared" si="16"/>
        <v>7.291666666666663E-2</v>
      </c>
    </row>
    <row r="71" spans="1:9" x14ac:dyDescent="0.25">
      <c r="A71" s="149"/>
      <c r="B71" s="107"/>
      <c r="C71" s="107"/>
      <c r="D71" s="108"/>
      <c r="E71" s="108"/>
      <c r="F71" s="108">
        <f t="shared" si="16"/>
        <v>0</v>
      </c>
    </row>
    <row r="72" spans="1:9" x14ac:dyDescent="0.25">
      <c r="A72" s="149"/>
      <c r="B72" s="107"/>
      <c r="C72" s="107"/>
      <c r="D72" s="108"/>
      <c r="E72" s="108"/>
      <c r="F72" s="108">
        <f t="shared" si="16"/>
        <v>0</v>
      </c>
    </row>
    <row r="73" spans="1:9" x14ac:dyDescent="0.25">
      <c r="A73" s="149"/>
      <c r="B73" s="107"/>
      <c r="C73" s="107"/>
      <c r="D73" s="108"/>
      <c r="E73" s="108"/>
      <c r="F73" s="108">
        <f t="shared" si="16"/>
        <v>0</v>
      </c>
    </row>
    <row r="74" spans="1:9" x14ac:dyDescent="0.25">
      <c r="A74" s="149"/>
      <c r="B74" s="107"/>
      <c r="C74" s="107"/>
      <c r="D74" s="108"/>
      <c r="E74" s="108"/>
      <c r="F74" s="108">
        <f t="shared" si="16"/>
        <v>0</v>
      </c>
    </row>
    <row r="75" spans="1:9" x14ac:dyDescent="0.25">
      <c r="A75" s="149" t="s">
        <v>67</v>
      </c>
      <c r="B75" s="107" t="s">
        <v>371</v>
      </c>
      <c r="C75" s="107" t="s">
        <v>290</v>
      </c>
      <c r="D75" s="108">
        <v>0.375</v>
      </c>
      <c r="E75" s="108">
        <v>0.41666666666666669</v>
      </c>
      <c r="F75" s="108">
        <f t="shared" si="16"/>
        <v>4.1666666666666685E-2</v>
      </c>
      <c r="H75" s="106" t="s">
        <v>291</v>
      </c>
      <c r="I75" s="106" t="s">
        <v>292</v>
      </c>
    </row>
    <row r="76" spans="1:9" x14ac:dyDescent="0.25">
      <c r="A76" s="149"/>
      <c r="B76" s="107" t="s">
        <v>331</v>
      </c>
      <c r="C76" s="107" t="s">
        <v>295</v>
      </c>
      <c r="D76" s="108">
        <v>0.4236111111111111</v>
      </c>
      <c r="E76" s="108">
        <v>0.45833333333333331</v>
      </c>
      <c r="F76" s="108">
        <f t="shared" si="16"/>
        <v>3.472222222222221E-2</v>
      </c>
      <c r="H76" s="109" t="s">
        <v>290</v>
      </c>
      <c r="I76" s="108">
        <f t="shared" ref="I76" si="18">SUMIFS(F75:F89, C75:C89,H76)</f>
        <v>0.23958333333333326</v>
      </c>
    </row>
    <row r="77" spans="1:9" x14ac:dyDescent="0.25">
      <c r="A77" s="149"/>
      <c r="B77" s="107" t="s">
        <v>301</v>
      </c>
      <c r="C77" s="107" t="s">
        <v>299</v>
      </c>
      <c r="D77" s="108">
        <v>0.45833333333333331</v>
      </c>
      <c r="E77" s="108">
        <v>0.47916666666666669</v>
      </c>
      <c r="F77" s="108">
        <f t="shared" si="16"/>
        <v>2.083333333333337E-2</v>
      </c>
      <c r="H77" s="109" t="s">
        <v>295</v>
      </c>
      <c r="I77" s="108">
        <f t="shared" ref="I77" si="19">SUMIFS(F75:F89, C75:C89,H77)</f>
        <v>5.555555555555558E-2</v>
      </c>
    </row>
    <row r="78" spans="1:9" x14ac:dyDescent="0.25">
      <c r="A78" s="149"/>
      <c r="B78" s="107" t="s">
        <v>373</v>
      </c>
      <c r="C78" s="107" t="s">
        <v>290</v>
      </c>
      <c r="D78" s="108">
        <v>0.47916666666666669</v>
      </c>
      <c r="E78" s="108">
        <v>0.5</v>
      </c>
      <c r="F78" s="108">
        <f t="shared" si="16"/>
        <v>2.0833333333333315E-2</v>
      </c>
      <c r="H78" s="109" t="s">
        <v>297</v>
      </c>
      <c r="I78" s="108">
        <f t="shared" ref="I78" si="20">SUMIFS(F75:F89, C75:C89,H78)</f>
        <v>4.166666666666663E-2</v>
      </c>
    </row>
    <row r="79" spans="1:9" x14ac:dyDescent="0.25">
      <c r="A79" s="149"/>
      <c r="B79" s="107" t="s">
        <v>372</v>
      </c>
      <c r="C79" s="107" t="s">
        <v>295</v>
      </c>
      <c r="D79" s="108">
        <v>0.5</v>
      </c>
      <c r="E79" s="108">
        <v>0.52083333333333337</v>
      </c>
      <c r="F79" s="108">
        <f t="shared" si="16"/>
        <v>2.083333333333337E-2</v>
      </c>
      <c r="H79" s="109" t="s">
        <v>300</v>
      </c>
      <c r="I79" s="108">
        <f t="shared" ref="I79" si="21">SUMIFS(F75:F89, C75:C89,H79)</f>
        <v>1.041666666666663E-2</v>
      </c>
    </row>
    <row r="80" spans="1:9" x14ac:dyDescent="0.25">
      <c r="A80" s="149"/>
      <c r="B80" s="107" t="s">
        <v>371</v>
      </c>
      <c r="C80" s="107" t="s">
        <v>290</v>
      </c>
      <c r="D80" s="108">
        <v>0.58333333333333337</v>
      </c>
      <c r="E80" s="108">
        <v>0.625</v>
      </c>
      <c r="F80" s="108">
        <f t="shared" ref="F80:F86" si="22">E80-D80</f>
        <v>4.166666666666663E-2</v>
      </c>
      <c r="H80" s="109" t="s">
        <v>302</v>
      </c>
      <c r="I80" s="108">
        <f t="shared" ref="I80" si="23">SUMIFS(F75:F89, C75:C89,H80)</f>
        <v>0</v>
      </c>
    </row>
    <row r="81" spans="1:9" x14ac:dyDescent="0.25">
      <c r="A81" s="149"/>
      <c r="B81" s="107" t="s">
        <v>373</v>
      </c>
      <c r="C81" s="107" t="s">
        <v>290</v>
      </c>
      <c r="D81" s="108">
        <v>0.625</v>
      </c>
      <c r="E81" s="108">
        <v>0.65625</v>
      </c>
      <c r="F81" s="108">
        <f t="shared" si="22"/>
        <v>3.125E-2</v>
      </c>
      <c r="H81" s="109" t="s">
        <v>299</v>
      </c>
      <c r="I81" s="108">
        <f t="shared" ref="I81" si="24">SUMIFS(F75:F89, C75:C89,H81)</f>
        <v>4.1666666666666741E-2</v>
      </c>
    </row>
    <row r="82" spans="1:9" x14ac:dyDescent="0.25">
      <c r="A82" s="149"/>
      <c r="B82" s="107" t="s">
        <v>368</v>
      </c>
      <c r="C82" s="107" t="s">
        <v>299</v>
      </c>
      <c r="D82" s="108">
        <v>0.66666666666666663</v>
      </c>
      <c r="E82" s="108">
        <v>0.6875</v>
      </c>
      <c r="F82" s="108">
        <f t="shared" si="22"/>
        <v>2.083333333333337E-2</v>
      </c>
      <c r="H82" s="105" t="s">
        <v>305</v>
      </c>
      <c r="I82" s="106">
        <f t="shared" ref="I82" si="25">SUM(I76:I81)</f>
        <v>0.38888888888888884</v>
      </c>
    </row>
    <row r="83" spans="1:9" x14ac:dyDescent="0.25">
      <c r="A83" s="149"/>
      <c r="B83" s="107" t="s">
        <v>373</v>
      </c>
      <c r="C83" s="107" t="s">
        <v>290</v>
      </c>
      <c r="D83" s="108">
        <v>0.6875</v>
      </c>
      <c r="E83" s="108">
        <v>0.70833333333333337</v>
      </c>
      <c r="F83" s="108">
        <f t="shared" si="22"/>
        <v>2.083333333333337E-2</v>
      </c>
      <c r="I83" s="110"/>
    </row>
    <row r="84" spans="1:9" x14ac:dyDescent="0.25">
      <c r="A84" s="149"/>
      <c r="B84" s="107" t="s">
        <v>314</v>
      </c>
      <c r="C84" s="107" t="s">
        <v>300</v>
      </c>
      <c r="D84" s="108">
        <v>0.70833333333333337</v>
      </c>
      <c r="E84" s="108">
        <v>0.71875</v>
      </c>
      <c r="F84" s="108">
        <f t="shared" si="22"/>
        <v>1.041666666666663E-2</v>
      </c>
      <c r="I84" s="110"/>
    </row>
    <row r="85" spans="1:9" x14ac:dyDescent="0.25">
      <c r="A85" s="149"/>
      <c r="B85" s="107" t="s">
        <v>371</v>
      </c>
      <c r="C85" s="107" t="s">
        <v>290</v>
      </c>
      <c r="D85" s="108">
        <v>0.89583333333333337</v>
      </c>
      <c r="E85" s="108">
        <v>0.97916666666666663</v>
      </c>
      <c r="F85" s="128">
        <f t="shared" si="22"/>
        <v>8.3333333333333259E-2</v>
      </c>
      <c r="G85" s="110"/>
    </row>
    <row r="86" spans="1:9" x14ac:dyDescent="0.25">
      <c r="A86" s="149"/>
      <c r="B86" s="107" t="s">
        <v>396</v>
      </c>
      <c r="C86" s="107" t="s">
        <v>297</v>
      </c>
      <c r="D86" s="108">
        <v>0.6875</v>
      </c>
      <c r="E86" s="108">
        <v>0.72916666666666663</v>
      </c>
      <c r="F86" s="108">
        <f t="shared" si="22"/>
        <v>4.166666666666663E-2</v>
      </c>
    </row>
    <row r="87" spans="1:9" x14ac:dyDescent="0.25">
      <c r="A87" s="149"/>
    </row>
    <row r="88" spans="1:9" x14ac:dyDescent="0.25">
      <c r="A88" s="149"/>
      <c r="B88" s="107"/>
      <c r="C88" s="107"/>
      <c r="D88" s="108"/>
      <c r="E88" s="108"/>
      <c r="F88" s="108">
        <f t="shared" si="16"/>
        <v>0</v>
      </c>
    </row>
    <row r="89" spans="1:9" x14ac:dyDescent="0.25">
      <c r="A89" s="149"/>
      <c r="B89" s="107"/>
      <c r="C89" s="107"/>
      <c r="D89" s="108"/>
      <c r="E89" s="108"/>
      <c r="F89" s="108">
        <f t="shared" si="16"/>
        <v>0</v>
      </c>
    </row>
    <row r="90" spans="1:9" x14ac:dyDescent="0.25">
      <c r="A90" s="149" t="s">
        <v>28</v>
      </c>
      <c r="B90" s="107" t="s">
        <v>314</v>
      </c>
      <c r="C90" s="107" t="s">
        <v>290</v>
      </c>
      <c r="D90" s="108">
        <v>0.35416666666666669</v>
      </c>
      <c r="E90" s="108">
        <v>0.36458333333333331</v>
      </c>
      <c r="F90" s="108">
        <f t="shared" si="16"/>
        <v>1.041666666666663E-2</v>
      </c>
      <c r="H90" s="106" t="s">
        <v>291</v>
      </c>
      <c r="I90" s="106" t="s">
        <v>292</v>
      </c>
    </row>
    <row r="91" spans="1:9" x14ac:dyDescent="0.25">
      <c r="A91" s="149"/>
      <c r="B91" s="107" t="s">
        <v>375</v>
      </c>
      <c r="C91" s="107" t="s">
        <v>290</v>
      </c>
      <c r="D91" s="108">
        <v>0.36458333333333331</v>
      </c>
      <c r="E91" s="108">
        <v>0.39583333333333331</v>
      </c>
      <c r="F91" s="108">
        <f t="shared" si="16"/>
        <v>3.125E-2</v>
      </c>
      <c r="H91" s="109" t="s">
        <v>290</v>
      </c>
      <c r="I91" s="108">
        <f t="shared" ref="I91" si="26">SUMIFS(F90:F104, C90:C104,H91)</f>
        <v>0.27083333333333337</v>
      </c>
    </row>
    <row r="92" spans="1:9" x14ac:dyDescent="0.25">
      <c r="A92" s="149"/>
      <c r="B92" s="107" t="s">
        <v>331</v>
      </c>
      <c r="C92" s="107" t="s">
        <v>295</v>
      </c>
      <c r="D92" s="108">
        <v>0.39583333333333331</v>
      </c>
      <c r="E92" s="108">
        <v>0.4375</v>
      </c>
      <c r="F92" s="108">
        <f t="shared" si="16"/>
        <v>4.1666666666666685E-2</v>
      </c>
      <c r="H92" s="109" t="s">
        <v>295</v>
      </c>
      <c r="I92" s="108">
        <f t="shared" ref="I92" si="27">SUMIFS(F90:F104, C90:C104,H92)</f>
        <v>4.1666666666666685E-2</v>
      </c>
    </row>
    <row r="93" spans="1:9" x14ac:dyDescent="0.25">
      <c r="A93" s="149"/>
      <c r="B93" s="107" t="s">
        <v>375</v>
      </c>
      <c r="C93" s="107" t="s">
        <v>290</v>
      </c>
      <c r="D93" s="108">
        <v>0.44444444444444442</v>
      </c>
      <c r="E93" s="108">
        <v>0.52777777777777779</v>
      </c>
      <c r="F93" s="108">
        <f t="shared" si="16"/>
        <v>8.333333333333337E-2</v>
      </c>
      <c r="H93" s="109" t="s">
        <v>297</v>
      </c>
      <c r="I93" s="108">
        <f t="shared" ref="I93" si="28">SUMIFS(F90:F104, C90:C104,H93)</f>
        <v>4.1666666666666741E-2</v>
      </c>
    </row>
    <row r="94" spans="1:9" x14ac:dyDescent="0.25">
      <c r="A94" s="149"/>
      <c r="B94" s="107" t="s">
        <v>294</v>
      </c>
      <c r="C94" s="107" t="s">
        <v>302</v>
      </c>
      <c r="D94" s="108">
        <v>0.53125</v>
      </c>
      <c r="E94" s="108">
        <v>0.5625</v>
      </c>
      <c r="F94" s="108">
        <f t="shared" si="16"/>
        <v>3.125E-2</v>
      </c>
      <c r="H94" s="109" t="s">
        <v>300</v>
      </c>
      <c r="I94" s="108">
        <f t="shared" ref="I94" si="29">SUMIFS(F90:F104, C90:C104,H94)</f>
        <v>0</v>
      </c>
    </row>
    <row r="95" spans="1:9" x14ac:dyDescent="0.25">
      <c r="A95" s="149"/>
      <c r="B95" s="107" t="s">
        <v>310</v>
      </c>
      <c r="C95" s="107" t="s">
        <v>299</v>
      </c>
      <c r="D95" s="108">
        <v>0.5625</v>
      </c>
      <c r="E95" s="108">
        <v>0.59027777777777779</v>
      </c>
      <c r="F95" s="108">
        <f t="shared" si="16"/>
        <v>2.777777777777779E-2</v>
      </c>
      <c r="H95" s="109" t="s">
        <v>302</v>
      </c>
      <c r="I95" s="108">
        <f t="shared" ref="I95" si="30">SUMIFS(F90:F104, C90:C104,H95)</f>
        <v>3.125E-2</v>
      </c>
    </row>
    <row r="96" spans="1:9" x14ac:dyDescent="0.25">
      <c r="A96" s="149"/>
      <c r="B96" s="107" t="s">
        <v>376</v>
      </c>
      <c r="C96" s="107" t="s">
        <v>290</v>
      </c>
      <c r="D96" s="108">
        <v>0.59027777777777779</v>
      </c>
      <c r="E96" s="108">
        <v>0.625</v>
      </c>
      <c r="F96" s="108">
        <f t="shared" si="16"/>
        <v>3.472222222222221E-2</v>
      </c>
      <c r="H96" s="109" t="s">
        <v>299</v>
      </c>
      <c r="I96" s="108">
        <f t="shared" ref="I96" si="31">SUMIFS(F90:F104, C90:C104,H96)</f>
        <v>4.166666666666663E-2</v>
      </c>
    </row>
    <row r="97" spans="1:9" x14ac:dyDescent="0.25">
      <c r="A97" s="149"/>
      <c r="B97" s="107" t="s">
        <v>377</v>
      </c>
      <c r="C97" s="107" t="s">
        <v>290</v>
      </c>
      <c r="D97" s="108">
        <v>0.625</v>
      </c>
      <c r="E97" s="108">
        <v>0.66666666666666663</v>
      </c>
      <c r="F97" s="108">
        <f t="shared" si="16"/>
        <v>4.166666666666663E-2</v>
      </c>
      <c r="H97" s="105" t="s">
        <v>305</v>
      </c>
      <c r="I97" s="106">
        <f t="shared" ref="I97" si="32">SUM(I91:I96)</f>
        <v>0.42708333333333343</v>
      </c>
    </row>
    <row r="98" spans="1:9" x14ac:dyDescent="0.25">
      <c r="A98" s="149"/>
      <c r="B98" s="107" t="s">
        <v>303</v>
      </c>
      <c r="C98" s="107" t="s">
        <v>299</v>
      </c>
      <c r="D98" s="108">
        <v>0.66666666666666663</v>
      </c>
      <c r="E98" s="108">
        <v>0.68055555555555547</v>
      </c>
      <c r="F98" s="108">
        <f t="shared" si="16"/>
        <v>1.388888888888884E-2</v>
      </c>
      <c r="I98" s="110"/>
    </row>
    <row r="99" spans="1:9" x14ac:dyDescent="0.25">
      <c r="A99" s="149"/>
      <c r="B99" s="107" t="s">
        <v>375</v>
      </c>
      <c r="C99" s="107" t="s">
        <v>290</v>
      </c>
      <c r="D99" s="108">
        <v>0.68055555555555547</v>
      </c>
      <c r="E99" s="108">
        <v>0.75</v>
      </c>
      <c r="F99" s="108">
        <f t="shared" si="16"/>
        <v>6.9444444444444531E-2</v>
      </c>
      <c r="I99" s="110"/>
    </row>
    <row r="100" spans="1:9" x14ac:dyDescent="0.25">
      <c r="A100" s="149"/>
      <c r="B100" s="107" t="s">
        <v>378</v>
      </c>
      <c r="C100" s="107" t="s">
        <v>297</v>
      </c>
      <c r="D100" s="108">
        <v>0.79166666666666663</v>
      </c>
      <c r="E100" s="108">
        <v>0.83333333333333337</v>
      </c>
      <c r="F100" s="108">
        <f t="shared" si="16"/>
        <v>4.1666666666666741E-2</v>
      </c>
    </row>
    <row r="101" spans="1:9" x14ac:dyDescent="0.25">
      <c r="A101" s="149"/>
      <c r="B101" s="107"/>
      <c r="C101" s="107"/>
      <c r="D101" s="108"/>
      <c r="E101" s="108"/>
      <c r="F101" s="108">
        <f t="shared" si="16"/>
        <v>0</v>
      </c>
    </row>
    <row r="102" spans="1:9" x14ac:dyDescent="0.25">
      <c r="A102" s="149"/>
      <c r="B102" s="107"/>
      <c r="C102" s="107"/>
      <c r="D102" s="108"/>
      <c r="E102" s="108"/>
      <c r="F102" s="108">
        <f t="shared" si="16"/>
        <v>0</v>
      </c>
    </row>
    <row r="103" spans="1:9" x14ac:dyDescent="0.25">
      <c r="A103" s="149"/>
      <c r="B103" s="107"/>
      <c r="C103" s="107"/>
      <c r="D103" s="108"/>
      <c r="E103" s="108"/>
      <c r="F103" s="108">
        <f t="shared" si="16"/>
        <v>0</v>
      </c>
    </row>
    <row r="104" spans="1:9" x14ac:dyDescent="0.25">
      <c r="A104" s="150"/>
      <c r="B104" s="107"/>
      <c r="C104" s="107"/>
      <c r="D104" s="108"/>
      <c r="E104" s="108"/>
      <c r="F104" s="108">
        <f t="shared" si="16"/>
        <v>0</v>
      </c>
    </row>
    <row r="105" spans="1:9" x14ac:dyDescent="0.25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5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 t="shared" ref="I106" si="33">SUMIFS(F105:F119, C105:C119,H106)</f>
        <v>0</v>
      </c>
    </row>
    <row r="107" spans="1:9" x14ac:dyDescent="0.25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 t="shared" ref="I107" si="34">SUMIFS(F105:F119, C105:C119,H107)</f>
        <v>0</v>
      </c>
    </row>
    <row r="108" spans="1:9" x14ac:dyDescent="0.25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 t="shared" ref="I108" si="35">SUMIFS(F105:F119, C105:C119,H108)</f>
        <v>0</v>
      </c>
    </row>
    <row r="109" spans="1:9" x14ac:dyDescent="0.25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 t="shared" ref="I109" si="36">SUMIFS(F105:F119, C105:C119,H109)</f>
        <v>0</v>
      </c>
    </row>
    <row r="110" spans="1:9" x14ac:dyDescent="0.25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 t="shared" ref="I110" si="37">SUMIFS(F105:F119, C105:C119,H110)</f>
        <v>0</v>
      </c>
    </row>
    <row r="111" spans="1:9" x14ac:dyDescent="0.25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 t="shared" ref="I111" si="38">SUMIFS(F105:F119, C105:C119,H111)</f>
        <v>0</v>
      </c>
    </row>
    <row r="112" spans="1:9" x14ac:dyDescent="0.25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39">SUM(I106:I111)</f>
        <v>0</v>
      </c>
    </row>
    <row r="113" spans="1:9" x14ac:dyDescent="0.25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5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5">
      <c r="A115" s="151"/>
      <c r="B115" s="107"/>
      <c r="C115" s="107"/>
      <c r="D115" s="108"/>
      <c r="E115" s="108"/>
      <c r="F115" s="108">
        <f t="shared" si="16"/>
        <v>0</v>
      </c>
    </row>
    <row r="116" spans="1:9" x14ac:dyDescent="0.25">
      <c r="A116" s="151"/>
      <c r="B116" s="107"/>
      <c r="C116" s="107"/>
      <c r="D116" s="108"/>
      <c r="E116" s="108"/>
      <c r="F116" s="108">
        <f t="shared" si="16"/>
        <v>0</v>
      </c>
    </row>
    <row r="117" spans="1:9" x14ac:dyDescent="0.25">
      <c r="A117" s="151"/>
      <c r="B117" s="107"/>
      <c r="C117" s="107"/>
      <c r="D117" s="108"/>
      <c r="E117" s="108"/>
      <c r="F117" s="108">
        <f t="shared" si="16"/>
        <v>0</v>
      </c>
    </row>
    <row r="118" spans="1:9" x14ac:dyDescent="0.25">
      <c r="A118" s="151"/>
      <c r="B118" s="107"/>
      <c r="C118" s="107"/>
      <c r="D118" s="108"/>
      <c r="E118" s="108"/>
      <c r="F118" s="108">
        <f t="shared" si="16"/>
        <v>0</v>
      </c>
    </row>
    <row r="119" spans="1:9" x14ac:dyDescent="0.25">
      <c r="A119" s="152"/>
      <c r="B119" s="107"/>
      <c r="C119" s="107"/>
      <c r="D119" s="108"/>
      <c r="E119" s="108"/>
      <c r="F119" s="108">
        <f t="shared" si="16"/>
        <v>0</v>
      </c>
    </row>
    <row r="120" spans="1:9" x14ac:dyDescent="0.25">
      <c r="A120" s="153" t="s">
        <v>339</v>
      </c>
      <c r="B120" s="115" t="s">
        <v>397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 x14ac:dyDescent="0.25">
      <c r="A121" s="153"/>
      <c r="B121" s="115" t="s">
        <v>380</v>
      </c>
      <c r="C121" s="107" t="s">
        <v>295</v>
      </c>
      <c r="D121" s="108">
        <v>0.39583333333333331</v>
      </c>
      <c r="E121" s="108">
        <v>0.44444444444444442</v>
      </c>
      <c r="F121" s="108">
        <f t="shared" si="16"/>
        <v>4.8611111111111105E-2</v>
      </c>
      <c r="H121" s="109" t="s">
        <v>290</v>
      </c>
      <c r="I121" s="108">
        <f t="shared" ref="I121" si="40">SUMIFS(F120:F134, C120:C134,H121)</f>
        <v>0.26041666666666669</v>
      </c>
    </row>
    <row r="122" spans="1:9" x14ac:dyDescent="0.25">
      <c r="A122" s="153"/>
      <c r="B122" s="115" t="s">
        <v>301</v>
      </c>
      <c r="C122" s="107" t="s">
        <v>299</v>
      </c>
      <c r="D122" s="108">
        <v>0.44444444444444442</v>
      </c>
      <c r="E122" s="108">
        <v>0.45833333333333331</v>
      </c>
      <c r="F122" s="108">
        <f t="shared" si="16"/>
        <v>1.3888888888888895E-2</v>
      </c>
      <c r="H122" s="109" t="s">
        <v>295</v>
      </c>
      <c r="I122" s="108">
        <f t="shared" ref="I122" si="41">SUMIFS(F120:F134, C120:C134,H122)</f>
        <v>4.8611111111111105E-2</v>
      </c>
    </row>
    <row r="123" spans="1:9" x14ac:dyDescent="0.25">
      <c r="A123" s="153"/>
      <c r="B123" s="115" t="s">
        <v>381</v>
      </c>
      <c r="C123" s="107" t="s">
        <v>290</v>
      </c>
      <c r="D123" s="108">
        <v>0.45833333333333331</v>
      </c>
      <c r="E123" s="108">
        <v>0.52083333333333337</v>
      </c>
      <c r="F123" s="108">
        <f t="shared" si="16"/>
        <v>6.2500000000000056E-2</v>
      </c>
      <c r="H123" s="109" t="s">
        <v>297</v>
      </c>
      <c r="I123" s="108">
        <f t="shared" ref="I123" si="42">SUMIFS(F120:F134, C120:C134,H123)</f>
        <v>6.25E-2</v>
      </c>
    </row>
    <row r="124" spans="1:9" x14ac:dyDescent="0.25">
      <c r="A124" s="153"/>
      <c r="B124" s="115" t="s">
        <v>382</v>
      </c>
      <c r="C124" s="107" t="s">
        <v>290</v>
      </c>
      <c r="D124" s="108">
        <v>0.52083333333333337</v>
      </c>
      <c r="E124" s="108">
        <v>0.57638888888888895</v>
      </c>
      <c r="F124" s="108">
        <f t="shared" si="16"/>
        <v>5.555555555555558E-2</v>
      </c>
      <c r="H124" s="109" t="s">
        <v>300</v>
      </c>
      <c r="I124" s="108">
        <f t="shared" ref="I124" si="43">SUMIFS(F120:F134, C120:C134,H124)</f>
        <v>1.041666666666663E-2</v>
      </c>
    </row>
    <row r="125" spans="1:9" x14ac:dyDescent="0.25">
      <c r="A125" s="153"/>
      <c r="B125" s="115" t="s">
        <v>310</v>
      </c>
      <c r="C125" s="107" t="s">
        <v>299</v>
      </c>
      <c r="D125" s="108">
        <v>0.53472222222222221</v>
      </c>
      <c r="E125" s="108">
        <v>0.55902777777777779</v>
      </c>
      <c r="F125" s="108">
        <f t="shared" si="16"/>
        <v>2.430555555555558E-2</v>
      </c>
      <c r="H125" s="109" t="s">
        <v>302</v>
      </c>
      <c r="I125" s="108">
        <f t="shared" ref="I125" si="44">SUMIFS(F120:F134, C120:C134,H125)</f>
        <v>3.472222222222221E-2</v>
      </c>
    </row>
    <row r="126" spans="1:9" x14ac:dyDescent="0.25">
      <c r="A126" s="153"/>
      <c r="B126" s="107" t="s">
        <v>294</v>
      </c>
      <c r="C126" s="107" t="s">
        <v>302</v>
      </c>
      <c r="D126" s="108">
        <v>0.5625</v>
      </c>
      <c r="E126" s="108">
        <v>0.59722222222222221</v>
      </c>
      <c r="F126" s="108">
        <f t="shared" si="16"/>
        <v>3.472222222222221E-2</v>
      </c>
      <c r="H126" s="109" t="s">
        <v>299</v>
      </c>
      <c r="I126" s="108">
        <f t="shared" ref="I126" si="45">SUMIFS(F120:F134, C120:C134,H126)</f>
        <v>4.8611111111111216E-2</v>
      </c>
    </row>
    <row r="127" spans="1:9" x14ac:dyDescent="0.25">
      <c r="A127" s="153"/>
      <c r="B127" s="120" t="s">
        <v>383</v>
      </c>
      <c r="C127" s="107" t="s">
        <v>290</v>
      </c>
      <c r="D127" s="108">
        <v>0.59722222222222221</v>
      </c>
      <c r="E127" s="108">
        <v>0.69791666666666663</v>
      </c>
      <c r="F127" s="108">
        <f t="shared" si="16"/>
        <v>0.10069444444444442</v>
      </c>
      <c r="H127" s="105" t="s">
        <v>305</v>
      </c>
      <c r="I127" s="106">
        <f t="shared" ref="I127" si="46">SUM(I121:I126)</f>
        <v>0.46527777777777785</v>
      </c>
    </row>
    <row r="128" spans="1:9" x14ac:dyDescent="0.25">
      <c r="A128" s="153"/>
      <c r="B128" s="115" t="s">
        <v>303</v>
      </c>
      <c r="C128" s="107" t="s">
        <v>299</v>
      </c>
      <c r="D128" s="108">
        <v>0.69791666666666663</v>
      </c>
      <c r="E128" s="108">
        <v>0.70833333333333337</v>
      </c>
      <c r="F128" s="108">
        <f t="shared" si="16"/>
        <v>1.0416666666666741E-2</v>
      </c>
      <c r="I128" s="110"/>
    </row>
    <row r="129" spans="1:9" x14ac:dyDescent="0.25">
      <c r="A129" s="153"/>
      <c r="B129" s="115" t="s">
        <v>398</v>
      </c>
      <c r="C129" s="107" t="s">
        <v>297</v>
      </c>
      <c r="D129" s="108">
        <v>0.70833333333333337</v>
      </c>
      <c r="E129" s="108">
        <v>0.73958333333333337</v>
      </c>
      <c r="F129" s="108">
        <f t="shared" si="16"/>
        <v>3.125E-2</v>
      </c>
      <c r="I129" s="110"/>
    </row>
    <row r="130" spans="1:9" x14ac:dyDescent="0.25">
      <c r="A130" s="153"/>
      <c r="B130" s="115" t="s">
        <v>399</v>
      </c>
      <c r="C130" s="107" t="s">
        <v>300</v>
      </c>
      <c r="D130" s="108">
        <v>0.73958333333333337</v>
      </c>
      <c r="E130" s="108">
        <v>0.75</v>
      </c>
      <c r="F130" s="108">
        <f t="shared" si="16"/>
        <v>1.041666666666663E-2</v>
      </c>
    </row>
    <row r="131" spans="1:9" x14ac:dyDescent="0.25">
      <c r="A131" s="153"/>
      <c r="B131" s="115" t="s">
        <v>398</v>
      </c>
      <c r="C131" s="107" t="s">
        <v>297</v>
      </c>
      <c r="D131" s="108">
        <v>0.88541666666666663</v>
      </c>
      <c r="E131" s="108">
        <v>0.91666666666666663</v>
      </c>
      <c r="F131" s="108">
        <f t="shared" ref="F131" si="47">E131-D131</f>
        <v>3.125E-2</v>
      </c>
    </row>
    <row r="132" spans="1:9" x14ac:dyDescent="0.25">
      <c r="A132" s="153"/>
      <c r="B132" s="115"/>
      <c r="C132" s="107"/>
      <c r="D132" s="108"/>
      <c r="E132" s="108"/>
      <c r="F132" s="108">
        <f>E132-D132</f>
        <v>0</v>
      </c>
    </row>
    <row r="133" spans="1:9" x14ac:dyDescent="0.25">
      <c r="A133" s="153"/>
      <c r="B133" s="116"/>
      <c r="C133" s="111"/>
      <c r="D133" s="112"/>
      <c r="E133" s="112"/>
      <c r="F133" s="112">
        <f>E133-D133</f>
        <v>0</v>
      </c>
    </row>
    <row r="134" spans="1:9" x14ac:dyDescent="0.25">
      <c r="A134" s="153"/>
      <c r="B134" s="117"/>
      <c r="C134" s="113"/>
      <c r="D134" s="114"/>
      <c r="E134" s="114"/>
      <c r="F134" s="114">
        <f>E134-D134</f>
        <v>0</v>
      </c>
    </row>
    <row r="135" spans="1:9" x14ac:dyDescent="0.25">
      <c r="A135" s="123"/>
      <c r="H135" s="122"/>
      <c r="I135" s="122"/>
    </row>
    <row r="136" spans="1:9" x14ac:dyDescent="0.25">
      <c r="A136" s="123"/>
      <c r="I136" s="110"/>
    </row>
    <row r="137" spans="1:9" x14ac:dyDescent="0.25">
      <c r="A137" s="123"/>
      <c r="I137" s="110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  <row r="142" spans="1:9" x14ac:dyDescent="0.25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324" priority="25" operator="greaterThan">
      <formula>0.25</formula>
    </cfRule>
    <cfRule type="cellIs" dxfId="323" priority="26" operator="lessThan">
      <formula>0.25</formula>
    </cfRule>
  </conditionalFormatting>
  <conditionalFormatting sqref="I4 I19 I33 I48 I62 I77 I92 I107">
    <cfRule type="cellIs" dxfId="322" priority="22" operator="lessThan">
      <formula>0.0416666666666667</formula>
    </cfRule>
    <cfRule type="cellIs" dxfId="321" priority="23" operator="greaterThan">
      <formula>0.0416666666666667</formula>
    </cfRule>
    <cfRule type="cellIs" dxfId="320" priority="24" operator="greaterThan">
      <formula>0.0416666666666667</formula>
    </cfRule>
  </conditionalFormatting>
  <conditionalFormatting sqref="I5 I20 I34 I49 I63 I78 I93 I108">
    <cfRule type="cellIs" dxfId="319" priority="20" operator="lessThan">
      <formula>0.0833333333333333</formula>
    </cfRule>
    <cfRule type="cellIs" dxfId="318" priority="21" operator="greaterThan">
      <formula>0.0833333333333333</formula>
    </cfRule>
  </conditionalFormatting>
  <conditionalFormatting sqref="I6 I21 I35 I50 I64 I79 I94 I109">
    <cfRule type="cellIs" dxfId="317" priority="18" operator="lessThan">
      <formula>0.0416666666666667</formula>
    </cfRule>
    <cfRule type="cellIs" dxfId="316" priority="19" operator="greaterThan">
      <formula>0.0416666666666667</formula>
    </cfRule>
  </conditionalFormatting>
  <conditionalFormatting sqref="I7 I22 I36 I51 I65 I80 I95 I110">
    <cfRule type="cellIs" dxfId="315" priority="16" operator="lessThan">
      <formula>0.0416666666666667</formula>
    </cfRule>
    <cfRule type="cellIs" dxfId="314" priority="17" operator="greaterThan">
      <formula>0.0416666666666667</formula>
    </cfRule>
  </conditionalFormatting>
  <conditionalFormatting sqref="I8 I23 I37 I52 I66 I81 I96 I111">
    <cfRule type="cellIs" dxfId="313" priority="14" operator="lessThan">
      <formula>0.0625</formula>
    </cfRule>
    <cfRule type="cellIs" dxfId="312" priority="15" operator="greaterThan">
      <formula>0.0625</formula>
    </cfRule>
  </conditionalFormatting>
  <conditionalFormatting sqref="I121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122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123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124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125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126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88:C142 C2:C86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95" workbookViewId="0">
      <selection activeCell="H133" sqref="H133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49" t="s">
        <v>44</v>
      </c>
      <c r="B2" s="107" t="s">
        <v>400</v>
      </c>
      <c r="C2" s="107" t="s">
        <v>295</v>
      </c>
      <c r="D2" s="108">
        <v>0.4375</v>
      </c>
      <c r="E2" s="108">
        <v>0.52083333333333337</v>
      </c>
      <c r="F2" s="108">
        <f>E2-D2</f>
        <v>8.333333333333337E-2</v>
      </c>
      <c r="H2" s="106" t="s">
        <v>291</v>
      </c>
      <c r="I2" s="106" t="s">
        <v>292</v>
      </c>
      <c r="Q2" t="s">
        <v>290</v>
      </c>
    </row>
    <row r="3" spans="1:17" x14ac:dyDescent="0.25">
      <c r="A3" s="149"/>
      <c r="B3" s="107" t="s">
        <v>298</v>
      </c>
      <c r="C3" s="107" t="s">
        <v>299</v>
      </c>
      <c r="D3" s="108">
        <v>0.52083333333333337</v>
      </c>
      <c r="E3" s="108">
        <v>0.55208333333333337</v>
      </c>
      <c r="F3" s="108">
        <f t="shared" ref="F3:F66" si="0">E3-D3</f>
        <v>3.125E-2</v>
      </c>
      <c r="H3" s="109" t="s">
        <v>290</v>
      </c>
      <c r="I3" s="108">
        <f>SUMIFS(F2:F16, C2:C16,H3)</f>
        <v>0.25694444444444442</v>
      </c>
      <c r="Q3" t="s">
        <v>295</v>
      </c>
    </row>
    <row r="4" spans="1:17" x14ac:dyDescent="0.25">
      <c r="A4" s="149"/>
      <c r="B4" s="107" t="s">
        <v>351</v>
      </c>
      <c r="C4" s="107" t="s">
        <v>290</v>
      </c>
      <c r="D4" s="108">
        <v>0.55208333333333337</v>
      </c>
      <c r="E4" s="108">
        <v>0.69791666666666663</v>
      </c>
      <c r="F4" s="108">
        <f t="shared" si="0"/>
        <v>0.14583333333333326</v>
      </c>
      <c r="H4" s="109" t="s">
        <v>295</v>
      </c>
      <c r="I4" s="108">
        <f>SUMIFS(F2:F16, C2:C16,H4)</f>
        <v>8.333333333333337E-2</v>
      </c>
      <c r="Q4" t="s">
        <v>297</v>
      </c>
    </row>
    <row r="5" spans="1:17" x14ac:dyDescent="0.25">
      <c r="A5" s="149"/>
      <c r="B5" s="107" t="s">
        <v>303</v>
      </c>
      <c r="C5" s="107" t="s">
        <v>299</v>
      </c>
      <c r="D5" s="108">
        <v>0.69791666666666663</v>
      </c>
      <c r="E5" s="108">
        <v>0.71875</v>
      </c>
      <c r="F5" s="108">
        <f t="shared" si="0"/>
        <v>2.083333333333337E-2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49"/>
      <c r="B6" s="107" t="s">
        <v>401</v>
      </c>
      <c r="C6" s="107" t="s">
        <v>290</v>
      </c>
      <c r="D6" s="108">
        <v>0.72222222222222221</v>
      </c>
      <c r="E6" s="108">
        <v>0.83333333333333337</v>
      </c>
      <c r="F6" s="108">
        <f t="shared" si="0"/>
        <v>0.11111111111111116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4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4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5.208333333333337E-2</v>
      </c>
    </row>
    <row r="9" spans="1:17" x14ac:dyDescent="0.25">
      <c r="A9" s="14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0.39236111111111116</v>
      </c>
    </row>
    <row r="10" spans="1:17" x14ac:dyDescent="0.25">
      <c r="A10" s="149"/>
      <c r="B10" s="120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4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4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4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4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4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49" t="s">
        <v>48</v>
      </c>
      <c r="B17" s="107" t="s">
        <v>402</v>
      </c>
      <c r="C17" s="107" t="s">
        <v>290</v>
      </c>
      <c r="D17" s="108">
        <v>0.35416666666666669</v>
      </c>
      <c r="E17" s="108">
        <v>0.4513888888888889</v>
      </c>
      <c r="F17" s="108">
        <f t="shared" si="0"/>
        <v>9.722222222222221E-2</v>
      </c>
      <c r="H17" s="106" t="s">
        <v>291</v>
      </c>
      <c r="I17" s="106" t="s">
        <v>292</v>
      </c>
    </row>
    <row r="18" spans="1:9" x14ac:dyDescent="0.25">
      <c r="A18" s="149"/>
      <c r="B18" s="107" t="s">
        <v>403</v>
      </c>
      <c r="C18" s="107" t="s">
        <v>297</v>
      </c>
      <c r="D18" s="108">
        <v>0.5</v>
      </c>
      <c r="E18" s="108">
        <v>0.54166666666666663</v>
      </c>
      <c r="F18" s="108">
        <f t="shared" si="0"/>
        <v>4.166666666666663E-2</v>
      </c>
      <c r="H18" s="109" t="s">
        <v>290</v>
      </c>
      <c r="I18" s="108">
        <f>SUMIFS(F17:F30, C17:C30,H18)</f>
        <v>0.26388888888888895</v>
      </c>
    </row>
    <row r="19" spans="1:9" x14ac:dyDescent="0.25">
      <c r="A19" s="149"/>
      <c r="B19" s="107" t="s">
        <v>314</v>
      </c>
      <c r="C19" s="107" t="s">
        <v>300</v>
      </c>
      <c r="D19" s="108">
        <v>0.58333333333333337</v>
      </c>
      <c r="E19" s="108">
        <v>0.60416666666666663</v>
      </c>
      <c r="F19" s="108">
        <f t="shared" si="0"/>
        <v>2.0833333333333259E-2</v>
      </c>
      <c r="H19" s="109" t="s">
        <v>295</v>
      </c>
      <c r="I19" s="108">
        <f>SUMIFS(F17:F30, C17:C30,H19)</f>
        <v>0.16666666666666669</v>
      </c>
    </row>
    <row r="20" spans="1:9" x14ac:dyDescent="0.25">
      <c r="A20" s="149"/>
      <c r="B20" s="107" t="s">
        <v>404</v>
      </c>
      <c r="C20" s="107" t="s">
        <v>290</v>
      </c>
      <c r="D20" s="108">
        <v>0.75</v>
      </c>
      <c r="E20" s="108">
        <v>0.83333333333333337</v>
      </c>
      <c r="F20" s="108">
        <f t="shared" si="0"/>
        <v>8.333333333333337E-2</v>
      </c>
      <c r="H20" s="109" t="s">
        <v>297</v>
      </c>
      <c r="I20" s="108">
        <f>SUMIFS(F17:F30, C17:C30,H20)</f>
        <v>4.166666666666663E-2</v>
      </c>
    </row>
    <row r="21" spans="1:9" x14ac:dyDescent="0.25">
      <c r="A21" s="149"/>
      <c r="B21" s="107" t="s">
        <v>405</v>
      </c>
      <c r="C21" s="107" t="s">
        <v>295</v>
      </c>
      <c r="D21" s="108">
        <v>0.41666666666666669</v>
      </c>
      <c r="E21" s="108">
        <v>0.58333333333333337</v>
      </c>
      <c r="F21" s="108">
        <f t="shared" si="0"/>
        <v>0.16666666666666669</v>
      </c>
      <c r="H21" s="109" t="s">
        <v>300</v>
      </c>
      <c r="I21" s="108">
        <f>SUMIFS(F17:F30, C17:C30,H21)</f>
        <v>2.0833333333333259E-2</v>
      </c>
    </row>
    <row r="22" spans="1:9" x14ac:dyDescent="0.25">
      <c r="A22" s="149"/>
      <c r="B22" s="107" t="s">
        <v>406</v>
      </c>
      <c r="C22" s="107" t="s">
        <v>290</v>
      </c>
      <c r="D22" s="108">
        <v>0.625</v>
      </c>
      <c r="E22" s="108">
        <v>0.70833333333333337</v>
      </c>
      <c r="F22" s="108">
        <f t="shared" si="0"/>
        <v>8.333333333333337E-2</v>
      </c>
      <c r="H22" s="109" t="s">
        <v>302</v>
      </c>
      <c r="I22" s="108">
        <f>SUMIFS(F17:F30, C17:C30,H22)</f>
        <v>0</v>
      </c>
    </row>
    <row r="23" spans="1:9" x14ac:dyDescent="0.25">
      <c r="A23" s="14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 x14ac:dyDescent="0.25">
      <c r="A24" s="14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0.49305555555555552</v>
      </c>
    </row>
    <row r="25" spans="1:9" x14ac:dyDescent="0.25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49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49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49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49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49" t="s">
        <v>54</v>
      </c>
      <c r="B31" s="107" t="s">
        <v>407</v>
      </c>
      <c r="C31" s="107" t="s">
        <v>290</v>
      </c>
      <c r="D31" s="108">
        <v>0.375</v>
      </c>
      <c r="E31" s="108">
        <v>0.38541666666666669</v>
      </c>
      <c r="F31" s="108">
        <f t="shared" si="0"/>
        <v>1.0416666666666685E-2</v>
      </c>
      <c r="H31" s="106" t="s">
        <v>291</v>
      </c>
      <c r="I31" s="106" t="s">
        <v>292</v>
      </c>
    </row>
    <row r="32" spans="1:9" x14ac:dyDescent="0.25">
      <c r="A32" s="149"/>
      <c r="B32" s="107" t="s">
        <v>387</v>
      </c>
      <c r="C32" s="107" t="s">
        <v>297</v>
      </c>
      <c r="D32" s="108">
        <v>0.39583333333333331</v>
      </c>
      <c r="E32" s="108">
        <v>0.4375</v>
      </c>
      <c r="F32" s="108">
        <f t="shared" si="0"/>
        <v>4.1666666666666685E-2</v>
      </c>
      <c r="H32" s="109" t="s">
        <v>290</v>
      </c>
      <c r="I32" s="108">
        <f t="shared" ref="I32" si="2">SUMIFS(F31:F45, C31:C45,H32)</f>
        <v>0.22569444444444453</v>
      </c>
    </row>
    <row r="33" spans="1:9" x14ac:dyDescent="0.25">
      <c r="A33" s="149"/>
      <c r="B33" s="107" t="s">
        <v>301</v>
      </c>
      <c r="C33" s="107" t="s">
        <v>299</v>
      </c>
      <c r="D33" s="108">
        <v>0.4375</v>
      </c>
      <c r="E33" s="108">
        <v>0.46875</v>
      </c>
      <c r="F33" s="108">
        <f t="shared" si="0"/>
        <v>3.125E-2</v>
      </c>
      <c r="H33" s="109" t="s">
        <v>295</v>
      </c>
      <c r="I33" s="108">
        <f t="shared" ref="I33" si="3">SUMIFS(F31:F45, C31:C45,H33)</f>
        <v>6.25E-2</v>
      </c>
    </row>
    <row r="34" spans="1:9" x14ac:dyDescent="0.25">
      <c r="A34" s="149"/>
      <c r="B34" s="107" t="s">
        <v>408</v>
      </c>
      <c r="C34" s="107" t="s">
        <v>290</v>
      </c>
      <c r="D34" s="108">
        <v>0.47222222222222227</v>
      </c>
      <c r="E34" s="108">
        <v>0.51388888888888895</v>
      </c>
      <c r="F34" s="108">
        <f t="shared" si="0"/>
        <v>4.1666666666666685E-2</v>
      </c>
      <c r="H34" s="109" t="s">
        <v>297</v>
      </c>
      <c r="I34" s="108">
        <f t="shared" ref="I34" si="4">SUMIFS(F31:F45, C31:C45,H34)</f>
        <v>8.3333333333333315E-2</v>
      </c>
    </row>
    <row r="35" spans="1:9" x14ac:dyDescent="0.25">
      <c r="A35" s="149"/>
      <c r="B35" s="107" t="s">
        <v>409</v>
      </c>
      <c r="C35" s="107" t="s">
        <v>290</v>
      </c>
      <c r="D35" s="108">
        <v>0.51388888888888895</v>
      </c>
      <c r="E35" s="108">
        <v>0.58333333333333337</v>
      </c>
      <c r="F35" s="108">
        <f t="shared" si="0"/>
        <v>6.944444444444442E-2</v>
      </c>
      <c r="H35" s="109" t="s">
        <v>300</v>
      </c>
      <c r="I35" s="108">
        <f t="shared" ref="I35" si="5">SUMIFS(F31:F45, C31:C45,H35)</f>
        <v>2.0833333333333259E-2</v>
      </c>
    </row>
    <row r="36" spans="1:9" x14ac:dyDescent="0.25">
      <c r="A36" s="149"/>
      <c r="B36" s="107" t="s">
        <v>314</v>
      </c>
      <c r="C36" s="107" t="s">
        <v>300</v>
      </c>
      <c r="D36" s="108">
        <v>0.58333333333333337</v>
      </c>
      <c r="E36" s="108">
        <v>0.60416666666666663</v>
      </c>
      <c r="F36" s="108">
        <f t="shared" si="0"/>
        <v>2.0833333333333259E-2</v>
      </c>
      <c r="H36" s="109" t="s">
        <v>302</v>
      </c>
      <c r="I36" s="108">
        <f t="shared" ref="I36" si="6">SUMIFS(F31:F45, C31:C45,H36)</f>
        <v>0</v>
      </c>
    </row>
    <row r="37" spans="1:9" x14ac:dyDescent="0.25">
      <c r="A37" s="149"/>
      <c r="B37" s="107" t="s">
        <v>410</v>
      </c>
      <c r="C37" s="107" t="s">
        <v>299</v>
      </c>
      <c r="D37" s="108">
        <v>0.60416666666666663</v>
      </c>
      <c r="E37" s="108">
        <v>0.63541666666666663</v>
      </c>
      <c r="F37" s="108">
        <f t="shared" si="0"/>
        <v>3.125E-2</v>
      </c>
      <c r="H37" s="109" t="s">
        <v>299</v>
      </c>
      <c r="I37" s="108">
        <f t="shared" ref="I37" si="7">SUMIFS(F31:F45, C31:C45,H37)</f>
        <v>8.3333333333333259E-2</v>
      </c>
    </row>
    <row r="38" spans="1:9" x14ac:dyDescent="0.25">
      <c r="A38" s="149"/>
      <c r="B38" s="107" t="s">
        <v>411</v>
      </c>
      <c r="C38" s="107" t="s">
        <v>295</v>
      </c>
      <c r="D38" s="108">
        <v>0.66666666666666663</v>
      </c>
      <c r="E38" s="108">
        <v>0.72916666666666663</v>
      </c>
      <c r="F38" s="108">
        <f t="shared" si="0"/>
        <v>6.25E-2</v>
      </c>
      <c r="H38" s="105" t="s">
        <v>305</v>
      </c>
      <c r="I38" s="106">
        <f t="shared" ref="I38" si="8">SUM(I32:I37)</f>
        <v>0.47569444444444436</v>
      </c>
    </row>
    <row r="39" spans="1:9" x14ac:dyDescent="0.25">
      <c r="A39" s="149"/>
      <c r="B39" s="107" t="s">
        <v>374</v>
      </c>
      <c r="C39" s="107" t="s">
        <v>297</v>
      </c>
      <c r="D39" s="108">
        <v>0.73611111111111116</v>
      </c>
      <c r="E39" s="108">
        <v>0.77777777777777779</v>
      </c>
      <c r="F39" s="108">
        <f t="shared" si="0"/>
        <v>4.166666666666663E-2</v>
      </c>
      <c r="I39" s="110"/>
    </row>
    <row r="40" spans="1:9" x14ac:dyDescent="0.25">
      <c r="A40" s="149"/>
      <c r="B40" s="107" t="s">
        <v>412</v>
      </c>
      <c r="C40" s="107" t="s">
        <v>290</v>
      </c>
      <c r="D40" s="108">
        <v>0.79166666666666663</v>
      </c>
      <c r="E40" s="108">
        <v>0.83333333333333337</v>
      </c>
      <c r="F40" s="108">
        <f t="shared" si="0"/>
        <v>4.1666666666666741E-2</v>
      </c>
      <c r="I40" s="110"/>
    </row>
    <row r="41" spans="1:9" x14ac:dyDescent="0.25">
      <c r="A41" s="149"/>
      <c r="B41" s="107" t="s">
        <v>361</v>
      </c>
      <c r="C41" s="107" t="s">
        <v>290</v>
      </c>
      <c r="D41" s="108">
        <v>0.77083333333333337</v>
      </c>
      <c r="E41" s="108">
        <v>0.83333333333333337</v>
      </c>
      <c r="F41" s="108">
        <f t="shared" si="0"/>
        <v>6.25E-2</v>
      </c>
    </row>
    <row r="42" spans="1:9" x14ac:dyDescent="0.25">
      <c r="A42" s="149"/>
      <c r="B42" t="s">
        <v>413</v>
      </c>
      <c r="C42" s="107" t="s">
        <v>299</v>
      </c>
      <c r="D42" s="108">
        <v>0.89583333333333337</v>
      </c>
      <c r="E42" s="108">
        <v>0.91666666666666663</v>
      </c>
      <c r="F42" s="108">
        <f t="shared" si="0"/>
        <v>2.0833333333333259E-2</v>
      </c>
    </row>
    <row r="43" spans="1:9" x14ac:dyDescent="0.25">
      <c r="A43" s="149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49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49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49" t="s">
        <v>318</v>
      </c>
      <c r="B46" s="107" t="s">
        <v>403</v>
      </c>
      <c r="C46" s="107" t="s">
        <v>297</v>
      </c>
      <c r="D46" s="108">
        <v>0.41666666666666669</v>
      </c>
      <c r="E46" s="108">
        <v>0.45833333333333331</v>
      </c>
      <c r="F46" s="108">
        <f t="shared" si="0"/>
        <v>4.166666666666663E-2</v>
      </c>
      <c r="H46" s="106" t="s">
        <v>291</v>
      </c>
      <c r="I46" s="106" t="s">
        <v>292</v>
      </c>
    </row>
    <row r="47" spans="1:9" x14ac:dyDescent="0.25">
      <c r="A47" s="149"/>
      <c r="B47" s="107" t="s">
        <v>414</v>
      </c>
      <c r="C47" s="107" t="s">
        <v>290</v>
      </c>
      <c r="D47" s="108">
        <v>0.46875</v>
      </c>
      <c r="E47" s="108">
        <v>0.54166666666666663</v>
      </c>
      <c r="F47" s="108">
        <f t="shared" si="0"/>
        <v>7.291666666666663E-2</v>
      </c>
      <c r="H47" s="109" t="s">
        <v>290</v>
      </c>
      <c r="I47" s="108">
        <f>SUMIFS(F46:F59, C46:C59,H47)</f>
        <v>0.11458333333333337</v>
      </c>
    </row>
    <row r="48" spans="1:9" x14ac:dyDescent="0.25">
      <c r="A48" s="149"/>
      <c r="B48" s="107" t="s">
        <v>404</v>
      </c>
      <c r="C48" s="107" t="s">
        <v>290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295</v>
      </c>
      <c r="I48" s="108">
        <f>SUMIFS(F46:F59, C46:C59,H48)</f>
        <v>0.14583333333333326</v>
      </c>
    </row>
    <row r="49" spans="1:9" x14ac:dyDescent="0.25">
      <c r="A49" s="149"/>
      <c r="B49" s="107" t="s">
        <v>314</v>
      </c>
      <c r="C49" s="107" t="s">
        <v>300</v>
      </c>
      <c r="D49" s="108">
        <v>0.58333333333333337</v>
      </c>
      <c r="E49" s="108">
        <v>0.60416666666666663</v>
      </c>
      <c r="F49" s="108">
        <f t="shared" si="0"/>
        <v>2.0833333333333259E-2</v>
      </c>
      <c r="H49" s="109" t="s">
        <v>297</v>
      </c>
      <c r="I49" s="108">
        <f>SUMIFS(F46:F59, C46:C59,H49)</f>
        <v>4.166666666666663E-2</v>
      </c>
    </row>
    <row r="50" spans="1:9" x14ac:dyDescent="0.25">
      <c r="A50" s="149"/>
      <c r="B50" s="107" t="s">
        <v>405</v>
      </c>
      <c r="C50" s="107" t="s">
        <v>295</v>
      </c>
      <c r="D50" s="108">
        <v>0.64583333333333337</v>
      </c>
      <c r="E50" s="108">
        <v>0.79166666666666663</v>
      </c>
      <c r="F50" s="108">
        <f t="shared" si="0"/>
        <v>0.14583333333333326</v>
      </c>
      <c r="H50" s="109" t="s">
        <v>300</v>
      </c>
      <c r="I50" s="108">
        <f>SUMIFS(F46:F59, C46:C59,H50)</f>
        <v>2.0833333333333259E-2</v>
      </c>
    </row>
    <row r="51" spans="1:9" x14ac:dyDescent="0.25">
      <c r="A51" s="149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 x14ac:dyDescent="0.25">
      <c r="A52" s="149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 x14ac:dyDescent="0.25">
      <c r="A53" s="149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0.32291666666666652</v>
      </c>
    </row>
    <row r="54" spans="1:9" x14ac:dyDescent="0.25">
      <c r="A54" s="149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5">
      <c r="A55" s="149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5">
      <c r="A56" s="149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49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49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49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49" t="s">
        <v>62</v>
      </c>
      <c r="B60" s="107" t="s">
        <v>415</v>
      </c>
      <c r="C60" s="107" t="s">
        <v>290</v>
      </c>
      <c r="D60" s="108">
        <v>0.41666666666666669</v>
      </c>
      <c r="E60" s="108">
        <v>0.47916666666666669</v>
      </c>
      <c r="F60" s="108">
        <f t="shared" si="0"/>
        <v>6.25E-2</v>
      </c>
      <c r="H60" s="106" t="s">
        <v>291</v>
      </c>
      <c r="I60" s="106" t="s">
        <v>292</v>
      </c>
    </row>
    <row r="61" spans="1:9" x14ac:dyDescent="0.25">
      <c r="A61" s="149"/>
      <c r="B61" s="107" t="s">
        <v>416</v>
      </c>
      <c r="C61" s="107" t="s">
        <v>297</v>
      </c>
      <c r="D61" s="108">
        <v>0.47916666666666669</v>
      </c>
      <c r="E61" s="108">
        <v>0.52777777777777779</v>
      </c>
      <c r="F61" s="108">
        <f t="shared" si="0"/>
        <v>4.8611111111111105E-2</v>
      </c>
      <c r="H61" s="109" t="s">
        <v>290</v>
      </c>
      <c r="I61" s="108">
        <f t="shared" ref="I61" si="10">SUMIFS(F60:F74, C60:C74,H61)</f>
        <v>0.21527777777777779</v>
      </c>
    </row>
    <row r="62" spans="1:9" x14ac:dyDescent="0.25">
      <c r="A62" s="149"/>
      <c r="B62" s="107" t="s">
        <v>417</v>
      </c>
      <c r="C62" s="107" t="s">
        <v>290</v>
      </c>
      <c r="D62" s="108">
        <v>0.53472222222222221</v>
      </c>
      <c r="E62" s="108">
        <v>0.58333333333333337</v>
      </c>
      <c r="F62" s="108">
        <f t="shared" si="0"/>
        <v>4.861111111111116E-2</v>
      </c>
      <c r="H62" s="109" t="s">
        <v>295</v>
      </c>
      <c r="I62" s="108">
        <f t="shared" ref="I62" si="11">SUMIFS(F60:F74, C60:C74,H62)</f>
        <v>0</v>
      </c>
    </row>
    <row r="63" spans="1:9" x14ac:dyDescent="0.25">
      <c r="A63" s="149"/>
      <c r="B63" s="107" t="s">
        <v>314</v>
      </c>
      <c r="C63" s="107" t="s">
        <v>300</v>
      </c>
      <c r="D63" s="108">
        <v>0.58333333333333337</v>
      </c>
      <c r="E63" s="108">
        <v>0.60416666666666663</v>
      </c>
      <c r="F63" s="108">
        <f t="shared" si="0"/>
        <v>2.0833333333333259E-2</v>
      </c>
      <c r="H63" s="109" t="s">
        <v>297</v>
      </c>
      <c r="I63" s="108">
        <f t="shared" ref="I63" si="12">SUMIFS(F60:F74, C60:C74,H63)</f>
        <v>9.0277777777777846E-2</v>
      </c>
    </row>
    <row r="64" spans="1:9" x14ac:dyDescent="0.25">
      <c r="A64" s="149"/>
      <c r="B64" s="107" t="s">
        <v>298</v>
      </c>
      <c r="C64" s="107" t="s">
        <v>299</v>
      </c>
      <c r="D64" s="108">
        <v>0.60416666666666663</v>
      </c>
      <c r="E64" s="108">
        <v>0.625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2.0833333333333259E-2</v>
      </c>
    </row>
    <row r="65" spans="1:9" x14ac:dyDescent="0.25">
      <c r="A65" s="149"/>
      <c r="B65" s="107" t="s">
        <v>418</v>
      </c>
      <c r="C65" s="107" t="s">
        <v>290</v>
      </c>
      <c r="D65" s="108">
        <v>0.625</v>
      </c>
      <c r="E65" s="108">
        <v>0.6875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 x14ac:dyDescent="0.25">
      <c r="A66" s="149"/>
      <c r="B66" s="107" t="s">
        <v>419</v>
      </c>
      <c r="C66" s="107" t="s">
        <v>290</v>
      </c>
      <c r="D66" s="108">
        <v>0.6875</v>
      </c>
      <c r="E66" s="108">
        <v>0.72916666666666663</v>
      </c>
      <c r="F66" s="108">
        <f t="shared" si="0"/>
        <v>4.166666666666663E-2</v>
      </c>
      <c r="H66" s="109" t="s">
        <v>299</v>
      </c>
      <c r="I66" s="108">
        <f t="shared" ref="I66" si="15">SUMIFS(F60:F74, C60:C74,H66)</f>
        <v>2.083333333333337E-2</v>
      </c>
    </row>
    <row r="67" spans="1:9" x14ac:dyDescent="0.25">
      <c r="A67" s="149"/>
      <c r="B67" s="107" t="s">
        <v>420</v>
      </c>
      <c r="C67" s="107" t="s">
        <v>297</v>
      </c>
      <c r="D67" s="108">
        <v>0.72916666666666663</v>
      </c>
      <c r="E67" s="108">
        <v>0.77083333333333337</v>
      </c>
      <c r="F67" s="108">
        <f t="shared" ref="F67:F130" si="16">E67-D67</f>
        <v>4.1666666666666741E-2</v>
      </c>
      <c r="H67" s="105" t="s">
        <v>305</v>
      </c>
      <c r="I67" s="106">
        <f t="shared" ref="I67" si="17">SUM(I61:I66)</f>
        <v>0.34722222222222227</v>
      </c>
    </row>
    <row r="68" spans="1:9" x14ac:dyDescent="0.25">
      <c r="A68" s="149"/>
      <c r="B68" s="107"/>
      <c r="C68" s="107"/>
      <c r="D68" s="108"/>
      <c r="E68" s="108"/>
      <c r="F68" s="108">
        <f t="shared" si="16"/>
        <v>0</v>
      </c>
      <c r="I68" s="110"/>
    </row>
    <row r="69" spans="1:9" x14ac:dyDescent="0.25">
      <c r="A69" s="149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5">
      <c r="A70" s="149"/>
      <c r="B70" s="107"/>
      <c r="C70" s="107"/>
      <c r="D70" s="108"/>
      <c r="E70" s="108"/>
      <c r="F70" s="108">
        <f t="shared" si="16"/>
        <v>0</v>
      </c>
    </row>
    <row r="71" spans="1:9" x14ac:dyDescent="0.25">
      <c r="A71" s="149"/>
      <c r="B71" s="107"/>
      <c r="C71" s="107"/>
      <c r="D71" s="108"/>
      <c r="E71" s="108"/>
      <c r="F71" s="108">
        <f t="shared" si="16"/>
        <v>0</v>
      </c>
    </row>
    <row r="72" spans="1:9" x14ac:dyDescent="0.25">
      <c r="A72" s="149"/>
      <c r="B72" s="107"/>
      <c r="C72" s="107"/>
      <c r="D72" s="108"/>
      <c r="E72" s="108"/>
      <c r="F72" s="108">
        <f t="shared" si="16"/>
        <v>0</v>
      </c>
    </row>
    <row r="73" spans="1:9" x14ac:dyDescent="0.25">
      <c r="A73" s="149"/>
      <c r="B73" s="107"/>
      <c r="C73" s="107"/>
      <c r="D73" s="108"/>
      <c r="E73" s="108"/>
      <c r="F73" s="108">
        <f t="shared" si="16"/>
        <v>0</v>
      </c>
    </row>
    <row r="74" spans="1:9" x14ac:dyDescent="0.25">
      <c r="A74" s="149"/>
      <c r="B74" s="107"/>
      <c r="C74" s="107"/>
      <c r="D74" s="108"/>
      <c r="E74" s="108"/>
      <c r="F74" s="108">
        <f t="shared" si="16"/>
        <v>0</v>
      </c>
    </row>
    <row r="75" spans="1:9" x14ac:dyDescent="0.25">
      <c r="A75" s="14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 x14ac:dyDescent="0.25">
      <c r="A76" s="149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0.22916666666666669</v>
      </c>
    </row>
    <row r="77" spans="1:9" x14ac:dyDescent="0.25">
      <c r="A77" s="149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5.5555555555555469E-2</v>
      </c>
    </row>
    <row r="78" spans="1:9" x14ac:dyDescent="0.25">
      <c r="A78" s="149"/>
      <c r="B78" s="107" t="s">
        <v>372</v>
      </c>
      <c r="C78" s="107" t="s">
        <v>295</v>
      </c>
      <c r="D78" s="108">
        <v>0.5</v>
      </c>
      <c r="E78" s="108">
        <v>0.52083333333333337</v>
      </c>
      <c r="F78" s="108">
        <f t="shared" si="16"/>
        <v>2.083333333333337E-2</v>
      </c>
      <c r="H78" s="109" t="s">
        <v>297</v>
      </c>
      <c r="I78" s="108">
        <f>SUMIFS(F75:F89, C75:C89,H78)</f>
        <v>0</v>
      </c>
    </row>
    <row r="79" spans="1:9" x14ac:dyDescent="0.25">
      <c r="A79" s="149"/>
      <c r="B79" s="107" t="s">
        <v>371</v>
      </c>
      <c r="C79" s="107" t="s">
        <v>290</v>
      </c>
      <c r="D79" s="108">
        <v>0.58333333333333337</v>
      </c>
      <c r="E79" s="108">
        <v>0.625</v>
      </c>
      <c r="F79" s="108">
        <f t="shared" si="16"/>
        <v>4.166666666666663E-2</v>
      </c>
      <c r="H79" s="109" t="s">
        <v>300</v>
      </c>
      <c r="I79" s="108">
        <f>SUMIFS(F75:F89, C75:C89,H79)</f>
        <v>1.041666666666663E-2</v>
      </c>
    </row>
    <row r="80" spans="1:9" x14ac:dyDescent="0.25">
      <c r="A80" s="149"/>
      <c r="B80" s="107" t="s">
        <v>373</v>
      </c>
      <c r="C80" s="107" t="s">
        <v>290</v>
      </c>
      <c r="D80" s="108">
        <v>0.625</v>
      </c>
      <c r="E80" s="108">
        <v>0.65625</v>
      </c>
      <c r="F80" s="108">
        <f t="shared" si="16"/>
        <v>3.125E-2</v>
      </c>
      <c r="H80" s="109" t="s">
        <v>302</v>
      </c>
      <c r="I80" s="108">
        <f>SUMIFS(F75:F89, C75:C89,H80)</f>
        <v>0</v>
      </c>
    </row>
    <row r="81" spans="1:9" x14ac:dyDescent="0.25">
      <c r="A81" s="149"/>
      <c r="B81" s="107" t="s">
        <v>368</v>
      </c>
      <c r="C81" s="107" t="s">
        <v>299</v>
      </c>
      <c r="D81" s="108">
        <v>0.66666666666666663</v>
      </c>
      <c r="E81" s="108">
        <v>0.6875</v>
      </c>
      <c r="F81" s="108">
        <f t="shared" si="16"/>
        <v>2.083333333333337E-2</v>
      </c>
      <c r="H81" s="109" t="s">
        <v>299</v>
      </c>
      <c r="I81" s="108">
        <f>SUMIFS(F75:F89, C75:C89,H81)</f>
        <v>4.1666666666666685E-2</v>
      </c>
    </row>
    <row r="82" spans="1:9" x14ac:dyDescent="0.25">
      <c r="A82" s="149"/>
      <c r="B82" s="107" t="s">
        <v>373</v>
      </c>
      <c r="C82" s="107" t="s">
        <v>290</v>
      </c>
      <c r="D82" s="108">
        <v>0.6875</v>
      </c>
      <c r="E82" s="108">
        <v>0.70833333333333337</v>
      </c>
      <c r="F82" s="108">
        <f t="shared" si="16"/>
        <v>2.083333333333337E-2</v>
      </c>
      <c r="H82" s="105" t="s">
        <v>305</v>
      </c>
      <c r="I82" s="106">
        <f t="shared" ref="I82" si="18">SUM(I76:I81)</f>
        <v>0.33680555555555547</v>
      </c>
    </row>
    <row r="83" spans="1:9" x14ac:dyDescent="0.25">
      <c r="A83" s="149"/>
      <c r="B83" s="107" t="s">
        <v>314</v>
      </c>
      <c r="C83" s="107" t="s">
        <v>300</v>
      </c>
      <c r="D83" s="108">
        <v>0.70833333333333337</v>
      </c>
      <c r="E83" s="108">
        <v>0.71875</v>
      </c>
      <c r="F83" s="108">
        <f t="shared" si="16"/>
        <v>1.041666666666663E-2</v>
      </c>
      <c r="I83" s="110"/>
    </row>
    <row r="84" spans="1:9" x14ac:dyDescent="0.25">
      <c r="A84" s="149"/>
      <c r="B84" s="107" t="s">
        <v>371</v>
      </c>
      <c r="C84" s="107" t="s">
        <v>290</v>
      </c>
      <c r="D84" s="108">
        <v>0.89583333333333337</v>
      </c>
      <c r="E84" s="108">
        <v>0.95833333333333337</v>
      </c>
      <c r="F84" s="108">
        <f>E84-D84</f>
        <v>6.25E-2</v>
      </c>
      <c r="I84" s="110"/>
    </row>
    <row r="85" spans="1:9" x14ac:dyDescent="0.25">
      <c r="A85" s="149"/>
      <c r="B85" s="107" t="s">
        <v>374</v>
      </c>
      <c r="C85" s="107" t="s">
        <v>295</v>
      </c>
      <c r="D85" s="108">
        <v>0.95833333333333337</v>
      </c>
      <c r="E85" s="108">
        <v>0.99305555555555547</v>
      </c>
      <c r="F85" s="108">
        <f>E85-D85</f>
        <v>3.4722222222222099E-2</v>
      </c>
    </row>
    <row r="86" spans="1:9" x14ac:dyDescent="0.25">
      <c r="A86" s="149"/>
      <c r="B86" s="107"/>
      <c r="C86" s="107"/>
      <c r="D86" s="108"/>
      <c r="E86" s="108"/>
      <c r="F86" s="108">
        <f>E86-D86</f>
        <v>0</v>
      </c>
    </row>
    <row r="87" spans="1:9" x14ac:dyDescent="0.25">
      <c r="A87" s="149"/>
      <c r="B87" s="107"/>
      <c r="C87" s="107"/>
      <c r="D87" s="108"/>
      <c r="E87" s="108"/>
      <c r="F87" s="108">
        <f>E87-D87</f>
        <v>0</v>
      </c>
    </row>
    <row r="88" spans="1:9" x14ac:dyDescent="0.25">
      <c r="A88" s="149"/>
      <c r="B88" s="107"/>
      <c r="C88" s="107"/>
      <c r="D88" s="108"/>
      <c r="E88" s="108"/>
      <c r="F88" s="108">
        <f t="shared" si="16"/>
        <v>0</v>
      </c>
    </row>
    <row r="89" spans="1:9" x14ac:dyDescent="0.25">
      <c r="A89" s="149"/>
      <c r="B89" s="107"/>
      <c r="C89" s="107"/>
      <c r="D89" s="108"/>
      <c r="E89" s="108"/>
      <c r="F89" s="108">
        <f t="shared" si="16"/>
        <v>0</v>
      </c>
    </row>
    <row r="90" spans="1:9" x14ac:dyDescent="0.25">
      <c r="A90" s="149" t="s">
        <v>28</v>
      </c>
      <c r="B90" s="107" t="s">
        <v>375</v>
      </c>
      <c r="C90" s="107" t="s">
        <v>290</v>
      </c>
      <c r="D90" s="108">
        <v>0.5625</v>
      </c>
      <c r="E90" s="108">
        <v>0.69791666666666663</v>
      </c>
      <c r="F90" s="108">
        <f t="shared" si="16"/>
        <v>0.13541666666666663</v>
      </c>
      <c r="H90" s="106" t="s">
        <v>291</v>
      </c>
      <c r="I90" s="106" t="s">
        <v>292</v>
      </c>
    </row>
    <row r="91" spans="1:9" x14ac:dyDescent="0.25">
      <c r="A91" s="149"/>
      <c r="B91" s="107"/>
      <c r="C91" s="107"/>
      <c r="D91" s="108">
        <v>0</v>
      </c>
      <c r="E91" s="108">
        <v>0</v>
      </c>
      <c r="F91" s="108">
        <f t="shared" si="16"/>
        <v>0</v>
      </c>
      <c r="H91" s="109" t="s">
        <v>290</v>
      </c>
      <c r="I91" s="108">
        <f>SUMIFS(F90:F104, C90:C104,H91)</f>
        <v>0.13541666666666663</v>
      </c>
    </row>
    <row r="92" spans="1:9" x14ac:dyDescent="0.25">
      <c r="A92" s="149"/>
      <c r="B92" s="107"/>
      <c r="C92" s="107"/>
      <c r="D92" s="108">
        <v>0</v>
      </c>
      <c r="E92" s="108">
        <v>0</v>
      </c>
      <c r="F92" s="108">
        <f t="shared" si="16"/>
        <v>0</v>
      </c>
      <c r="H92" s="109" t="s">
        <v>295</v>
      </c>
      <c r="I92" s="108">
        <f>SUMIFS(F90:F104, C90:C104,H92)</f>
        <v>0</v>
      </c>
    </row>
    <row r="93" spans="1:9" x14ac:dyDescent="0.25">
      <c r="A93" s="14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5">
      <c r="A94" s="14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5">
      <c r="A95" s="14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5">
      <c r="A96" s="14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0</v>
      </c>
    </row>
    <row r="97" spans="1:9" x14ac:dyDescent="0.25">
      <c r="A97" s="14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0.13541666666666663</v>
      </c>
    </row>
    <row r="98" spans="1:9" x14ac:dyDescent="0.25">
      <c r="A98" s="14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5">
      <c r="A99" s="14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5">
      <c r="A100" s="14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5">
      <c r="A101" s="149"/>
      <c r="B101" s="107"/>
      <c r="C101" s="107"/>
      <c r="D101" s="108"/>
      <c r="E101" s="108"/>
      <c r="F101" s="108">
        <f t="shared" si="16"/>
        <v>0</v>
      </c>
    </row>
    <row r="102" spans="1:9" x14ac:dyDescent="0.25">
      <c r="A102" s="149"/>
      <c r="B102" s="107"/>
      <c r="C102" s="107"/>
      <c r="D102" s="108"/>
      <c r="E102" s="108"/>
      <c r="F102" s="108">
        <f t="shared" si="16"/>
        <v>0</v>
      </c>
    </row>
    <row r="103" spans="1:9" x14ac:dyDescent="0.25">
      <c r="A103" s="149"/>
      <c r="B103" s="107"/>
      <c r="C103" s="107"/>
      <c r="D103" s="108"/>
      <c r="E103" s="108"/>
      <c r="F103" s="108">
        <f t="shared" si="16"/>
        <v>0</v>
      </c>
    </row>
    <row r="104" spans="1:9" x14ac:dyDescent="0.25">
      <c r="A104" s="150"/>
      <c r="B104" s="107"/>
      <c r="C104" s="107"/>
      <c r="D104" s="108"/>
      <c r="E104" s="108"/>
      <c r="F104" s="108">
        <f t="shared" si="16"/>
        <v>0</v>
      </c>
    </row>
    <row r="105" spans="1:9" x14ac:dyDescent="0.25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5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5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5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5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5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5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5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 x14ac:dyDescent="0.25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5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5">
      <c r="A115" s="151"/>
      <c r="B115" s="107"/>
      <c r="C115" s="107"/>
      <c r="D115" s="108"/>
      <c r="E115" s="108"/>
      <c r="F115" s="108">
        <f t="shared" si="16"/>
        <v>0</v>
      </c>
    </row>
    <row r="116" spans="1:9" x14ac:dyDescent="0.25">
      <c r="A116" s="151"/>
      <c r="B116" s="107"/>
      <c r="C116" s="107"/>
      <c r="D116" s="108"/>
      <c r="E116" s="108"/>
      <c r="F116" s="108">
        <f t="shared" si="16"/>
        <v>0</v>
      </c>
    </row>
    <row r="117" spans="1:9" x14ac:dyDescent="0.25">
      <c r="A117" s="151"/>
      <c r="B117" s="107"/>
      <c r="C117" s="107"/>
      <c r="D117" s="108"/>
      <c r="E117" s="108"/>
      <c r="F117" s="108">
        <f t="shared" si="16"/>
        <v>0</v>
      </c>
    </row>
    <row r="118" spans="1:9" x14ac:dyDescent="0.25">
      <c r="A118" s="151"/>
      <c r="B118" s="107"/>
      <c r="C118" s="107"/>
      <c r="D118" s="108"/>
      <c r="E118" s="108"/>
      <c r="F118" s="108">
        <f t="shared" si="16"/>
        <v>0</v>
      </c>
    </row>
    <row r="119" spans="1:9" x14ac:dyDescent="0.25">
      <c r="A119" s="152"/>
      <c r="B119" s="107"/>
      <c r="C119" s="107"/>
      <c r="D119" s="108"/>
      <c r="E119" s="108"/>
      <c r="F119" s="108">
        <f t="shared" si="16"/>
        <v>0</v>
      </c>
    </row>
    <row r="120" spans="1:9" x14ac:dyDescent="0.25">
      <c r="A120" s="153" t="s">
        <v>339</v>
      </c>
      <c r="B120" s="115" t="s">
        <v>421</v>
      </c>
      <c r="C120" s="107" t="s">
        <v>297</v>
      </c>
      <c r="D120" s="108">
        <v>0.41666666666666669</v>
      </c>
      <c r="E120" s="108">
        <v>0.5</v>
      </c>
      <c r="F120" s="108">
        <f t="shared" si="16"/>
        <v>8.3333333333333315E-2</v>
      </c>
      <c r="H120" s="106" t="s">
        <v>291</v>
      </c>
      <c r="I120" s="106" t="s">
        <v>292</v>
      </c>
    </row>
    <row r="121" spans="1:9" x14ac:dyDescent="0.25">
      <c r="A121" s="153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>E121-D121</f>
        <v>3.4722222222222321E-2</v>
      </c>
      <c r="H121" s="109" t="s">
        <v>290</v>
      </c>
      <c r="I121" s="108">
        <f>SUMIFS(F120:F134, C120:C134,H121)</f>
        <v>0.19791666666666674</v>
      </c>
    </row>
    <row r="122" spans="1:9" x14ac:dyDescent="0.25">
      <c r="A122" s="153"/>
      <c r="B122" s="115" t="s">
        <v>422</v>
      </c>
      <c r="C122" s="107" t="s">
        <v>300</v>
      </c>
      <c r="D122" s="108">
        <v>0.58333333333333337</v>
      </c>
      <c r="E122" s="108">
        <v>0.60416666666666663</v>
      </c>
      <c r="F122" s="108">
        <f>E122-D122</f>
        <v>2.0833333333333259E-2</v>
      </c>
      <c r="H122" s="109" t="s">
        <v>295</v>
      </c>
      <c r="I122" s="108">
        <f>SUMIFS(F120:F134, C120:C134,H122)</f>
        <v>0</v>
      </c>
    </row>
    <row r="123" spans="1:9" x14ac:dyDescent="0.25">
      <c r="A123" s="153"/>
      <c r="B123" s="115" t="s">
        <v>423</v>
      </c>
      <c r="C123" s="107" t="s">
        <v>290</v>
      </c>
      <c r="D123" s="108">
        <v>0.60416666666666663</v>
      </c>
      <c r="E123" s="108">
        <v>0.70833333333333337</v>
      </c>
      <c r="F123" s="108">
        <f t="shared" si="16"/>
        <v>0.10416666666666674</v>
      </c>
      <c r="H123" s="109" t="s">
        <v>297</v>
      </c>
      <c r="I123" s="108">
        <f>SUMIFS(F120:F134, C120:C134,H123)</f>
        <v>8.3333333333333315E-2</v>
      </c>
    </row>
    <row r="124" spans="1:9" x14ac:dyDescent="0.25">
      <c r="A124" s="153"/>
      <c r="B124" s="115" t="s">
        <v>303</v>
      </c>
      <c r="C124" s="107" t="s">
        <v>299</v>
      </c>
      <c r="D124" s="108">
        <v>0.70833333333333337</v>
      </c>
      <c r="E124" s="108">
        <v>0.75</v>
      </c>
      <c r="F124" s="108">
        <f t="shared" si="16"/>
        <v>4.166666666666663E-2</v>
      </c>
      <c r="H124" s="109" t="s">
        <v>300</v>
      </c>
      <c r="I124" s="108">
        <f>SUMIFS(F120:F134, C120:C134,H124)</f>
        <v>2.0833333333333259E-2</v>
      </c>
    </row>
    <row r="125" spans="1:9" x14ac:dyDescent="0.25">
      <c r="A125" s="153"/>
      <c r="B125" s="115" t="s">
        <v>424</v>
      </c>
      <c r="C125" s="107" t="s">
        <v>290</v>
      </c>
      <c r="D125" s="108">
        <v>0.82291666666666663</v>
      </c>
      <c r="E125" s="108">
        <v>0.91666666666666663</v>
      </c>
      <c r="F125" s="108">
        <f t="shared" si="16"/>
        <v>9.375E-2</v>
      </c>
      <c r="H125" s="109" t="s">
        <v>302</v>
      </c>
      <c r="I125" s="108">
        <f>SUMIFS(F120:F134, C120:C134,H125)</f>
        <v>0</v>
      </c>
    </row>
    <row r="126" spans="1:9" x14ac:dyDescent="0.25">
      <c r="A126" s="153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7.6388888888888951E-2</v>
      </c>
    </row>
    <row r="127" spans="1:9" x14ac:dyDescent="0.25">
      <c r="A127" s="153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1">SUM(I121:I126)</f>
        <v>0.37847222222222227</v>
      </c>
    </row>
    <row r="128" spans="1:9" x14ac:dyDescent="0.25">
      <c r="A128" s="153"/>
      <c r="B128" s="115"/>
      <c r="C128" s="107"/>
      <c r="D128" s="108"/>
      <c r="E128" s="108"/>
      <c r="F128" s="108">
        <f t="shared" si="16"/>
        <v>0</v>
      </c>
      <c r="I128" s="110"/>
    </row>
    <row r="129" spans="1:9" x14ac:dyDescent="0.25">
      <c r="A129" s="153"/>
      <c r="B129" s="115"/>
      <c r="C129" s="107"/>
      <c r="D129" s="108"/>
      <c r="E129" s="108"/>
      <c r="F129" s="108">
        <f t="shared" si="16"/>
        <v>0</v>
      </c>
      <c r="I129" s="110"/>
    </row>
    <row r="130" spans="1:9" x14ac:dyDescent="0.25">
      <c r="A130" s="153"/>
      <c r="B130" s="115"/>
      <c r="C130" s="107"/>
      <c r="D130" s="108"/>
      <c r="E130" s="108"/>
      <c r="F130" s="108">
        <f t="shared" si="16"/>
        <v>0</v>
      </c>
    </row>
    <row r="131" spans="1:9" x14ac:dyDescent="0.25">
      <c r="A131" s="153"/>
      <c r="B131" s="115"/>
      <c r="C131" s="107"/>
      <c r="D131" s="108"/>
      <c r="E131" s="108"/>
      <c r="F131" s="108">
        <f t="shared" ref="F131:F134" si="22">E131-D131</f>
        <v>0</v>
      </c>
    </row>
    <row r="132" spans="1:9" x14ac:dyDescent="0.25">
      <c r="A132" s="153"/>
      <c r="B132" s="115"/>
      <c r="C132" s="107"/>
      <c r="D132" s="108"/>
      <c r="E132" s="108"/>
      <c r="F132" s="108">
        <f t="shared" si="22"/>
        <v>0</v>
      </c>
    </row>
    <row r="133" spans="1:9" x14ac:dyDescent="0.25">
      <c r="A133" s="153"/>
      <c r="B133" s="116"/>
      <c r="C133" s="111"/>
      <c r="D133" s="112"/>
      <c r="E133" s="112"/>
      <c r="F133" s="112">
        <f t="shared" si="22"/>
        <v>0</v>
      </c>
    </row>
    <row r="134" spans="1:9" x14ac:dyDescent="0.25">
      <c r="A134" s="153"/>
      <c r="B134" s="117"/>
      <c r="C134" s="113"/>
      <c r="D134" s="114"/>
      <c r="E134" s="114"/>
      <c r="F134" s="114">
        <f t="shared" si="22"/>
        <v>0</v>
      </c>
    </row>
    <row r="135" spans="1:9" x14ac:dyDescent="0.25">
      <c r="A135" s="123"/>
      <c r="H135" s="122"/>
      <c r="I135" s="122"/>
    </row>
    <row r="136" spans="1:9" x14ac:dyDescent="0.25">
      <c r="A136" s="123"/>
      <c r="I136" s="110"/>
    </row>
    <row r="137" spans="1:9" x14ac:dyDescent="0.25">
      <c r="A137" s="123"/>
      <c r="I137" s="110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  <row r="142" spans="1:9" x14ac:dyDescent="0.25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98" priority="25" operator="greaterThan">
      <formula>0.25</formula>
    </cfRule>
    <cfRule type="cellIs" dxfId="297" priority="26" operator="lessThan">
      <formula>0.25</formula>
    </cfRule>
  </conditionalFormatting>
  <conditionalFormatting sqref="I4 I19 I33 I48 I62 I77 I92 I107">
    <cfRule type="cellIs" dxfId="296" priority="22" operator="lessThan">
      <formula>0.0416666666666667</formula>
    </cfRule>
    <cfRule type="cellIs" dxfId="295" priority="23" operator="greaterThan">
      <formula>0.0416666666666667</formula>
    </cfRule>
    <cfRule type="cellIs" dxfId="294" priority="24" operator="greaterThan">
      <formula>0.0416666666666667</formula>
    </cfRule>
  </conditionalFormatting>
  <conditionalFormatting sqref="I5 I20 I34 I49 I63 I78 I93 I108">
    <cfRule type="cellIs" dxfId="293" priority="20" operator="lessThan">
      <formula>0.0833333333333333</formula>
    </cfRule>
    <cfRule type="cellIs" dxfId="292" priority="21" operator="greaterThan">
      <formula>0.0833333333333333</formula>
    </cfRule>
  </conditionalFormatting>
  <conditionalFormatting sqref="I6 I21 I35 I50 I64 I79 I94 I109">
    <cfRule type="cellIs" dxfId="291" priority="18" operator="lessThan">
      <formula>0.0416666666666667</formula>
    </cfRule>
    <cfRule type="cellIs" dxfId="290" priority="19" operator="greaterThan">
      <formula>0.0416666666666667</formula>
    </cfRule>
  </conditionalFormatting>
  <conditionalFormatting sqref="I7 I22 I36 I51 I65 I80 I95 I110">
    <cfRule type="cellIs" dxfId="289" priority="16" operator="lessThan">
      <formula>0.0416666666666667</formula>
    </cfRule>
    <cfRule type="cellIs" dxfId="288" priority="17" operator="greaterThan">
      <formula>0.0416666666666667</formula>
    </cfRule>
  </conditionalFormatting>
  <conditionalFormatting sqref="I8 I23 I37 I52 I66 I81 I96 I111">
    <cfRule type="cellIs" dxfId="287" priority="14" operator="lessThan">
      <formula>0.0625</formula>
    </cfRule>
    <cfRule type="cellIs" dxfId="286" priority="15" operator="greaterThan">
      <formula>0.0625</formula>
    </cfRule>
  </conditionalFormatting>
  <conditionalFormatting sqref="I121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122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123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124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125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126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42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100" workbookViewId="0">
      <selection activeCell="H132" sqref="H13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49" t="s">
        <v>44</v>
      </c>
      <c r="B2" s="107" t="s">
        <v>425</v>
      </c>
      <c r="C2" s="107" t="s">
        <v>290</v>
      </c>
      <c r="D2" s="108">
        <v>0.41666666666666669</v>
      </c>
      <c r="E2" s="108">
        <v>0.52083333333333337</v>
      </c>
      <c r="F2" s="108">
        <f>E2-D2</f>
        <v>0.10416666666666669</v>
      </c>
      <c r="H2" s="106" t="s">
        <v>291</v>
      </c>
      <c r="I2" s="106" t="s">
        <v>292</v>
      </c>
      <c r="Q2" t="s">
        <v>290</v>
      </c>
    </row>
    <row r="3" spans="1:17" x14ac:dyDescent="0.25">
      <c r="A3" s="149"/>
      <c r="B3" s="107" t="s">
        <v>314</v>
      </c>
      <c r="C3" s="107" t="s">
        <v>300</v>
      </c>
      <c r="D3" s="108">
        <v>0.52083333333333337</v>
      </c>
      <c r="E3" s="108">
        <v>0.5625</v>
      </c>
      <c r="F3" s="108">
        <f t="shared" ref="F3:F66" si="0">E3-D3</f>
        <v>4.166666666666663E-2</v>
      </c>
      <c r="H3" s="109" t="s">
        <v>290</v>
      </c>
      <c r="I3" s="108">
        <f>SUMIFS(F2:F16, C2:C16,H3)</f>
        <v>0.25694444444444448</v>
      </c>
      <c r="Q3" t="s">
        <v>295</v>
      </c>
    </row>
    <row r="4" spans="1:17" x14ac:dyDescent="0.25">
      <c r="A4" s="149"/>
      <c r="B4" s="107" t="s">
        <v>298</v>
      </c>
      <c r="C4" s="107" t="s">
        <v>299</v>
      </c>
      <c r="D4" s="108">
        <v>0.5625</v>
      </c>
      <c r="E4" s="108">
        <v>0.58333333333333337</v>
      </c>
      <c r="F4" s="108">
        <f t="shared" si="0"/>
        <v>2.083333333333337E-2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49"/>
      <c r="B5" s="107" t="s">
        <v>426</v>
      </c>
      <c r="C5" s="107" t="s">
        <v>290</v>
      </c>
      <c r="D5" s="108">
        <v>0.58333333333333337</v>
      </c>
      <c r="E5" s="108">
        <v>0.69444444444444453</v>
      </c>
      <c r="F5" s="108">
        <f t="shared" si="0"/>
        <v>0.11111111111111116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 x14ac:dyDescent="0.25">
      <c r="A6" s="149"/>
      <c r="B6" s="107" t="s">
        <v>427</v>
      </c>
      <c r="C6" s="107" t="s">
        <v>290</v>
      </c>
      <c r="D6" s="108">
        <v>0.70833333333333337</v>
      </c>
      <c r="E6" s="108">
        <v>0.75</v>
      </c>
      <c r="F6" s="108">
        <f t="shared" si="0"/>
        <v>4.166666666666663E-2</v>
      </c>
      <c r="H6" s="109" t="s">
        <v>300</v>
      </c>
      <c r="I6" s="108">
        <f>SUMIFS(F2:F16, C2:C16,H6)</f>
        <v>4.166666666666663E-2</v>
      </c>
      <c r="Q6" t="s">
        <v>302</v>
      </c>
    </row>
    <row r="7" spans="1:17" x14ac:dyDescent="0.25">
      <c r="A7" s="149"/>
      <c r="B7" s="107" t="s">
        <v>428</v>
      </c>
      <c r="C7" s="107" t="s">
        <v>297</v>
      </c>
      <c r="D7" s="108">
        <v>0.75</v>
      </c>
      <c r="E7" s="108">
        <v>0.79166666666666663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4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2.083333333333337E-2</v>
      </c>
    </row>
    <row r="9" spans="1:17" x14ac:dyDescent="0.25">
      <c r="A9" s="14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0.3611111111111111</v>
      </c>
    </row>
    <row r="10" spans="1:17" x14ac:dyDescent="0.25">
      <c r="A10" s="149"/>
      <c r="B10" s="120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4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4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4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4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4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49" t="s">
        <v>48</v>
      </c>
      <c r="B17" s="107" t="s">
        <v>428</v>
      </c>
      <c r="C17" s="107" t="s">
        <v>297</v>
      </c>
      <c r="D17" s="108">
        <v>0.39583333333333331</v>
      </c>
      <c r="E17" s="108">
        <v>0.47916666666666669</v>
      </c>
      <c r="F17" s="108">
        <f t="shared" si="0"/>
        <v>8.333333333333337E-2</v>
      </c>
      <c r="H17" s="106" t="s">
        <v>291</v>
      </c>
      <c r="I17" s="106" t="s">
        <v>292</v>
      </c>
    </row>
    <row r="18" spans="1:9" x14ac:dyDescent="0.25">
      <c r="A18" s="149"/>
      <c r="B18" s="120" t="s">
        <v>429</v>
      </c>
      <c r="C18" s="107" t="s">
        <v>300</v>
      </c>
      <c r="D18" s="108">
        <v>0.58333333333333337</v>
      </c>
      <c r="E18" s="108">
        <v>0.60416666666666663</v>
      </c>
      <c r="F18" s="108">
        <f t="shared" si="0"/>
        <v>2.0833333333333259E-2</v>
      </c>
      <c r="H18" s="109" t="s">
        <v>290</v>
      </c>
      <c r="I18" s="108">
        <f>SUMIFS(F17:F30, C17:C30,H18)</f>
        <v>0.25</v>
      </c>
    </row>
    <row r="19" spans="1:9" x14ac:dyDescent="0.25">
      <c r="A19" s="149"/>
      <c r="B19" s="107" t="s">
        <v>430</v>
      </c>
      <c r="C19" s="107" t="s">
        <v>290</v>
      </c>
      <c r="D19" s="108">
        <v>0.64583333333333337</v>
      </c>
      <c r="E19" s="108">
        <v>0.83333333333333337</v>
      </c>
      <c r="F19" s="108">
        <f t="shared" si="0"/>
        <v>0.1875</v>
      </c>
      <c r="H19" s="109" t="s">
        <v>295</v>
      </c>
      <c r="I19" s="108">
        <f>SUMIFS(F17:F30, C17:C30,H19)</f>
        <v>0</v>
      </c>
    </row>
    <row r="20" spans="1:9" x14ac:dyDescent="0.25">
      <c r="A20" s="149"/>
      <c r="B20" s="107" t="s">
        <v>431</v>
      </c>
      <c r="C20" s="107" t="s">
        <v>290</v>
      </c>
      <c r="D20" s="108">
        <v>0.5</v>
      </c>
      <c r="E20" s="108">
        <v>0.5625</v>
      </c>
      <c r="F20" s="108">
        <f t="shared" si="0"/>
        <v>6.25E-2</v>
      </c>
      <c r="H20" s="109" t="s">
        <v>297</v>
      </c>
      <c r="I20" s="108">
        <f>SUMIFS(F17:F30, C17:C30,H20)</f>
        <v>8.333333333333337E-2</v>
      </c>
    </row>
    <row r="21" spans="1:9" x14ac:dyDescent="0.25">
      <c r="A21" s="149"/>
      <c r="B21" s="107"/>
      <c r="C21" s="107"/>
      <c r="D21" s="108"/>
      <c r="E21" s="108"/>
      <c r="F21" s="108">
        <f t="shared" si="0"/>
        <v>0</v>
      </c>
      <c r="H21" s="109" t="s">
        <v>300</v>
      </c>
      <c r="I21" s="108">
        <f>SUMIFS(F17:F30, C17:C30,H21)</f>
        <v>2.0833333333333259E-2</v>
      </c>
    </row>
    <row r="22" spans="1:9" x14ac:dyDescent="0.25">
      <c r="A22" s="149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SUMIFS(F17:F30, C17:C30,H22)</f>
        <v>0</v>
      </c>
    </row>
    <row r="23" spans="1:9" x14ac:dyDescent="0.25">
      <c r="A23" s="14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SUMIFS(F17:F30, C17:C30,H23)</f>
        <v>0</v>
      </c>
    </row>
    <row r="24" spans="1:9" x14ac:dyDescent="0.25">
      <c r="A24" s="14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 t="shared" ref="I24" si="1">SUM(I18:I23)</f>
        <v>0.35416666666666663</v>
      </c>
    </row>
    <row r="25" spans="1:9" x14ac:dyDescent="0.25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49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49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49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49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49" t="s">
        <v>54</v>
      </c>
      <c r="B31" s="107" t="s">
        <v>432</v>
      </c>
      <c r="C31" s="107" t="s">
        <v>290</v>
      </c>
      <c r="D31" s="108">
        <v>0.375</v>
      </c>
      <c r="E31" s="108">
        <v>0.43055555555555558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 x14ac:dyDescent="0.25">
      <c r="A32" s="149"/>
      <c r="B32" s="107" t="s">
        <v>301</v>
      </c>
      <c r="C32" s="107" t="s">
        <v>299</v>
      </c>
      <c r="D32" s="108">
        <v>0.4375</v>
      </c>
      <c r="E32" s="108">
        <v>0.45833333333333331</v>
      </c>
      <c r="F32" s="108">
        <f t="shared" si="0"/>
        <v>2.0833333333333315E-2</v>
      </c>
      <c r="H32" s="109" t="s">
        <v>290</v>
      </c>
      <c r="I32" s="108">
        <f t="shared" ref="I32" si="2">SUMIFS(F31:F45, C31:C45,H32)</f>
        <v>0.23611111111111116</v>
      </c>
    </row>
    <row r="33" spans="1:9" x14ac:dyDescent="0.25">
      <c r="A33" s="149"/>
      <c r="B33" t="s">
        <v>433</v>
      </c>
      <c r="C33" s="107" t="s">
        <v>295</v>
      </c>
      <c r="D33" s="108">
        <v>0.46527777777777773</v>
      </c>
      <c r="E33" s="108">
        <v>0.66666666666666663</v>
      </c>
      <c r="F33" s="108">
        <f t="shared" si="0"/>
        <v>0.2013888888888889</v>
      </c>
      <c r="H33" s="109" t="s">
        <v>295</v>
      </c>
      <c r="I33" s="108">
        <f t="shared" ref="I33" si="3">SUMIFS(F31:F45, C31:C45,H33)</f>
        <v>0.2013888888888889</v>
      </c>
    </row>
    <row r="34" spans="1:9" x14ac:dyDescent="0.25">
      <c r="A34" s="149"/>
      <c r="B34" s="107" t="s">
        <v>303</v>
      </c>
      <c r="C34" s="107" t="s">
        <v>299</v>
      </c>
      <c r="D34" s="108">
        <v>0.67708333333333337</v>
      </c>
      <c r="E34" s="108">
        <v>0.69444444444444453</v>
      </c>
      <c r="F34" s="108">
        <f t="shared" si="0"/>
        <v>1.736111111111116E-2</v>
      </c>
      <c r="H34" s="109" t="s">
        <v>297</v>
      </c>
      <c r="I34" s="108">
        <f t="shared" ref="I34" si="4">SUMIFS(F31:F45, C31:C45,H34)</f>
        <v>0</v>
      </c>
    </row>
    <row r="35" spans="1:9" x14ac:dyDescent="0.25">
      <c r="A35" s="149"/>
      <c r="B35" s="107" t="s">
        <v>358</v>
      </c>
      <c r="C35" s="107" t="s">
        <v>290</v>
      </c>
      <c r="D35" s="108">
        <v>0.70833333333333337</v>
      </c>
      <c r="E35" s="108">
        <v>0.73611111111111116</v>
      </c>
      <c r="F35" s="108">
        <f t="shared" si="0"/>
        <v>2.777777777777779E-2</v>
      </c>
      <c r="H35" s="109" t="s">
        <v>300</v>
      </c>
      <c r="I35" s="108">
        <f t="shared" ref="I35" si="5">SUMIFS(F31:F45, C31:C45,H35)</f>
        <v>0</v>
      </c>
    </row>
    <row r="36" spans="1:9" x14ac:dyDescent="0.25">
      <c r="A36" s="149"/>
      <c r="B36" s="107" t="s">
        <v>374</v>
      </c>
      <c r="C36" s="107" t="s">
        <v>290</v>
      </c>
      <c r="D36" s="108">
        <v>0.75</v>
      </c>
      <c r="E36" s="108">
        <v>0.81944444444444453</v>
      </c>
      <c r="F36" s="108">
        <f t="shared" si="0"/>
        <v>6.9444444444444531E-2</v>
      </c>
      <c r="H36" s="109" t="s">
        <v>302</v>
      </c>
      <c r="I36" s="108">
        <f t="shared" ref="I36" si="6">SUMIFS(F31:F45, C31:C45,H36)</f>
        <v>0</v>
      </c>
    </row>
    <row r="37" spans="1:9" x14ac:dyDescent="0.25">
      <c r="A37" s="149"/>
      <c r="B37" s="107" t="s">
        <v>434</v>
      </c>
      <c r="C37" s="107" t="s">
        <v>290</v>
      </c>
      <c r="D37" s="108">
        <v>0.83333333333333337</v>
      </c>
      <c r="E37" s="108">
        <v>0.91666666666666663</v>
      </c>
      <c r="F37" s="108">
        <f t="shared" si="0"/>
        <v>8.3333333333333259E-2</v>
      </c>
      <c r="H37" s="109" t="s">
        <v>299</v>
      </c>
      <c r="I37" s="108">
        <f t="shared" ref="I37" si="7">SUMIFS(F31:F45, C31:C45,H37)</f>
        <v>3.8194444444444475E-2</v>
      </c>
    </row>
    <row r="38" spans="1:9" x14ac:dyDescent="0.25">
      <c r="A38" s="149"/>
      <c r="B38" s="107"/>
      <c r="C38" s="107"/>
      <c r="D38" s="108"/>
      <c r="E38" s="108"/>
      <c r="F38" s="108">
        <f t="shared" si="0"/>
        <v>0</v>
      </c>
      <c r="H38" s="105" t="s">
        <v>305</v>
      </c>
      <c r="I38" s="106">
        <f t="shared" ref="I38" si="8">SUM(I32:I37)</f>
        <v>0.47569444444444453</v>
      </c>
    </row>
    <row r="39" spans="1:9" x14ac:dyDescent="0.25">
      <c r="A39" s="149"/>
      <c r="B39" s="107"/>
      <c r="C39" s="107"/>
      <c r="D39" s="108"/>
      <c r="E39" s="108"/>
      <c r="F39" s="108">
        <f t="shared" si="0"/>
        <v>0</v>
      </c>
      <c r="I39" s="110"/>
    </row>
    <row r="40" spans="1:9" x14ac:dyDescent="0.25">
      <c r="A40" s="149"/>
      <c r="B40" s="107"/>
      <c r="C40" s="107"/>
      <c r="D40" s="108"/>
      <c r="E40" s="108"/>
      <c r="F40" s="108">
        <f t="shared" si="0"/>
        <v>0</v>
      </c>
      <c r="I40" s="110"/>
    </row>
    <row r="41" spans="1:9" x14ac:dyDescent="0.25">
      <c r="A41" s="149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49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49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49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49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49" t="s">
        <v>318</v>
      </c>
      <c r="B46" s="107" t="s">
        <v>435</v>
      </c>
      <c r="C46" s="107" t="s">
        <v>297</v>
      </c>
      <c r="D46" s="108">
        <v>0.375</v>
      </c>
      <c r="E46" s="108">
        <v>0.4375</v>
      </c>
      <c r="F46" s="108">
        <f t="shared" si="0"/>
        <v>6.25E-2</v>
      </c>
      <c r="H46" s="106" t="s">
        <v>291</v>
      </c>
      <c r="I46" s="106" t="s">
        <v>292</v>
      </c>
    </row>
    <row r="47" spans="1:9" x14ac:dyDescent="0.25">
      <c r="A47" s="149"/>
      <c r="B47" s="107" t="s">
        <v>436</v>
      </c>
      <c r="C47" s="107" t="s">
        <v>290</v>
      </c>
      <c r="D47" s="108">
        <v>0.44444444444444442</v>
      </c>
      <c r="E47" s="108">
        <v>0.54166666666666663</v>
      </c>
      <c r="F47" s="108">
        <f t="shared" si="0"/>
        <v>9.722222222222221E-2</v>
      </c>
      <c r="H47" s="109" t="s">
        <v>290</v>
      </c>
      <c r="I47" s="108">
        <f>SUMIFS(F46:F59, C46:C59,H47)</f>
        <v>0.26041666666666663</v>
      </c>
    </row>
    <row r="48" spans="1:9" x14ac:dyDescent="0.25">
      <c r="A48" s="149"/>
      <c r="B48" s="107" t="s">
        <v>429</v>
      </c>
      <c r="C48" s="107" t="s">
        <v>300</v>
      </c>
      <c r="D48" s="108">
        <v>0.58333333333333337</v>
      </c>
      <c r="E48" s="108">
        <v>0.60416666666666663</v>
      </c>
      <c r="F48" s="108">
        <f t="shared" si="0"/>
        <v>2.0833333333333259E-2</v>
      </c>
      <c r="H48" s="109" t="s">
        <v>295</v>
      </c>
      <c r="I48" s="108">
        <f>SUMIFS(F46:F59, C46:C59,H48)</f>
        <v>0</v>
      </c>
    </row>
    <row r="49" spans="1:9" x14ac:dyDescent="0.25">
      <c r="A49" s="149"/>
      <c r="B49" s="107" t="s">
        <v>437</v>
      </c>
      <c r="C49" s="107" t="s">
        <v>290</v>
      </c>
      <c r="D49" s="108">
        <v>0.64930555555555558</v>
      </c>
      <c r="E49" s="108">
        <v>0.75</v>
      </c>
      <c r="F49" s="108">
        <f t="shared" si="0"/>
        <v>0.10069444444444442</v>
      </c>
      <c r="H49" s="109" t="s">
        <v>297</v>
      </c>
      <c r="I49" s="108">
        <f>SUMIFS(F46:F59, C46:C59,H49)</f>
        <v>6.25E-2</v>
      </c>
    </row>
    <row r="50" spans="1:9" x14ac:dyDescent="0.25">
      <c r="A50" s="149"/>
      <c r="B50" s="107" t="s">
        <v>438</v>
      </c>
      <c r="C50" s="107" t="s">
        <v>290</v>
      </c>
      <c r="D50" s="108">
        <v>0.83333333333333337</v>
      </c>
      <c r="E50" s="108">
        <v>0.89583333333333337</v>
      </c>
      <c r="F50" s="108">
        <f t="shared" si="0"/>
        <v>6.25E-2</v>
      </c>
      <c r="H50" s="109" t="s">
        <v>300</v>
      </c>
      <c r="I50" s="108">
        <f>SUMIFS(F46:F59, C46:C59,H50)</f>
        <v>2.0833333333333259E-2</v>
      </c>
    </row>
    <row r="51" spans="1:9" x14ac:dyDescent="0.25">
      <c r="A51" s="149"/>
      <c r="B51" s="107"/>
      <c r="C51" s="107"/>
      <c r="D51" s="108"/>
      <c r="E51" s="108"/>
      <c r="F51" s="108">
        <f t="shared" si="0"/>
        <v>0</v>
      </c>
      <c r="H51" s="109" t="s">
        <v>302</v>
      </c>
      <c r="I51" s="108">
        <f>SUMIFS(F46:F59, C46:C59,H51)</f>
        <v>0</v>
      </c>
    </row>
    <row r="52" spans="1:9" x14ac:dyDescent="0.25">
      <c r="A52" s="149"/>
      <c r="B52" s="107"/>
      <c r="C52" s="107"/>
      <c r="D52" s="108"/>
      <c r="E52" s="108"/>
      <c r="F52" s="108">
        <f t="shared" si="0"/>
        <v>0</v>
      </c>
      <c r="H52" s="109" t="s">
        <v>299</v>
      </c>
      <c r="I52" s="108">
        <f>SUMIFS(F46:F59, C46:C59,H52)</f>
        <v>0</v>
      </c>
    </row>
    <row r="53" spans="1:9" x14ac:dyDescent="0.25">
      <c r="A53" s="149"/>
      <c r="B53" s="107"/>
      <c r="C53" s="107"/>
      <c r="D53" s="108"/>
      <c r="E53" s="108"/>
      <c r="F53" s="108">
        <f t="shared" si="0"/>
        <v>0</v>
      </c>
      <c r="H53" s="105" t="s">
        <v>305</v>
      </c>
      <c r="I53" s="106">
        <f t="shared" ref="I53" si="9">SUM(I47:I52)</f>
        <v>0.34374999999999989</v>
      </c>
    </row>
    <row r="54" spans="1:9" x14ac:dyDescent="0.25">
      <c r="A54" s="149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5">
      <c r="A55" s="149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5">
      <c r="A56" s="149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49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49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49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49" t="s">
        <v>62</v>
      </c>
      <c r="B60" s="107" t="s">
        <v>439</v>
      </c>
      <c r="C60" s="107" t="s">
        <v>290</v>
      </c>
      <c r="D60" s="108">
        <v>0.375</v>
      </c>
      <c r="E60" s="108">
        <v>0.46527777777777773</v>
      </c>
      <c r="F60" s="108">
        <f t="shared" si="0"/>
        <v>9.0277777777777735E-2</v>
      </c>
      <c r="H60" s="106" t="s">
        <v>291</v>
      </c>
      <c r="I60" s="106" t="s">
        <v>292</v>
      </c>
    </row>
    <row r="61" spans="1:9" x14ac:dyDescent="0.25">
      <c r="A61" s="149"/>
      <c r="B61" s="107" t="s">
        <v>440</v>
      </c>
      <c r="C61" s="107" t="s">
        <v>290</v>
      </c>
      <c r="D61" s="108">
        <v>0.46527777777777773</v>
      </c>
      <c r="E61" s="108">
        <v>0.54166666666666663</v>
      </c>
      <c r="F61" s="108">
        <f t="shared" si="0"/>
        <v>7.6388888888888895E-2</v>
      </c>
      <c r="H61" s="109" t="s">
        <v>290</v>
      </c>
      <c r="I61" s="108">
        <f t="shared" ref="I61" si="10">SUMIFS(F60:F74, C60:C74,H61)</f>
        <v>0.2708333333333332</v>
      </c>
    </row>
    <row r="62" spans="1:9" x14ac:dyDescent="0.25">
      <c r="A62" s="149"/>
      <c r="B62" s="107" t="s">
        <v>441</v>
      </c>
      <c r="C62" s="107" t="s">
        <v>300</v>
      </c>
      <c r="D62" s="108">
        <v>0.58333333333333337</v>
      </c>
      <c r="E62" s="108">
        <v>0.60416666666666663</v>
      </c>
      <c r="F62" s="108">
        <f t="shared" si="0"/>
        <v>2.0833333333333259E-2</v>
      </c>
      <c r="H62" s="109" t="s">
        <v>295</v>
      </c>
      <c r="I62" s="108">
        <f t="shared" ref="I62" si="11">SUMIFS(F60:F74, C60:C74,H62)</f>
        <v>0</v>
      </c>
    </row>
    <row r="63" spans="1:9" x14ac:dyDescent="0.25">
      <c r="A63" s="149"/>
      <c r="B63" s="107" t="s">
        <v>442</v>
      </c>
      <c r="C63" s="107" t="s">
        <v>290</v>
      </c>
      <c r="D63" s="108">
        <v>0.47916666666666669</v>
      </c>
      <c r="E63" s="108">
        <v>0.53472222222222221</v>
      </c>
      <c r="F63" s="108">
        <f t="shared" si="0"/>
        <v>5.5555555555555525E-2</v>
      </c>
      <c r="H63" s="109" t="s">
        <v>297</v>
      </c>
      <c r="I63" s="108">
        <f t="shared" ref="I63" si="12">SUMIFS(F60:F74, C60:C74,H63)</f>
        <v>4.166666666666663E-2</v>
      </c>
    </row>
    <row r="64" spans="1:9" x14ac:dyDescent="0.25">
      <c r="A64" s="149"/>
      <c r="B64" s="107" t="s">
        <v>443</v>
      </c>
      <c r="C64" s="107" t="s">
        <v>297</v>
      </c>
      <c r="D64" s="108">
        <v>0.57638888888888895</v>
      </c>
      <c r="E64" s="108">
        <v>0.61805555555555558</v>
      </c>
      <c r="F64" s="108">
        <f t="shared" si="0"/>
        <v>4.166666666666663E-2</v>
      </c>
      <c r="H64" s="109" t="s">
        <v>300</v>
      </c>
      <c r="I64" s="108">
        <f t="shared" ref="I64" si="13">SUMIFS(F60:F74, C60:C74,H64)</f>
        <v>2.0833333333333259E-2</v>
      </c>
    </row>
    <row r="65" spans="1:9" x14ac:dyDescent="0.25">
      <c r="A65" s="149"/>
      <c r="B65" s="107" t="s">
        <v>444</v>
      </c>
      <c r="C65" s="107" t="s">
        <v>290</v>
      </c>
      <c r="D65" s="108">
        <v>0.61805555555555558</v>
      </c>
      <c r="E65" s="108">
        <v>0.66666666666666663</v>
      </c>
      <c r="F65" s="108">
        <f t="shared" si="0"/>
        <v>4.8611111111111049E-2</v>
      </c>
      <c r="H65" s="109" t="s">
        <v>302</v>
      </c>
      <c r="I65" s="108">
        <f t="shared" ref="I65" si="14">SUMIFS(F60:F74, C60:C74,H65)</f>
        <v>0</v>
      </c>
    </row>
    <row r="66" spans="1:9" x14ac:dyDescent="0.25">
      <c r="A66" s="149"/>
      <c r="B66" s="107"/>
      <c r="C66" s="107"/>
      <c r="D66" s="108"/>
      <c r="E66" s="108"/>
      <c r="F66" s="108">
        <f t="shared" si="0"/>
        <v>0</v>
      </c>
      <c r="H66" s="109" t="s">
        <v>299</v>
      </c>
      <c r="I66" s="108">
        <f t="shared" ref="I66" si="15">SUMIFS(F60:F74, C60:C74,H66)</f>
        <v>0</v>
      </c>
    </row>
    <row r="67" spans="1:9" x14ac:dyDescent="0.25">
      <c r="A67" s="149"/>
      <c r="B67" s="107"/>
      <c r="C67" s="107"/>
      <c r="D67" s="108"/>
      <c r="E67" s="108"/>
      <c r="F67" s="108">
        <f t="shared" ref="F67:F130" si="16">E67-D67</f>
        <v>0</v>
      </c>
      <c r="H67" s="105" t="s">
        <v>305</v>
      </c>
      <c r="I67" s="106">
        <f t="shared" ref="I67" si="17">SUM(I61:I66)</f>
        <v>0.33333333333333309</v>
      </c>
    </row>
    <row r="68" spans="1:9" x14ac:dyDescent="0.25">
      <c r="A68" s="149"/>
      <c r="B68" s="107"/>
      <c r="C68" s="107"/>
      <c r="D68" s="108"/>
      <c r="E68" s="108"/>
      <c r="F68" s="108">
        <f t="shared" si="16"/>
        <v>0</v>
      </c>
      <c r="I68" s="110"/>
    </row>
    <row r="69" spans="1:9" x14ac:dyDescent="0.25">
      <c r="A69" s="149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5">
      <c r="A70" s="149"/>
      <c r="B70" s="107"/>
      <c r="C70" s="107"/>
      <c r="D70" s="108"/>
      <c r="E70" s="108"/>
      <c r="F70" s="108">
        <f t="shared" si="16"/>
        <v>0</v>
      </c>
    </row>
    <row r="71" spans="1:9" x14ac:dyDescent="0.25">
      <c r="A71" s="149"/>
      <c r="B71" s="107"/>
      <c r="C71" s="107"/>
      <c r="D71" s="108"/>
      <c r="E71" s="108"/>
      <c r="F71" s="108">
        <f t="shared" si="16"/>
        <v>0</v>
      </c>
    </row>
    <row r="72" spans="1:9" x14ac:dyDescent="0.25">
      <c r="A72" s="149"/>
      <c r="B72" s="107"/>
      <c r="C72" s="107"/>
      <c r="D72" s="108"/>
      <c r="E72" s="108"/>
      <c r="F72" s="108">
        <f t="shared" si="16"/>
        <v>0</v>
      </c>
    </row>
    <row r="73" spans="1:9" x14ac:dyDescent="0.25">
      <c r="A73" s="149"/>
      <c r="B73" s="107"/>
      <c r="C73" s="107"/>
      <c r="D73" s="108"/>
      <c r="E73" s="108"/>
      <c r="F73" s="108">
        <f t="shared" si="16"/>
        <v>0</v>
      </c>
    </row>
    <row r="74" spans="1:9" x14ac:dyDescent="0.25">
      <c r="A74" s="149"/>
      <c r="B74" s="107"/>
      <c r="C74" s="107"/>
      <c r="D74" s="108"/>
      <c r="E74" s="108"/>
      <c r="F74" s="108">
        <f t="shared" si="16"/>
        <v>0</v>
      </c>
    </row>
    <row r="75" spans="1:9" x14ac:dyDescent="0.25">
      <c r="A75" s="149" t="s">
        <v>67</v>
      </c>
      <c r="B75" s="107" t="s">
        <v>371</v>
      </c>
      <c r="C75" s="107" t="s">
        <v>290</v>
      </c>
      <c r="D75" s="108">
        <v>0.36458333333333331</v>
      </c>
      <c r="E75" s="108">
        <v>0.39583333333333331</v>
      </c>
      <c r="F75" s="108">
        <f t="shared" si="16"/>
        <v>3.125E-2</v>
      </c>
      <c r="H75" s="106" t="s">
        <v>291</v>
      </c>
      <c r="I75" s="106" t="s">
        <v>292</v>
      </c>
    </row>
    <row r="76" spans="1:9" x14ac:dyDescent="0.25">
      <c r="A76" s="149"/>
      <c r="B76" s="107" t="s">
        <v>301</v>
      </c>
      <c r="C76" s="107" t="s">
        <v>299</v>
      </c>
      <c r="D76" s="108">
        <v>0.4375</v>
      </c>
      <c r="E76" s="108">
        <v>0.45833333333333331</v>
      </c>
      <c r="F76" s="108">
        <f t="shared" si="16"/>
        <v>2.0833333333333315E-2</v>
      </c>
      <c r="H76" s="109" t="s">
        <v>290</v>
      </c>
      <c r="I76" s="108">
        <f>SUMIFS(F75:F89, C75:C89,H76)</f>
        <v>0.18750000000000006</v>
      </c>
    </row>
    <row r="77" spans="1:9" x14ac:dyDescent="0.25">
      <c r="A77" s="149"/>
      <c r="B77" s="107" t="s">
        <v>371</v>
      </c>
      <c r="C77" s="107" t="s">
        <v>290</v>
      </c>
      <c r="D77" s="108">
        <v>0.45833333333333331</v>
      </c>
      <c r="E77" s="108">
        <v>0.5</v>
      </c>
      <c r="F77" s="108">
        <f t="shared" si="16"/>
        <v>4.1666666666666685E-2</v>
      </c>
      <c r="H77" s="109" t="s">
        <v>295</v>
      </c>
      <c r="I77" s="108">
        <f>SUMIFS(F75:F89, C75:C89,H77)</f>
        <v>3.4722222222222099E-2</v>
      </c>
    </row>
    <row r="78" spans="1:9" x14ac:dyDescent="0.25">
      <c r="A78" s="149"/>
      <c r="B78" s="107" t="s">
        <v>373</v>
      </c>
      <c r="C78" s="107" t="s">
        <v>290</v>
      </c>
      <c r="D78" s="108">
        <v>0.625</v>
      </c>
      <c r="E78" s="108">
        <v>0.65625</v>
      </c>
      <c r="F78" s="108">
        <f t="shared" ref="F78:F83" si="18">E78-D78</f>
        <v>3.125E-2</v>
      </c>
      <c r="H78" s="109" t="s">
        <v>297</v>
      </c>
      <c r="I78" s="108">
        <f>SUMIFS(F75:F89, C75:C89,H78)</f>
        <v>0</v>
      </c>
    </row>
    <row r="79" spans="1:9" x14ac:dyDescent="0.25">
      <c r="A79" s="149"/>
      <c r="B79" s="107" t="s">
        <v>368</v>
      </c>
      <c r="C79" s="107" t="s">
        <v>299</v>
      </c>
      <c r="D79" s="108">
        <v>0.66666666666666663</v>
      </c>
      <c r="E79" s="108">
        <v>0.6875</v>
      </c>
      <c r="F79" s="108">
        <f t="shared" si="18"/>
        <v>2.083333333333337E-2</v>
      </c>
      <c r="H79" s="109" t="s">
        <v>300</v>
      </c>
      <c r="I79" s="108">
        <f>SUMIFS(F75:F89, C75:C89,H79)</f>
        <v>2.0833333333333259E-2</v>
      </c>
    </row>
    <row r="80" spans="1:9" x14ac:dyDescent="0.25">
      <c r="A80" s="149"/>
      <c r="B80" s="107" t="s">
        <v>373</v>
      </c>
      <c r="C80" s="107" t="s">
        <v>290</v>
      </c>
      <c r="D80" s="108">
        <v>0.6875</v>
      </c>
      <c r="E80" s="108">
        <v>0.70833333333333337</v>
      </c>
      <c r="F80" s="108">
        <f t="shared" si="18"/>
        <v>2.083333333333337E-2</v>
      </c>
      <c r="H80" s="109" t="s">
        <v>302</v>
      </c>
      <c r="I80" s="108">
        <f>SUMIFS(F75:F89, C75:C89,H80)</f>
        <v>0</v>
      </c>
    </row>
    <row r="81" spans="1:9" x14ac:dyDescent="0.25">
      <c r="A81" s="149"/>
      <c r="B81" s="107" t="s">
        <v>314</v>
      </c>
      <c r="C81" s="107" t="s">
        <v>300</v>
      </c>
      <c r="D81" s="108">
        <v>0.70833333333333337</v>
      </c>
      <c r="E81" s="108">
        <v>0.72916666666666663</v>
      </c>
      <c r="F81" s="108">
        <f t="shared" si="18"/>
        <v>2.0833333333333259E-2</v>
      </c>
      <c r="H81" s="109" t="s">
        <v>299</v>
      </c>
      <c r="I81" s="108">
        <f>SUMIFS(F75:F89, C75:C89,H81)</f>
        <v>4.1666666666666685E-2</v>
      </c>
    </row>
    <row r="82" spans="1:9" x14ac:dyDescent="0.25">
      <c r="A82" s="149"/>
      <c r="B82" s="107" t="s">
        <v>371</v>
      </c>
      <c r="C82" s="107" t="s">
        <v>290</v>
      </c>
      <c r="D82" s="108">
        <v>0.89583333333333337</v>
      </c>
      <c r="E82" s="108">
        <v>0.95833333333333337</v>
      </c>
      <c r="F82" s="108">
        <f t="shared" si="18"/>
        <v>6.25E-2</v>
      </c>
      <c r="H82" s="105" t="s">
        <v>305</v>
      </c>
      <c r="I82" s="106">
        <f t="shared" ref="I82" si="19">SUM(I76:I81)</f>
        <v>0.2847222222222221</v>
      </c>
    </row>
    <row r="83" spans="1:9" x14ac:dyDescent="0.25">
      <c r="A83" s="149"/>
      <c r="B83" s="107" t="s">
        <v>374</v>
      </c>
      <c r="C83" s="111" t="s">
        <v>295</v>
      </c>
      <c r="D83" s="112">
        <v>0.95833333333333337</v>
      </c>
      <c r="E83" s="112">
        <v>0.99305555555555547</v>
      </c>
      <c r="F83" s="112">
        <f t="shared" si="18"/>
        <v>3.4722222222222099E-2</v>
      </c>
      <c r="I83" s="110"/>
    </row>
    <row r="84" spans="1:9" x14ac:dyDescent="0.25">
      <c r="A84" s="149"/>
      <c r="B84" s="131"/>
      <c r="C84" s="113"/>
      <c r="D84" s="114"/>
      <c r="E84" s="114"/>
      <c r="F84" s="114"/>
      <c r="I84" s="110"/>
    </row>
    <row r="85" spans="1:9" x14ac:dyDescent="0.25">
      <c r="A85" s="149"/>
      <c r="C85" s="113"/>
      <c r="D85" s="114"/>
      <c r="E85" s="114"/>
      <c r="F85" s="114"/>
    </row>
    <row r="86" spans="1:9" x14ac:dyDescent="0.25">
      <c r="A86" s="149"/>
      <c r="C86" s="113"/>
      <c r="D86" s="114"/>
      <c r="E86" s="114"/>
      <c r="F86" s="114"/>
    </row>
    <row r="87" spans="1:9" x14ac:dyDescent="0.25">
      <c r="A87" s="149"/>
      <c r="C87" s="113"/>
      <c r="D87" s="114"/>
      <c r="E87" s="114"/>
      <c r="F87" s="114"/>
    </row>
    <row r="88" spans="1:9" x14ac:dyDescent="0.25">
      <c r="A88" s="149"/>
      <c r="B88" s="107"/>
      <c r="C88" s="129"/>
      <c r="D88" s="130"/>
      <c r="E88" s="130"/>
      <c r="F88" s="130">
        <f t="shared" si="16"/>
        <v>0</v>
      </c>
    </row>
    <row r="89" spans="1:9" x14ac:dyDescent="0.25">
      <c r="A89" s="149"/>
      <c r="B89" s="107"/>
      <c r="C89" s="107"/>
      <c r="D89" s="108"/>
      <c r="E89" s="108"/>
      <c r="F89" s="108">
        <f t="shared" si="16"/>
        <v>0</v>
      </c>
    </row>
    <row r="90" spans="1:9" x14ac:dyDescent="0.25">
      <c r="A90" s="149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 x14ac:dyDescent="0.25">
      <c r="A91" s="149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 x14ac:dyDescent="0.25">
      <c r="A92" s="149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 x14ac:dyDescent="0.25">
      <c r="A93" s="14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5">
      <c r="A94" s="14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5">
      <c r="A95" s="14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5">
      <c r="A96" s="14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 x14ac:dyDescent="0.25">
      <c r="A97" s="14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20">SUM(I91:I96)</f>
        <v>0.20138888888888895</v>
      </c>
    </row>
    <row r="98" spans="1:9" x14ac:dyDescent="0.25">
      <c r="A98" s="14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5">
      <c r="A99" s="14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5">
      <c r="A100" s="14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5">
      <c r="A101" s="149"/>
      <c r="B101" s="107"/>
      <c r="C101" s="107"/>
      <c r="D101" s="108"/>
      <c r="E101" s="108"/>
      <c r="F101" s="108">
        <f t="shared" si="16"/>
        <v>0</v>
      </c>
    </row>
    <row r="102" spans="1:9" x14ac:dyDescent="0.25">
      <c r="A102" s="149"/>
      <c r="B102" s="107"/>
      <c r="C102" s="107"/>
      <c r="D102" s="108"/>
      <c r="E102" s="108"/>
      <c r="F102" s="108">
        <f t="shared" si="16"/>
        <v>0</v>
      </c>
    </row>
    <row r="103" spans="1:9" x14ac:dyDescent="0.25">
      <c r="A103" s="149"/>
      <c r="B103" s="107"/>
      <c r="C103" s="107"/>
      <c r="D103" s="108"/>
      <c r="E103" s="108"/>
      <c r="F103" s="108">
        <f t="shared" si="16"/>
        <v>0</v>
      </c>
    </row>
    <row r="104" spans="1:9" x14ac:dyDescent="0.25">
      <c r="A104" s="150"/>
      <c r="B104" s="107"/>
      <c r="C104" s="107"/>
      <c r="D104" s="108"/>
      <c r="E104" s="108"/>
      <c r="F104" s="108">
        <f t="shared" si="16"/>
        <v>0</v>
      </c>
    </row>
    <row r="105" spans="1:9" x14ac:dyDescent="0.25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5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5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5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5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5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5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5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1">SUM(I106:I111)</f>
        <v>0</v>
      </c>
    </row>
    <row r="113" spans="1:9" x14ac:dyDescent="0.25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5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5">
      <c r="A115" s="151"/>
      <c r="B115" s="107"/>
      <c r="C115" s="107"/>
      <c r="D115" s="108"/>
      <c r="E115" s="108"/>
      <c r="F115" s="108">
        <f t="shared" si="16"/>
        <v>0</v>
      </c>
    </row>
    <row r="116" spans="1:9" x14ac:dyDescent="0.25">
      <c r="A116" s="151"/>
      <c r="B116" s="107"/>
      <c r="C116" s="107"/>
      <c r="D116" s="108"/>
      <c r="E116" s="108"/>
      <c r="F116" s="108">
        <f t="shared" si="16"/>
        <v>0</v>
      </c>
    </row>
    <row r="117" spans="1:9" x14ac:dyDescent="0.25">
      <c r="A117" s="151"/>
      <c r="B117" s="107"/>
      <c r="C117" s="107"/>
      <c r="D117" s="108"/>
      <c r="E117" s="108"/>
      <c r="F117" s="108">
        <f t="shared" si="16"/>
        <v>0</v>
      </c>
    </row>
    <row r="118" spans="1:9" x14ac:dyDescent="0.25">
      <c r="A118" s="151"/>
      <c r="B118" s="107"/>
      <c r="C118" s="107"/>
      <c r="D118" s="108"/>
      <c r="E118" s="108"/>
      <c r="F118" s="108">
        <f t="shared" si="16"/>
        <v>0</v>
      </c>
    </row>
    <row r="119" spans="1:9" x14ac:dyDescent="0.25">
      <c r="A119" s="152"/>
      <c r="B119" s="107"/>
      <c r="C119" s="107"/>
      <c r="D119" s="108"/>
      <c r="E119" s="108"/>
      <c r="F119" s="108">
        <f t="shared" si="16"/>
        <v>0</v>
      </c>
    </row>
    <row r="120" spans="1:9" x14ac:dyDescent="0.25">
      <c r="A120" s="153" t="s">
        <v>339</v>
      </c>
      <c r="B120" s="115" t="s">
        <v>445</v>
      </c>
      <c r="C120" s="107" t="s">
        <v>297</v>
      </c>
      <c r="D120" s="108">
        <v>0.45833333333333331</v>
      </c>
      <c r="E120" s="108">
        <v>0.5</v>
      </c>
      <c r="F120" s="108">
        <f t="shared" si="16"/>
        <v>4.1666666666666685E-2</v>
      </c>
      <c r="H120" s="106" t="s">
        <v>291</v>
      </c>
      <c r="I120" s="106" t="s">
        <v>292</v>
      </c>
    </row>
    <row r="121" spans="1:9" x14ac:dyDescent="0.25">
      <c r="A121" s="153"/>
      <c r="B121" s="115" t="s">
        <v>310</v>
      </c>
      <c r="C121" s="107" t="s">
        <v>299</v>
      </c>
      <c r="D121" s="108">
        <v>0.54166666666666663</v>
      </c>
      <c r="E121" s="108">
        <v>0.57638888888888895</v>
      </c>
      <c r="F121" s="108">
        <f t="shared" si="16"/>
        <v>3.4722222222222321E-2</v>
      </c>
      <c r="H121" s="109" t="s">
        <v>290</v>
      </c>
      <c r="I121" s="108">
        <f>SUMIFS(F120:F134, C120:C134,H121)</f>
        <v>0.26041666666666674</v>
      </c>
    </row>
    <row r="122" spans="1:9" x14ac:dyDescent="0.25">
      <c r="A122" s="153"/>
      <c r="B122" s="115" t="s">
        <v>446</v>
      </c>
      <c r="C122" s="107" t="s">
        <v>300</v>
      </c>
      <c r="D122" s="108">
        <v>0.58333333333333337</v>
      </c>
      <c r="E122" s="108">
        <v>0.60416666666666663</v>
      </c>
      <c r="F122" s="108">
        <f t="shared" si="16"/>
        <v>2.0833333333333259E-2</v>
      </c>
      <c r="H122" s="109" t="s">
        <v>295</v>
      </c>
      <c r="I122" s="108">
        <f>SUMIFS(F120:F134, C120:C134,H122)</f>
        <v>0</v>
      </c>
    </row>
    <row r="123" spans="1:9" x14ac:dyDescent="0.25">
      <c r="A123" s="153"/>
      <c r="B123" s="115" t="s">
        <v>423</v>
      </c>
      <c r="C123" s="107" t="s">
        <v>290</v>
      </c>
      <c r="D123" s="108">
        <v>0.60416666666666663</v>
      </c>
      <c r="E123" s="108">
        <v>0.75</v>
      </c>
      <c r="F123" s="108">
        <f t="shared" si="16"/>
        <v>0.14583333333333337</v>
      </c>
      <c r="H123" s="109" t="s">
        <v>297</v>
      </c>
      <c r="I123" s="108">
        <f>SUMIFS(F120:F134, C120:C134,H123)</f>
        <v>4.1666666666666685E-2</v>
      </c>
    </row>
    <row r="124" spans="1:9" x14ac:dyDescent="0.25">
      <c r="A124" s="153"/>
      <c r="B124" s="115" t="s">
        <v>447</v>
      </c>
      <c r="C124" s="107" t="s">
        <v>290</v>
      </c>
      <c r="D124" s="108">
        <v>0.76041666666666663</v>
      </c>
      <c r="E124" s="108">
        <v>0.875</v>
      </c>
      <c r="F124" s="108">
        <f t="shared" si="16"/>
        <v>0.11458333333333337</v>
      </c>
      <c r="H124" s="109" t="s">
        <v>300</v>
      </c>
      <c r="I124" s="108">
        <f>SUMIFS(F120:F134, C120:C134,H124)</f>
        <v>2.0833333333333259E-2</v>
      </c>
    </row>
    <row r="125" spans="1:9" x14ac:dyDescent="0.25">
      <c r="A125" s="153"/>
      <c r="B125" s="115"/>
      <c r="C125" s="107"/>
      <c r="D125" s="108"/>
      <c r="E125" s="108"/>
      <c r="F125" s="108">
        <f t="shared" si="16"/>
        <v>0</v>
      </c>
      <c r="H125" s="109" t="s">
        <v>302</v>
      </c>
      <c r="I125" s="108">
        <f>SUMIFS(F120:F134, C120:C134,H125)</f>
        <v>0</v>
      </c>
    </row>
    <row r="126" spans="1:9" x14ac:dyDescent="0.25">
      <c r="A126" s="153"/>
      <c r="B126" s="115"/>
      <c r="C126" s="107"/>
      <c r="D126" s="108"/>
      <c r="E126" s="108"/>
      <c r="F126" s="108">
        <f t="shared" si="16"/>
        <v>0</v>
      </c>
      <c r="H126" s="109" t="s">
        <v>299</v>
      </c>
      <c r="I126" s="108">
        <f>SUMIFS(F120:F134, C120:C134,H126)</f>
        <v>3.4722222222222321E-2</v>
      </c>
    </row>
    <row r="127" spans="1:9" x14ac:dyDescent="0.25">
      <c r="A127" s="153"/>
      <c r="B127" s="120"/>
      <c r="C127" s="107"/>
      <c r="D127" s="108"/>
      <c r="E127" s="108"/>
      <c r="F127" s="108">
        <f t="shared" si="16"/>
        <v>0</v>
      </c>
      <c r="H127" s="105" t="s">
        <v>305</v>
      </c>
      <c r="I127" s="106">
        <f t="shared" ref="I127" si="22">SUM(I121:I126)</f>
        <v>0.35763888888888901</v>
      </c>
    </row>
    <row r="128" spans="1:9" x14ac:dyDescent="0.25">
      <c r="A128" s="153"/>
      <c r="B128" s="115"/>
      <c r="C128" s="107"/>
      <c r="D128" s="108"/>
      <c r="E128" s="108"/>
      <c r="F128" s="108">
        <f t="shared" si="16"/>
        <v>0</v>
      </c>
      <c r="I128" s="110"/>
    </row>
    <row r="129" spans="1:9" x14ac:dyDescent="0.25">
      <c r="A129" s="153"/>
      <c r="B129" s="115"/>
      <c r="C129" s="107"/>
      <c r="D129" s="108"/>
      <c r="E129" s="108"/>
      <c r="F129" s="108">
        <f t="shared" si="16"/>
        <v>0</v>
      </c>
      <c r="I129" s="110"/>
    </row>
    <row r="130" spans="1:9" x14ac:dyDescent="0.25">
      <c r="A130" s="153"/>
      <c r="B130" s="115"/>
      <c r="C130" s="107"/>
      <c r="D130" s="108"/>
      <c r="E130" s="108"/>
      <c r="F130" s="108">
        <f t="shared" si="16"/>
        <v>0</v>
      </c>
    </row>
    <row r="131" spans="1:9" x14ac:dyDescent="0.25">
      <c r="A131" s="153"/>
      <c r="B131" s="115"/>
      <c r="C131" s="107"/>
      <c r="D131" s="108"/>
      <c r="E131" s="108"/>
      <c r="F131" s="108">
        <f t="shared" ref="F131:F134" si="23">E131-D131</f>
        <v>0</v>
      </c>
    </row>
    <row r="132" spans="1:9" x14ac:dyDescent="0.25">
      <c r="A132" s="153"/>
      <c r="B132" s="115"/>
      <c r="C132" s="107"/>
      <c r="D132" s="108"/>
      <c r="E132" s="108"/>
      <c r="F132" s="108">
        <f t="shared" si="23"/>
        <v>0</v>
      </c>
    </row>
    <row r="133" spans="1:9" x14ac:dyDescent="0.25">
      <c r="A133" s="153"/>
      <c r="B133" s="116"/>
      <c r="C133" s="111"/>
      <c r="D133" s="112"/>
      <c r="E133" s="112"/>
      <c r="F133" s="112">
        <f t="shared" si="23"/>
        <v>0</v>
      </c>
    </row>
    <row r="134" spans="1:9" x14ac:dyDescent="0.25">
      <c r="A134" s="153"/>
      <c r="B134" s="117"/>
      <c r="C134" s="113"/>
      <c r="D134" s="114"/>
      <c r="E134" s="114"/>
      <c r="F134" s="114">
        <f t="shared" si="23"/>
        <v>0</v>
      </c>
    </row>
    <row r="135" spans="1:9" x14ac:dyDescent="0.25">
      <c r="A135" s="123"/>
      <c r="H135" s="122"/>
      <c r="I135" s="122"/>
    </row>
    <row r="136" spans="1:9" x14ac:dyDescent="0.25">
      <c r="A136" s="123"/>
      <c r="I136" s="110"/>
    </row>
    <row r="137" spans="1:9" x14ac:dyDescent="0.25">
      <c r="A137" s="123"/>
      <c r="I137" s="110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  <row r="142" spans="1:9" x14ac:dyDescent="0.25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72" priority="25" operator="greaterThan">
      <formula>0.25</formula>
    </cfRule>
    <cfRule type="cellIs" dxfId="271" priority="26" operator="lessThan">
      <formula>0.25</formula>
    </cfRule>
  </conditionalFormatting>
  <conditionalFormatting sqref="I4 I19 I33 I48 I62 I77 I92 I107">
    <cfRule type="cellIs" dxfId="270" priority="22" operator="lessThan">
      <formula>0.0416666666666667</formula>
    </cfRule>
    <cfRule type="cellIs" dxfId="269" priority="23" operator="greaterThan">
      <formula>0.0416666666666667</formula>
    </cfRule>
    <cfRule type="cellIs" dxfId="268" priority="24" operator="greaterThan">
      <formula>0.0416666666666667</formula>
    </cfRule>
  </conditionalFormatting>
  <conditionalFormatting sqref="I5 I20 I34 I49 I63 I78 I93 I108">
    <cfRule type="cellIs" dxfId="267" priority="20" operator="lessThan">
      <formula>0.0833333333333333</formula>
    </cfRule>
    <cfRule type="cellIs" dxfId="266" priority="21" operator="greaterThan">
      <formula>0.0833333333333333</formula>
    </cfRule>
  </conditionalFormatting>
  <conditionalFormatting sqref="I6 I21 I35 I50 I64 I79 I94 I109">
    <cfRule type="cellIs" dxfId="265" priority="18" operator="lessThan">
      <formula>0.0416666666666667</formula>
    </cfRule>
    <cfRule type="cellIs" dxfId="264" priority="19" operator="greaterThan">
      <formula>0.0416666666666667</formula>
    </cfRule>
  </conditionalFormatting>
  <conditionalFormatting sqref="I7 I22 I36 I51 I65 I80 I95 I110">
    <cfRule type="cellIs" dxfId="263" priority="16" operator="lessThan">
      <formula>0.0416666666666667</formula>
    </cfRule>
    <cfRule type="cellIs" dxfId="262" priority="17" operator="greaterThan">
      <formula>0.0416666666666667</formula>
    </cfRule>
  </conditionalFormatting>
  <conditionalFormatting sqref="I8 I23 I37 I52 I66 I81 I96 I111">
    <cfRule type="cellIs" dxfId="261" priority="14" operator="lessThan">
      <formula>0.0625</formula>
    </cfRule>
    <cfRule type="cellIs" dxfId="260" priority="15" operator="greaterThan">
      <formula>0.0625</formula>
    </cfRule>
  </conditionalFormatting>
  <conditionalFormatting sqref="I121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122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123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124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125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126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83 C88:C142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2"/>
  <sheetViews>
    <sheetView topLeftCell="A99" workbookViewId="0">
      <selection activeCell="I137" sqref="I137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49" t="s">
        <v>44</v>
      </c>
      <c r="B2" s="107" t="s">
        <v>448</v>
      </c>
      <c r="C2" s="107" t="s">
        <v>290</v>
      </c>
      <c r="D2" s="108">
        <v>0.35416666666666669</v>
      </c>
      <c r="E2" s="108">
        <v>0.4375</v>
      </c>
      <c r="F2" s="108">
        <f>E2-D2</f>
        <v>8.3333333333333315E-2</v>
      </c>
      <c r="H2" s="106" t="s">
        <v>291</v>
      </c>
      <c r="I2" s="106" t="s">
        <v>292</v>
      </c>
      <c r="Q2" t="s">
        <v>290</v>
      </c>
    </row>
    <row r="3" spans="1:17" x14ac:dyDescent="0.25">
      <c r="A3" s="149"/>
      <c r="B3" s="107" t="s">
        <v>301</v>
      </c>
      <c r="C3" s="107" t="s">
        <v>299</v>
      </c>
      <c r="D3" s="108">
        <v>0.4375</v>
      </c>
      <c r="E3" s="108">
        <v>0.44791666666666669</v>
      </c>
      <c r="F3" s="108">
        <f t="shared" ref="F3:F66" si="0">E3-D3</f>
        <v>1.0416666666666685E-2</v>
      </c>
      <c r="H3" s="109" t="s">
        <v>290</v>
      </c>
      <c r="I3" s="108">
        <f>SUMIFS(F2:F16, C2:C16,H3)</f>
        <v>0.30208333333333337</v>
      </c>
      <c r="Q3" t="s">
        <v>295</v>
      </c>
    </row>
    <row r="4" spans="1:17" x14ac:dyDescent="0.25">
      <c r="A4" s="149"/>
      <c r="B4" s="107" t="s">
        <v>449</v>
      </c>
      <c r="C4" s="107" t="s">
        <v>290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49"/>
      <c r="B5" s="107" t="s">
        <v>450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4.861111111111116E-2</v>
      </c>
      <c r="Q5" t="s">
        <v>300</v>
      </c>
    </row>
    <row r="6" spans="1:17" x14ac:dyDescent="0.25">
      <c r="A6" s="149"/>
      <c r="B6" s="107" t="s">
        <v>298</v>
      </c>
      <c r="C6" s="107" t="s">
        <v>299</v>
      </c>
      <c r="D6" s="108">
        <v>0.54166666666666663</v>
      </c>
      <c r="E6" s="108">
        <v>0.57291666666666663</v>
      </c>
      <c r="F6" s="108">
        <f t="shared" si="0"/>
        <v>3.125E-2</v>
      </c>
      <c r="H6" s="109" t="s">
        <v>300</v>
      </c>
      <c r="I6" s="108">
        <f>SUMIFS(F2:F16, C2:C16,H6)</f>
        <v>2.4305555555555469E-2</v>
      </c>
      <c r="Q6" t="s">
        <v>302</v>
      </c>
    </row>
    <row r="7" spans="1:17" x14ac:dyDescent="0.25">
      <c r="A7" s="149"/>
      <c r="B7" s="107" t="s">
        <v>451</v>
      </c>
      <c r="C7" s="107" t="s">
        <v>290</v>
      </c>
      <c r="D7" s="108">
        <v>0.57291666666666663</v>
      </c>
      <c r="E7" s="108">
        <v>0.65625</v>
      </c>
      <c r="F7" s="108">
        <f t="shared" si="0"/>
        <v>8.333333333333337E-2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49"/>
      <c r="B8" s="107" t="s">
        <v>303</v>
      </c>
      <c r="C8" s="107" t="s">
        <v>299</v>
      </c>
      <c r="D8" s="108">
        <v>0.65625</v>
      </c>
      <c r="E8" s="108">
        <v>0.66666666666666663</v>
      </c>
      <c r="F8" s="108">
        <f t="shared" si="0"/>
        <v>1.041666666666663E-2</v>
      </c>
      <c r="H8" s="109" t="s">
        <v>299</v>
      </c>
      <c r="I8" s="108">
        <f>SUMIFS(F2:F16, C2:C16,H8)</f>
        <v>5.2083333333333315E-2</v>
      </c>
    </row>
    <row r="9" spans="1:17" x14ac:dyDescent="0.25">
      <c r="A9" s="149"/>
      <c r="B9" s="107" t="s">
        <v>452</v>
      </c>
      <c r="C9" s="107" t="s">
        <v>297</v>
      </c>
      <c r="D9" s="108">
        <v>0.66666666666666663</v>
      </c>
      <c r="E9" s="108">
        <v>0.71527777777777779</v>
      </c>
      <c r="F9" s="108">
        <f t="shared" si="0"/>
        <v>4.861111111111116E-2</v>
      </c>
      <c r="H9" s="105" t="s">
        <v>305</v>
      </c>
      <c r="I9" s="106">
        <f>SUM(I3:I8)</f>
        <v>0.42708333333333331</v>
      </c>
    </row>
    <row r="10" spans="1:17" x14ac:dyDescent="0.25">
      <c r="A10" s="149"/>
      <c r="B10" s="107" t="s">
        <v>350</v>
      </c>
      <c r="C10" s="107" t="s">
        <v>300</v>
      </c>
      <c r="D10" s="108">
        <v>0.72569444444444453</v>
      </c>
      <c r="E10" s="108">
        <v>0.75</v>
      </c>
      <c r="F10" s="108">
        <f t="shared" si="0"/>
        <v>2.4305555555555469E-2</v>
      </c>
      <c r="I10" s="110"/>
    </row>
    <row r="11" spans="1:17" x14ac:dyDescent="0.25">
      <c r="A11" s="149"/>
      <c r="B11" s="107" t="s">
        <v>453</v>
      </c>
      <c r="C11" s="107" t="s">
        <v>290</v>
      </c>
      <c r="D11" s="108">
        <v>0.85416666666666663</v>
      </c>
      <c r="E11" s="108">
        <v>0.89583333333333337</v>
      </c>
      <c r="F11" s="108">
        <f t="shared" si="0"/>
        <v>4.1666666666666741E-2</v>
      </c>
      <c r="I11" s="110"/>
    </row>
    <row r="12" spans="1:17" x14ac:dyDescent="0.25">
      <c r="A12" s="14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4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4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4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4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49" t="s">
        <v>48</v>
      </c>
      <c r="B17" s="107" t="s">
        <v>454</v>
      </c>
      <c r="C17" s="107" t="s">
        <v>290</v>
      </c>
      <c r="D17" s="108">
        <v>0.35416666666666669</v>
      </c>
      <c r="E17" s="108">
        <v>0.41666666666666669</v>
      </c>
      <c r="F17" s="108">
        <f t="shared" si="0"/>
        <v>6.25E-2</v>
      </c>
      <c r="H17" s="106" t="s">
        <v>291</v>
      </c>
      <c r="I17" s="106" t="s">
        <v>292</v>
      </c>
    </row>
    <row r="18" spans="1:9" x14ac:dyDescent="0.25">
      <c r="A18" s="149"/>
      <c r="B18" s="107" t="s">
        <v>301</v>
      </c>
      <c r="C18" s="107" t="s">
        <v>299</v>
      </c>
      <c r="D18" s="108">
        <v>0.41666666666666669</v>
      </c>
      <c r="E18" s="108">
        <v>0.43055555555555558</v>
      </c>
      <c r="F18" s="108">
        <f t="shared" si="0"/>
        <v>1.3888888888888895E-2</v>
      </c>
      <c r="H18" s="109" t="s">
        <v>290</v>
      </c>
      <c r="I18" s="108">
        <f>SUMIFS(F17:F30, C17:C30,H18)</f>
        <v>0.29513888888888895</v>
      </c>
    </row>
    <row r="19" spans="1:9" x14ac:dyDescent="0.25">
      <c r="A19" s="149"/>
      <c r="B19" s="107" t="s">
        <v>455</v>
      </c>
      <c r="C19" s="107" t="s">
        <v>290</v>
      </c>
      <c r="D19" s="108">
        <v>0.4375</v>
      </c>
      <c r="E19" s="108">
        <v>0.54166666666666663</v>
      </c>
      <c r="F19" s="108">
        <f t="shared" si="0"/>
        <v>0.10416666666666663</v>
      </c>
      <c r="H19" s="109" t="s">
        <v>295</v>
      </c>
      <c r="I19" s="108">
        <f>SUMIFS(F17:F30, C17:C30,H19)</f>
        <v>0</v>
      </c>
    </row>
    <row r="20" spans="1:9" x14ac:dyDescent="0.25">
      <c r="A20" s="149"/>
      <c r="B20" s="107" t="s">
        <v>298</v>
      </c>
      <c r="C20" s="107" t="s">
        <v>299</v>
      </c>
      <c r="D20" s="108">
        <v>0.54166666666666663</v>
      </c>
      <c r="E20" s="108">
        <v>0.56944444444444442</v>
      </c>
      <c r="F20" s="108">
        <f t="shared" si="0"/>
        <v>2.777777777777779E-2</v>
      </c>
      <c r="H20" s="109" t="s">
        <v>297</v>
      </c>
      <c r="I20" s="108">
        <f>SUMIFS(F17:F30, C17:C30,H20)</f>
        <v>5.208333333333337E-2</v>
      </c>
    </row>
    <row r="21" spans="1:9" x14ac:dyDescent="0.25">
      <c r="A21" s="149"/>
      <c r="B21" s="107" t="s">
        <v>456</v>
      </c>
      <c r="C21" s="107" t="s">
        <v>290</v>
      </c>
      <c r="D21" s="108">
        <v>0.56944444444444442</v>
      </c>
      <c r="E21" s="108">
        <v>0.65625</v>
      </c>
      <c r="F21" s="108">
        <f t="shared" si="0"/>
        <v>8.680555555555558E-2</v>
      </c>
      <c r="H21" s="109" t="s">
        <v>300</v>
      </c>
      <c r="I21" s="108">
        <f>SUMIFS(F17:F30, C17:C30,H21)</f>
        <v>2.4305555555555469E-2</v>
      </c>
    </row>
    <row r="22" spans="1:9" x14ac:dyDescent="0.25">
      <c r="A22" s="149"/>
      <c r="B22" s="107" t="s">
        <v>303</v>
      </c>
      <c r="C22" s="107" t="s">
        <v>299</v>
      </c>
      <c r="D22" s="108">
        <v>0.65625</v>
      </c>
      <c r="E22" s="108">
        <v>0.66666666666666663</v>
      </c>
      <c r="F22" s="108">
        <f t="shared" si="0"/>
        <v>1.041666666666663E-2</v>
      </c>
      <c r="H22" s="109" t="s">
        <v>302</v>
      </c>
      <c r="I22" s="108">
        <f>SUMIFS(F17:F30, C17:C30,H22)</f>
        <v>0</v>
      </c>
    </row>
    <row r="23" spans="1:9" x14ac:dyDescent="0.25">
      <c r="A23" s="149"/>
      <c r="B23" s="107" t="s">
        <v>452</v>
      </c>
      <c r="C23" s="107" t="s">
        <v>297</v>
      </c>
      <c r="D23" s="108">
        <v>0.66666666666666663</v>
      </c>
      <c r="E23" s="108">
        <v>0.71875</v>
      </c>
      <c r="F23" s="108">
        <f t="shared" si="0"/>
        <v>5.208333333333337E-2</v>
      </c>
      <c r="H23" s="109" t="s">
        <v>299</v>
      </c>
      <c r="I23" s="108">
        <f>SUMIFS(F17:F30, C17:C30,H23)</f>
        <v>5.2083333333333315E-2</v>
      </c>
    </row>
    <row r="24" spans="1:9" x14ac:dyDescent="0.25">
      <c r="A24" s="149"/>
      <c r="B24" s="107" t="s">
        <v>296</v>
      </c>
      <c r="C24" s="107" t="s">
        <v>300</v>
      </c>
      <c r="D24" s="108">
        <v>0.72569444444444453</v>
      </c>
      <c r="E24" s="108">
        <v>0.75</v>
      </c>
      <c r="F24" s="108">
        <f t="shared" si="0"/>
        <v>2.4305555555555469E-2</v>
      </c>
      <c r="H24" s="105" t="s">
        <v>305</v>
      </c>
      <c r="I24" s="106">
        <f t="shared" ref="I24" si="1">SUM(I18:I23)</f>
        <v>0.4236111111111111</v>
      </c>
    </row>
    <row r="25" spans="1:9" x14ac:dyDescent="0.25">
      <c r="A25" s="149"/>
      <c r="B25" s="107" t="s">
        <v>457</v>
      </c>
      <c r="C25" s="107" t="s">
        <v>290</v>
      </c>
      <c r="D25" s="108">
        <v>0.79166666666666663</v>
      </c>
      <c r="E25" s="108">
        <v>0.83333333333333337</v>
      </c>
      <c r="F25" s="108">
        <f t="shared" si="0"/>
        <v>4.1666666666666741E-2</v>
      </c>
      <c r="I25" s="110"/>
    </row>
    <row r="26" spans="1:9" x14ac:dyDescent="0.25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49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49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49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49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49" t="s">
        <v>54</v>
      </c>
      <c r="B31" s="107" t="s">
        <v>458</v>
      </c>
      <c r="C31" s="107" t="s">
        <v>290</v>
      </c>
      <c r="D31" s="108">
        <v>0.3611111111111111</v>
      </c>
      <c r="E31" s="108">
        <v>0.41666666666666669</v>
      </c>
      <c r="F31" s="108">
        <f t="shared" si="0"/>
        <v>5.555555555555558E-2</v>
      </c>
      <c r="H31" s="106" t="s">
        <v>291</v>
      </c>
      <c r="I31" s="106" t="s">
        <v>292</v>
      </c>
    </row>
    <row r="32" spans="1:9" x14ac:dyDescent="0.25">
      <c r="A32" s="149"/>
      <c r="B32" s="107" t="s">
        <v>407</v>
      </c>
      <c r="C32" s="107" t="s">
        <v>290</v>
      </c>
      <c r="D32" s="108">
        <v>0.4236111111111111</v>
      </c>
      <c r="E32" s="108">
        <v>0.43402777777777773</v>
      </c>
      <c r="F32" s="108">
        <f t="shared" si="0"/>
        <v>1.041666666666663E-2</v>
      </c>
      <c r="H32" s="109" t="s">
        <v>290</v>
      </c>
      <c r="I32" s="108">
        <f t="shared" ref="I32" si="2">SUMIFS(F31:F45, C31:C45,H32)</f>
        <v>0.2986111111111111</v>
      </c>
    </row>
    <row r="33" spans="1:9" x14ac:dyDescent="0.25">
      <c r="A33" s="149"/>
      <c r="B33" s="107" t="s">
        <v>301</v>
      </c>
      <c r="C33" s="107" t="s">
        <v>299</v>
      </c>
      <c r="D33" s="108">
        <v>0.4375</v>
      </c>
      <c r="E33" s="108">
        <v>0.44791666666666669</v>
      </c>
      <c r="F33" s="108">
        <f t="shared" si="0"/>
        <v>1.0416666666666685E-2</v>
      </c>
      <c r="H33" s="109" t="s">
        <v>295</v>
      </c>
      <c r="I33" s="108">
        <f t="shared" ref="I33" si="3">SUMIFS(F31:F45, C31:C45,H33)</f>
        <v>0</v>
      </c>
    </row>
    <row r="34" spans="1:9" x14ac:dyDescent="0.25">
      <c r="A34" s="149"/>
      <c r="B34" s="107" t="s">
        <v>459</v>
      </c>
      <c r="C34" s="107" t="s">
        <v>290</v>
      </c>
      <c r="D34" s="108">
        <v>0.4513888888888889</v>
      </c>
      <c r="E34" s="108">
        <v>0.52777777777777779</v>
      </c>
      <c r="F34" s="108">
        <f t="shared" si="0"/>
        <v>7.6388888888888895E-2</v>
      </c>
      <c r="H34" s="109" t="s">
        <v>297</v>
      </c>
      <c r="I34" s="108">
        <f t="shared" ref="I34" si="4">SUMIFS(F31:F45, C31:C45,H34)</f>
        <v>5.208333333333337E-2</v>
      </c>
    </row>
    <row r="35" spans="1:9" x14ac:dyDescent="0.25">
      <c r="A35" s="149"/>
      <c r="B35" s="107" t="s">
        <v>298</v>
      </c>
      <c r="C35" s="107" t="s">
        <v>299</v>
      </c>
      <c r="D35" s="108">
        <v>0.54166666666666663</v>
      </c>
      <c r="E35" s="108">
        <v>0.5625</v>
      </c>
      <c r="F35" s="108">
        <f t="shared" si="0"/>
        <v>2.083333333333337E-2</v>
      </c>
      <c r="H35" s="109" t="s">
        <v>300</v>
      </c>
      <c r="I35" s="108">
        <f t="shared" ref="I35" si="5">SUMIFS(F31:F45, C31:C45,H35)</f>
        <v>2.4305555555555469E-2</v>
      </c>
    </row>
    <row r="36" spans="1:9" x14ac:dyDescent="0.25">
      <c r="A36" s="149"/>
      <c r="B36" t="s">
        <v>460</v>
      </c>
      <c r="C36" s="107" t="s">
        <v>290</v>
      </c>
      <c r="D36" s="108">
        <v>0.5625</v>
      </c>
      <c r="E36" s="108">
        <v>0.64583333333333337</v>
      </c>
      <c r="F36" s="108">
        <f t="shared" si="0"/>
        <v>8.333333333333337E-2</v>
      </c>
      <c r="H36" s="109" t="s">
        <v>302</v>
      </c>
      <c r="I36" s="108">
        <f t="shared" ref="I36" si="6">SUMIFS(F31:F45, C31:C45,H36)</f>
        <v>0</v>
      </c>
    </row>
    <row r="37" spans="1:9" x14ac:dyDescent="0.25">
      <c r="A37" s="149"/>
      <c r="B37" s="107" t="s">
        <v>303</v>
      </c>
      <c r="C37" s="107" t="s">
        <v>299</v>
      </c>
      <c r="D37" s="108">
        <v>0.65277777777777779</v>
      </c>
      <c r="E37" s="108">
        <v>0.66666666666666663</v>
      </c>
      <c r="F37" s="108">
        <f t="shared" si="0"/>
        <v>1.388888888888884E-2</v>
      </c>
      <c r="H37" s="109" t="s">
        <v>299</v>
      </c>
      <c r="I37" s="108">
        <f t="shared" ref="I37" si="7">SUMIFS(F31:F45, C31:C45,H37)</f>
        <v>4.5138888888888895E-2</v>
      </c>
    </row>
    <row r="38" spans="1:9" x14ac:dyDescent="0.25">
      <c r="A38" s="149"/>
      <c r="B38" s="107" t="s">
        <v>461</v>
      </c>
      <c r="C38" s="107" t="s">
        <v>297</v>
      </c>
      <c r="D38" s="108">
        <v>0.66666666666666663</v>
      </c>
      <c r="E38" s="108">
        <v>0.71875</v>
      </c>
      <c r="F38" s="108">
        <f t="shared" si="0"/>
        <v>5.208333333333337E-2</v>
      </c>
      <c r="H38" s="105" t="s">
        <v>305</v>
      </c>
      <c r="I38" s="106">
        <f t="shared" ref="I38" si="8">SUM(I32:I37)</f>
        <v>0.42013888888888884</v>
      </c>
    </row>
    <row r="39" spans="1:9" x14ac:dyDescent="0.25">
      <c r="A39" s="149"/>
      <c r="B39" s="107" t="s">
        <v>314</v>
      </c>
      <c r="C39" s="107" t="s">
        <v>300</v>
      </c>
      <c r="D39" s="108">
        <v>0.72569444444444453</v>
      </c>
      <c r="E39" s="108">
        <v>0.75</v>
      </c>
      <c r="F39" s="108">
        <f t="shared" si="0"/>
        <v>2.4305555555555469E-2</v>
      </c>
      <c r="I39" s="110"/>
    </row>
    <row r="40" spans="1:9" x14ac:dyDescent="0.25">
      <c r="A40" s="149"/>
      <c r="B40" s="107" t="s">
        <v>462</v>
      </c>
      <c r="C40" s="107" t="s">
        <v>290</v>
      </c>
      <c r="D40" s="108">
        <v>0.80208333333333337</v>
      </c>
      <c r="E40" s="108">
        <v>0.875</v>
      </c>
      <c r="F40" s="108">
        <f t="shared" si="0"/>
        <v>7.291666666666663E-2</v>
      </c>
      <c r="I40" s="110"/>
    </row>
    <row r="41" spans="1:9" x14ac:dyDescent="0.25">
      <c r="A41" s="149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49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49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49"/>
      <c r="B44" s="107"/>
      <c r="C44" s="107"/>
      <c r="D44" s="108"/>
      <c r="E44" s="108"/>
      <c r="F44" s="108">
        <f t="shared" si="0"/>
        <v>0</v>
      </c>
    </row>
    <row r="45" spans="1:9" x14ac:dyDescent="0.25">
      <c r="A45" s="149"/>
      <c r="B45" s="107"/>
      <c r="C45" s="107"/>
      <c r="D45" s="108"/>
      <c r="E45" s="108"/>
      <c r="F45" s="108">
        <f t="shared" si="0"/>
        <v>0</v>
      </c>
    </row>
    <row r="46" spans="1:9" x14ac:dyDescent="0.25">
      <c r="A46" s="149" t="s">
        <v>318</v>
      </c>
      <c r="B46" s="107" t="s">
        <v>463</v>
      </c>
      <c r="C46" s="107" t="s">
        <v>290</v>
      </c>
      <c r="D46" s="108">
        <v>0.35416666666666669</v>
      </c>
      <c r="E46" s="108">
        <v>0.41666666666666669</v>
      </c>
      <c r="F46" s="108">
        <f t="shared" si="0"/>
        <v>6.25E-2</v>
      </c>
      <c r="H46" s="106" t="s">
        <v>291</v>
      </c>
      <c r="I46" s="106" t="s">
        <v>292</v>
      </c>
    </row>
    <row r="47" spans="1:9" x14ac:dyDescent="0.25">
      <c r="A47" s="149"/>
      <c r="B47" s="107" t="s">
        <v>301</v>
      </c>
      <c r="C47" s="107" t="s">
        <v>299</v>
      </c>
      <c r="D47" s="108">
        <v>0.41666666666666669</v>
      </c>
      <c r="E47" s="108">
        <v>0.43055555555555558</v>
      </c>
      <c r="F47" s="108">
        <f t="shared" si="0"/>
        <v>1.3888888888888895E-2</v>
      </c>
      <c r="H47" s="109" t="s">
        <v>290</v>
      </c>
      <c r="I47" s="108">
        <f>SUMIFS(F46:F59, C46:C59,H47)</f>
        <v>0.25347222222222221</v>
      </c>
    </row>
    <row r="48" spans="1:9" x14ac:dyDescent="0.25">
      <c r="A48" s="149"/>
      <c r="B48" s="107" t="s">
        <v>464</v>
      </c>
      <c r="C48" s="107" t="s">
        <v>290</v>
      </c>
      <c r="D48" s="108">
        <v>0.4375</v>
      </c>
      <c r="E48" s="108">
        <v>0.54166666666666663</v>
      </c>
      <c r="F48" s="108">
        <f t="shared" si="0"/>
        <v>0.10416666666666663</v>
      </c>
      <c r="H48" s="109" t="s">
        <v>295</v>
      </c>
      <c r="I48" s="108">
        <f>SUMIFS(F46:F59, C46:C59,H48)</f>
        <v>0</v>
      </c>
    </row>
    <row r="49" spans="1:9" x14ac:dyDescent="0.25">
      <c r="A49" s="149"/>
      <c r="B49" s="107" t="s">
        <v>298</v>
      </c>
      <c r="C49" s="107" t="s">
        <v>299</v>
      </c>
      <c r="D49" s="108">
        <v>0.54861111111111105</v>
      </c>
      <c r="E49" s="108">
        <v>0.5625</v>
      </c>
      <c r="F49" s="108">
        <f t="shared" si="0"/>
        <v>1.3888888888888951E-2</v>
      </c>
      <c r="H49" s="109" t="s">
        <v>297</v>
      </c>
      <c r="I49" s="108">
        <f>SUMIFS(F46:F59, C46:C59,H49)</f>
        <v>5.208333333333337E-2</v>
      </c>
    </row>
    <row r="50" spans="1:9" x14ac:dyDescent="0.25">
      <c r="A50" s="149"/>
      <c r="B50" s="107" t="s">
        <v>465</v>
      </c>
      <c r="C50" s="107" t="s">
        <v>290</v>
      </c>
      <c r="D50" s="108">
        <v>0.56944444444444442</v>
      </c>
      <c r="E50" s="108">
        <v>0.65625</v>
      </c>
      <c r="F50" s="108">
        <f t="shared" si="0"/>
        <v>8.680555555555558E-2</v>
      </c>
      <c r="H50" s="109" t="s">
        <v>300</v>
      </c>
      <c r="I50" s="108">
        <f>SUMIFS(F46:F59, C46:C59,H50)</f>
        <v>2.4305555555555469E-2</v>
      </c>
    </row>
    <row r="51" spans="1:9" x14ac:dyDescent="0.25">
      <c r="A51" s="149"/>
      <c r="B51" s="107" t="s">
        <v>303</v>
      </c>
      <c r="C51" s="107" t="s">
        <v>299</v>
      </c>
      <c r="D51" s="108">
        <v>0.65625</v>
      </c>
      <c r="E51" s="108">
        <v>0.66666666666666663</v>
      </c>
      <c r="F51" s="108">
        <f t="shared" si="0"/>
        <v>1.041666666666663E-2</v>
      </c>
      <c r="H51" s="109" t="s">
        <v>302</v>
      </c>
      <c r="I51" s="108">
        <f>SUMIFS(F46:F59, C46:C59,H51)</f>
        <v>0</v>
      </c>
    </row>
    <row r="52" spans="1:9" x14ac:dyDescent="0.25">
      <c r="A52" s="149"/>
      <c r="B52" s="107" t="s">
        <v>452</v>
      </c>
      <c r="C52" s="107" t="s">
        <v>297</v>
      </c>
      <c r="D52" s="108">
        <v>0.66666666666666663</v>
      </c>
      <c r="E52" s="108">
        <v>0.71875</v>
      </c>
      <c r="F52" s="108">
        <f t="shared" si="0"/>
        <v>5.208333333333337E-2</v>
      </c>
      <c r="H52" s="109" t="s">
        <v>299</v>
      </c>
      <c r="I52" s="108">
        <f>SUMIFS(F46:F59, C46:C59,H52)</f>
        <v>3.8194444444444475E-2</v>
      </c>
    </row>
    <row r="53" spans="1:9" x14ac:dyDescent="0.25">
      <c r="A53" s="149"/>
      <c r="B53" s="107" t="s">
        <v>296</v>
      </c>
      <c r="C53" s="107" t="s">
        <v>300</v>
      </c>
      <c r="D53" s="108">
        <v>0.72569444444444453</v>
      </c>
      <c r="E53" s="108">
        <v>0.75</v>
      </c>
      <c r="F53" s="108">
        <f t="shared" si="0"/>
        <v>2.4305555555555469E-2</v>
      </c>
      <c r="H53" s="105" t="s">
        <v>305</v>
      </c>
      <c r="I53" s="106">
        <f t="shared" ref="I53" si="9">SUM(I47:I52)</f>
        <v>0.36805555555555552</v>
      </c>
    </row>
    <row r="54" spans="1:9" x14ac:dyDescent="0.25">
      <c r="A54" s="149"/>
      <c r="B54" s="107"/>
      <c r="C54" s="107"/>
      <c r="D54" s="108"/>
      <c r="E54" s="108"/>
      <c r="F54" s="108">
        <f t="shared" si="0"/>
        <v>0</v>
      </c>
      <c r="I54" s="110"/>
    </row>
    <row r="55" spans="1:9" x14ac:dyDescent="0.25">
      <c r="A55" s="149"/>
      <c r="B55" s="107"/>
      <c r="C55" s="107"/>
      <c r="D55" s="108"/>
      <c r="E55" s="108"/>
      <c r="F55" s="108">
        <f t="shared" si="0"/>
        <v>0</v>
      </c>
      <c r="I55" s="110"/>
    </row>
    <row r="56" spans="1:9" x14ac:dyDescent="0.25">
      <c r="A56" s="149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49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49"/>
      <c r="B58" s="107"/>
      <c r="C58" s="107"/>
      <c r="D58" s="108"/>
      <c r="E58" s="108"/>
      <c r="F58" s="108">
        <f t="shared" si="0"/>
        <v>0</v>
      </c>
    </row>
    <row r="59" spans="1:9" x14ac:dyDescent="0.25">
      <c r="A59" s="149"/>
      <c r="B59" s="107"/>
      <c r="C59" s="107"/>
      <c r="D59" s="108"/>
      <c r="E59" s="108"/>
      <c r="F59" s="108">
        <f t="shared" si="0"/>
        <v>0</v>
      </c>
    </row>
    <row r="60" spans="1:9" x14ac:dyDescent="0.25">
      <c r="A60" s="149" t="s">
        <v>62</v>
      </c>
      <c r="B60" s="107" t="s">
        <v>466</v>
      </c>
      <c r="C60" s="107" t="s">
        <v>290</v>
      </c>
      <c r="D60" s="108">
        <v>0.35416666666666669</v>
      </c>
      <c r="E60" s="108">
        <v>0.4375</v>
      </c>
      <c r="F60" s="108">
        <f t="shared" si="0"/>
        <v>8.3333333333333315E-2</v>
      </c>
      <c r="H60" s="106" t="s">
        <v>291</v>
      </c>
      <c r="I60" s="106" t="s">
        <v>292</v>
      </c>
    </row>
    <row r="61" spans="1:9" x14ac:dyDescent="0.25">
      <c r="A61" s="149"/>
      <c r="B61" s="107" t="s">
        <v>467</v>
      </c>
      <c r="C61" s="107" t="s">
        <v>290</v>
      </c>
      <c r="D61" s="108">
        <v>0.4375</v>
      </c>
      <c r="E61" s="108">
        <v>0.49305555555555558</v>
      </c>
      <c r="F61" s="108">
        <f t="shared" si="0"/>
        <v>5.555555555555558E-2</v>
      </c>
      <c r="H61" s="109" t="s">
        <v>290</v>
      </c>
      <c r="I61" s="108">
        <f t="shared" ref="I61" si="10">SUMIFS(F60:F74, C60:C74,H61)</f>
        <v>0.25694444444444448</v>
      </c>
    </row>
    <row r="62" spans="1:9" x14ac:dyDescent="0.25">
      <c r="A62" s="149"/>
      <c r="B62" s="107" t="s">
        <v>301</v>
      </c>
      <c r="C62" s="107" t="s">
        <v>299</v>
      </c>
      <c r="D62" s="108">
        <v>0.49305555555555558</v>
      </c>
      <c r="E62" s="108">
        <v>0.50694444444444442</v>
      </c>
      <c r="F62" s="108">
        <f t="shared" si="0"/>
        <v>1.388888888888884E-2</v>
      </c>
      <c r="H62" s="109" t="s">
        <v>295</v>
      </c>
      <c r="I62" s="108">
        <f t="shared" ref="I62" si="11">SUMIFS(F60:F74, C60:C74,H62)</f>
        <v>0</v>
      </c>
    </row>
    <row r="63" spans="1:9" x14ac:dyDescent="0.25">
      <c r="A63" s="149"/>
      <c r="B63" s="107" t="s">
        <v>468</v>
      </c>
      <c r="C63" s="107" t="s">
        <v>290</v>
      </c>
      <c r="D63" s="108">
        <v>0.50694444444444442</v>
      </c>
      <c r="E63" s="108">
        <v>0.5625</v>
      </c>
      <c r="F63" s="108">
        <f t="shared" si="0"/>
        <v>5.555555555555558E-2</v>
      </c>
      <c r="H63" s="109" t="s">
        <v>297</v>
      </c>
      <c r="I63" s="108">
        <f t="shared" ref="I63" si="12">SUMIFS(F60:F74, C60:C74,H63)</f>
        <v>5.208333333333337E-2</v>
      </c>
    </row>
    <row r="64" spans="1:9" x14ac:dyDescent="0.25">
      <c r="A64" s="149"/>
      <c r="B64" s="107" t="s">
        <v>298</v>
      </c>
      <c r="C64" s="107" t="s">
        <v>299</v>
      </c>
      <c r="D64" s="108">
        <v>0.5625</v>
      </c>
      <c r="E64" s="108">
        <v>0.58333333333333337</v>
      </c>
      <c r="F64" s="108">
        <f t="shared" si="0"/>
        <v>2.083333333333337E-2</v>
      </c>
      <c r="H64" s="109" t="s">
        <v>300</v>
      </c>
      <c r="I64" s="108">
        <f t="shared" ref="I64" si="13">SUMIFS(F60:F74, C60:C74,H64)</f>
        <v>4.8611111111111049E-2</v>
      </c>
    </row>
    <row r="65" spans="1:9" x14ac:dyDescent="0.25">
      <c r="A65" s="149"/>
      <c r="B65" s="107" t="s">
        <v>469</v>
      </c>
      <c r="C65" s="107" t="s">
        <v>290</v>
      </c>
      <c r="D65" s="108">
        <v>0.58333333333333337</v>
      </c>
      <c r="E65" s="108">
        <v>0.64583333333333337</v>
      </c>
      <c r="F65" s="108">
        <f t="shared" si="0"/>
        <v>6.25E-2</v>
      </c>
      <c r="H65" s="109" t="s">
        <v>302</v>
      </c>
      <c r="I65" s="108">
        <f t="shared" ref="I65" si="14">SUMIFS(F60:F74, C60:C74,H65)</f>
        <v>0</v>
      </c>
    </row>
    <row r="66" spans="1:9" x14ac:dyDescent="0.25">
      <c r="A66" s="149"/>
      <c r="B66" s="107" t="s">
        <v>303</v>
      </c>
      <c r="C66" s="107" t="s">
        <v>299</v>
      </c>
      <c r="D66" s="108">
        <v>0.64583333333333337</v>
      </c>
      <c r="E66" s="108">
        <v>0.66666666666666663</v>
      </c>
      <c r="F66" s="108">
        <f t="shared" si="0"/>
        <v>2.0833333333333259E-2</v>
      </c>
      <c r="H66" s="109" t="s">
        <v>299</v>
      </c>
      <c r="I66" s="108">
        <f t="shared" ref="I66" si="15">SUMIFS(F60:F74, C60:C74,H66)</f>
        <v>5.5555555555555469E-2</v>
      </c>
    </row>
    <row r="67" spans="1:9" x14ac:dyDescent="0.25">
      <c r="A67" s="149"/>
      <c r="B67" s="107" t="s">
        <v>461</v>
      </c>
      <c r="C67" s="107" t="s">
        <v>297</v>
      </c>
      <c r="D67" s="108">
        <v>0.66666666666666663</v>
      </c>
      <c r="E67" s="108">
        <v>0.71875</v>
      </c>
      <c r="F67" s="108">
        <f t="shared" ref="F67:F130" si="16">E67-D67</f>
        <v>5.208333333333337E-2</v>
      </c>
      <c r="H67" s="105" t="s">
        <v>305</v>
      </c>
      <c r="I67" s="106">
        <f t="shared" ref="I67" si="17">SUM(I61:I66)</f>
        <v>0.41319444444444436</v>
      </c>
    </row>
    <row r="68" spans="1:9" x14ac:dyDescent="0.25">
      <c r="A68" s="149"/>
      <c r="B68" s="107" t="s">
        <v>314</v>
      </c>
      <c r="C68" s="107" t="s">
        <v>300</v>
      </c>
      <c r="D68" s="108">
        <v>0.71527777777777779</v>
      </c>
      <c r="E68" s="108">
        <v>0.76388888888888884</v>
      </c>
      <c r="F68" s="108">
        <f t="shared" si="16"/>
        <v>4.8611111111111049E-2</v>
      </c>
      <c r="I68" s="110"/>
    </row>
    <row r="69" spans="1:9" x14ac:dyDescent="0.25">
      <c r="A69" s="149"/>
      <c r="B69" s="107"/>
      <c r="C69" s="107"/>
      <c r="D69" s="108"/>
      <c r="E69" s="108"/>
      <c r="F69" s="108">
        <f t="shared" si="16"/>
        <v>0</v>
      </c>
      <c r="I69" s="110"/>
    </row>
    <row r="70" spans="1:9" x14ac:dyDescent="0.25">
      <c r="A70" s="149"/>
      <c r="B70" s="107"/>
      <c r="C70" s="107"/>
      <c r="D70" s="108"/>
      <c r="E70" s="108"/>
      <c r="F70" s="108">
        <f t="shared" si="16"/>
        <v>0</v>
      </c>
    </row>
    <row r="71" spans="1:9" x14ac:dyDescent="0.25">
      <c r="A71" s="149"/>
      <c r="B71" s="107"/>
      <c r="C71" s="107"/>
      <c r="D71" s="108"/>
      <c r="E71" s="108"/>
      <c r="F71" s="108">
        <f t="shared" si="16"/>
        <v>0</v>
      </c>
    </row>
    <row r="72" spans="1:9" x14ac:dyDescent="0.25">
      <c r="A72" s="149"/>
      <c r="B72" s="107"/>
      <c r="C72" s="107"/>
      <c r="D72" s="108"/>
      <c r="E72" s="108"/>
      <c r="F72" s="108">
        <f t="shared" si="16"/>
        <v>0</v>
      </c>
    </row>
    <row r="73" spans="1:9" x14ac:dyDescent="0.25">
      <c r="A73" s="149"/>
      <c r="B73" s="107"/>
      <c r="C73" s="107"/>
      <c r="D73" s="108"/>
      <c r="E73" s="108"/>
      <c r="F73" s="108">
        <f t="shared" si="16"/>
        <v>0</v>
      </c>
    </row>
    <row r="74" spans="1:9" x14ac:dyDescent="0.25">
      <c r="A74" s="149"/>
      <c r="B74" s="107"/>
      <c r="C74" s="107"/>
      <c r="D74" s="108"/>
      <c r="E74" s="108"/>
      <c r="F74" s="108">
        <f t="shared" si="16"/>
        <v>0</v>
      </c>
    </row>
    <row r="75" spans="1:9" x14ac:dyDescent="0.25">
      <c r="A75" s="149" t="s">
        <v>67</v>
      </c>
      <c r="B75" s="107" t="s">
        <v>470</v>
      </c>
      <c r="C75" s="107" t="s">
        <v>297</v>
      </c>
      <c r="D75" s="108">
        <v>0.36458333333333331</v>
      </c>
      <c r="E75" s="108">
        <v>0.41666666666666669</v>
      </c>
      <c r="F75" s="108">
        <f t="shared" si="16"/>
        <v>5.208333333333337E-2</v>
      </c>
      <c r="H75" s="106" t="s">
        <v>291</v>
      </c>
      <c r="I75" s="106" t="s">
        <v>292</v>
      </c>
    </row>
    <row r="76" spans="1:9" x14ac:dyDescent="0.25">
      <c r="A76" s="149"/>
      <c r="B76" s="107" t="s">
        <v>471</v>
      </c>
      <c r="C76" s="107" t="s">
        <v>290</v>
      </c>
      <c r="D76" s="108">
        <v>0.4236111111111111</v>
      </c>
      <c r="E76" s="108">
        <v>0.4375</v>
      </c>
      <c r="F76" s="108">
        <f t="shared" si="16"/>
        <v>1.3888888888888895E-2</v>
      </c>
      <c r="H76" s="109" t="s">
        <v>290</v>
      </c>
      <c r="I76" s="108">
        <f>SUMIFS(F75:F89, C75:C89,H76)</f>
        <v>0.2326388888888889</v>
      </c>
    </row>
    <row r="77" spans="1:9" x14ac:dyDescent="0.25">
      <c r="A77" s="149"/>
      <c r="B77" s="107" t="s">
        <v>301</v>
      </c>
      <c r="C77" s="107" t="s">
        <v>299</v>
      </c>
      <c r="D77" s="108">
        <v>0.4375</v>
      </c>
      <c r="E77" s="108">
        <v>0.45833333333333331</v>
      </c>
      <c r="F77" s="108">
        <f t="shared" si="16"/>
        <v>2.0833333333333315E-2</v>
      </c>
      <c r="H77" s="109" t="s">
        <v>295</v>
      </c>
      <c r="I77" s="108">
        <f>SUMIFS(F75:F89, C75:C89,H77)</f>
        <v>0</v>
      </c>
    </row>
    <row r="78" spans="1:9" x14ac:dyDescent="0.25">
      <c r="A78" s="149"/>
      <c r="B78" s="107" t="s">
        <v>472</v>
      </c>
      <c r="C78" s="107" t="s">
        <v>290</v>
      </c>
      <c r="D78" s="108">
        <v>0.46875</v>
      </c>
      <c r="E78" s="108">
        <v>0.52083333333333337</v>
      </c>
      <c r="F78" s="108">
        <f t="shared" si="16"/>
        <v>5.208333333333337E-2</v>
      </c>
      <c r="H78" s="109" t="s">
        <v>297</v>
      </c>
      <c r="I78" s="108">
        <f>SUMIFS(F75:F89, C75:C89,H78)</f>
        <v>0.17708333333333348</v>
      </c>
    </row>
    <row r="79" spans="1:9" x14ac:dyDescent="0.25">
      <c r="A79" s="149"/>
      <c r="B79" s="107" t="s">
        <v>473</v>
      </c>
      <c r="C79" s="107" t="s">
        <v>299</v>
      </c>
      <c r="D79" s="108">
        <v>0.54166666666666663</v>
      </c>
      <c r="E79" s="108">
        <v>0.58333333333333337</v>
      </c>
      <c r="F79" s="108">
        <f t="shared" si="16"/>
        <v>4.1666666666666741E-2</v>
      </c>
      <c r="H79" s="109" t="s">
        <v>300</v>
      </c>
      <c r="I79" s="108">
        <f>SUMIFS(F75:F89, C75:C89,H79)</f>
        <v>2.0833333333333259E-2</v>
      </c>
    </row>
    <row r="80" spans="1:9" x14ac:dyDescent="0.25">
      <c r="A80" s="149"/>
      <c r="B80" s="107" t="s">
        <v>314</v>
      </c>
      <c r="C80" s="107" t="s">
        <v>300</v>
      </c>
      <c r="D80" s="108">
        <v>0.52083333333333337</v>
      </c>
      <c r="E80" s="108">
        <v>0.54166666666666663</v>
      </c>
      <c r="F80" s="108">
        <f t="shared" si="16"/>
        <v>2.0833333333333259E-2</v>
      </c>
      <c r="H80" s="109" t="s">
        <v>302</v>
      </c>
      <c r="I80" s="108">
        <f>SUMIFS(F75:F89, C75:C89,H80)</f>
        <v>0</v>
      </c>
    </row>
    <row r="81" spans="1:9" x14ac:dyDescent="0.25">
      <c r="A81" s="149"/>
      <c r="B81" s="107" t="s">
        <v>474</v>
      </c>
      <c r="C81" s="107" t="s">
        <v>290</v>
      </c>
      <c r="D81" s="108">
        <v>0.58333333333333337</v>
      </c>
      <c r="E81" s="108">
        <v>0.66666666666666663</v>
      </c>
      <c r="F81" s="108">
        <f t="shared" si="16"/>
        <v>8.3333333333333259E-2</v>
      </c>
      <c r="H81" s="109" t="s">
        <v>299</v>
      </c>
      <c r="I81" s="108">
        <f>SUMIFS(F75:F89, C75:C89,H81)</f>
        <v>6.2500000000000056E-2</v>
      </c>
    </row>
    <row r="82" spans="1:9" x14ac:dyDescent="0.25">
      <c r="A82" s="149"/>
      <c r="B82" t="s">
        <v>475</v>
      </c>
      <c r="C82" s="107" t="s">
        <v>297</v>
      </c>
      <c r="D82" s="108">
        <v>0.75</v>
      </c>
      <c r="E82" s="108">
        <v>0.83333333333333337</v>
      </c>
      <c r="F82" s="108">
        <f t="shared" si="16"/>
        <v>8.333333333333337E-2</v>
      </c>
      <c r="H82" s="105" t="s">
        <v>305</v>
      </c>
      <c r="I82" s="106">
        <f t="shared" ref="I82" si="18">SUM(I76:I81)</f>
        <v>0.49305555555555569</v>
      </c>
    </row>
    <row r="83" spans="1:9" x14ac:dyDescent="0.25">
      <c r="A83" s="149"/>
      <c r="B83" s="107" t="s">
        <v>476</v>
      </c>
      <c r="C83" s="107" t="s">
        <v>290</v>
      </c>
      <c r="D83" s="108">
        <v>0.875</v>
      </c>
      <c r="E83" s="108">
        <v>0.95833333333333337</v>
      </c>
      <c r="F83" s="108">
        <f t="shared" si="16"/>
        <v>8.333333333333337E-2</v>
      </c>
      <c r="I83" s="110"/>
    </row>
    <row r="84" spans="1:9" x14ac:dyDescent="0.25">
      <c r="A84" s="149"/>
      <c r="B84" s="107" t="s">
        <v>452</v>
      </c>
      <c r="C84" s="107" t="s">
        <v>297</v>
      </c>
      <c r="D84" s="108">
        <v>0.66666666666666663</v>
      </c>
      <c r="E84" s="108">
        <v>0.70833333333333337</v>
      </c>
      <c r="F84" s="108">
        <f t="shared" si="16"/>
        <v>4.1666666666666741E-2</v>
      </c>
      <c r="I84" s="110"/>
    </row>
    <row r="85" spans="1:9" x14ac:dyDescent="0.25">
      <c r="A85" s="149"/>
      <c r="B85" s="107"/>
      <c r="C85" s="107"/>
      <c r="D85" s="108"/>
      <c r="E85" s="108"/>
      <c r="F85" s="108"/>
    </row>
    <row r="86" spans="1:9" x14ac:dyDescent="0.25">
      <c r="A86" s="149"/>
      <c r="B86" s="107"/>
      <c r="C86" s="107"/>
      <c r="D86" s="108"/>
      <c r="E86" s="108"/>
      <c r="F86" s="108"/>
    </row>
    <row r="87" spans="1:9" x14ac:dyDescent="0.25">
      <c r="A87" s="149"/>
      <c r="B87" s="107"/>
      <c r="C87" s="107"/>
      <c r="D87" s="108"/>
      <c r="E87" s="108"/>
      <c r="F87" s="108"/>
    </row>
    <row r="88" spans="1:9" x14ac:dyDescent="0.25">
      <c r="A88" s="149"/>
      <c r="B88" s="107"/>
      <c r="C88" s="107"/>
      <c r="D88" s="108"/>
      <c r="E88" s="108"/>
      <c r="F88" s="108">
        <f t="shared" si="16"/>
        <v>0</v>
      </c>
    </row>
    <row r="89" spans="1:9" x14ac:dyDescent="0.25">
      <c r="A89" s="149"/>
      <c r="B89" s="107"/>
      <c r="C89" s="107"/>
      <c r="D89" s="108"/>
      <c r="E89" s="108"/>
      <c r="F89" s="108">
        <f t="shared" si="16"/>
        <v>0</v>
      </c>
    </row>
    <row r="90" spans="1:9" x14ac:dyDescent="0.25">
      <c r="A90" s="149" t="s">
        <v>28</v>
      </c>
      <c r="B90" s="107" t="s">
        <v>375</v>
      </c>
      <c r="C90" s="107" t="s">
        <v>290</v>
      </c>
      <c r="D90" s="108">
        <v>0.375</v>
      </c>
      <c r="E90" s="108">
        <v>0.45833333333333331</v>
      </c>
      <c r="F90" s="108">
        <f t="shared" si="16"/>
        <v>8.3333333333333315E-2</v>
      </c>
      <c r="H90" s="106" t="s">
        <v>291</v>
      </c>
      <c r="I90" s="106" t="s">
        <v>292</v>
      </c>
    </row>
    <row r="91" spans="1:9" x14ac:dyDescent="0.25">
      <c r="A91" s="149"/>
      <c r="B91" s="107" t="s">
        <v>301</v>
      </c>
      <c r="C91" s="107" t="s">
        <v>299</v>
      </c>
      <c r="D91" s="108">
        <v>0.45833333333333331</v>
      </c>
      <c r="E91" s="108">
        <v>0.49305555555555558</v>
      </c>
      <c r="F91" s="108">
        <f t="shared" si="16"/>
        <v>3.4722222222222265E-2</v>
      </c>
      <c r="H91" s="109" t="s">
        <v>290</v>
      </c>
      <c r="I91" s="108">
        <f>SUMIFS(F90:F104, C90:C104,H91)</f>
        <v>0.16666666666666669</v>
      </c>
    </row>
    <row r="92" spans="1:9" x14ac:dyDescent="0.25">
      <c r="A92" s="149"/>
      <c r="B92" s="107" t="s">
        <v>375</v>
      </c>
      <c r="C92" s="107" t="s">
        <v>290</v>
      </c>
      <c r="D92" s="108">
        <v>0.5</v>
      </c>
      <c r="E92" s="108">
        <v>0.58333333333333337</v>
      </c>
      <c r="F92" s="108">
        <f t="shared" si="16"/>
        <v>8.333333333333337E-2</v>
      </c>
      <c r="H92" s="109" t="s">
        <v>295</v>
      </c>
      <c r="I92" s="108">
        <f>SUMIFS(F90:F104, C90:C104,H92)</f>
        <v>0</v>
      </c>
    </row>
    <row r="93" spans="1:9" x14ac:dyDescent="0.25">
      <c r="A93" s="149"/>
      <c r="B93" s="107"/>
      <c r="C93" s="107"/>
      <c r="D93" s="108">
        <v>0</v>
      </c>
      <c r="E93" s="108">
        <v>0</v>
      </c>
      <c r="F93" s="108">
        <f t="shared" si="16"/>
        <v>0</v>
      </c>
      <c r="H93" s="109" t="s">
        <v>297</v>
      </c>
      <c r="I93" s="108">
        <f>SUMIFS(F90:F104, C90:C104,H93)</f>
        <v>0</v>
      </c>
    </row>
    <row r="94" spans="1:9" x14ac:dyDescent="0.25">
      <c r="A94" s="149"/>
      <c r="B94" s="107"/>
      <c r="C94" s="107"/>
      <c r="D94" s="108">
        <v>0</v>
      </c>
      <c r="E94" s="108">
        <v>0</v>
      </c>
      <c r="F94" s="108">
        <f t="shared" si="16"/>
        <v>0</v>
      </c>
      <c r="H94" s="109" t="s">
        <v>300</v>
      </c>
      <c r="I94" s="108">
        <f>SUMIFS(F90:F104, C90:C104,H94)</f>
        <v>0</v>
      </c>
    </row>
    <row r="95" spans="1:9" x14ac:dyDescent="0.25">
      <c r="A95" s="149"/>
      <c r="B95" s="107"/>
      <c r="C95" s="107"/>
      <c r="D95" s="108">
        <v>0</v>
      </c>
      <c r="E95" s="108">
        <v>0</v>
      </c>
      <c r="F95" s="108">
        <f t="shared" si="16"/>
        <v>0</v>
      </c>
      <c r="H95" s="109" t="s">
        <v>302</v>
      </c>
      <c r="I95" s="108">
        <f>SUMIFS(F90:F104, C90:C104,H95)</f>
        <v>0</v>
      </c>
    </row>
    <row r="96" spans="1:9" x14ac:dyDescent="0.25">
      <c r="A96" s="149"/>
      <c r="B96" s="107"/>
      <c r="C96" s="107"/>
      <c r="D96" s="108">
        <v>0</v>
      </c>
      <c r="E96" s="108">
        <v>0</v>
      </c>
      <c r="F96" s="108">
        <f t="shared" si="16"/>
        <v>0</v>
      </c>
      <c r="H96" s="109" t="s">
        <v>299</v>
      </c>
      <c r="I96" s="108">
        <f>SUMIFS(F90:F104, C90:C104,H96)</f>
        <v>3.4722222222222265E-2</v>
      </c>
    </row>
    <row r="97" spans="1:9" x14ac:dyDescent="0.25">
      <c r="A97" s="149"/>
      <c r="B97" s="107"/>
      <c r="C97" s="107"/>
      <c r="D97" s="108">
        <v>0</v>
      </c>
      <c r="E97" s="108">
        <v>0</v>
      </c>
      <c r="F97" s="108">
        <f t="shared" si="16"/>
        <v>0</v>
      </c>
      <c r="H97" s="105" t="s">
        <v>305</v>
      </c>
      <c r="I97" s="106">
        <f t="shared" ref="I97" si="19">SUM(I91:I96)</f>
        <v>0.20138888888888895</v>
      </c>
    </row>
    <row r="98" spans="1:9" x14ac:dyDescent="0.25">
      <c r="A98" s="149"/>
      <c r="B98" s="107"/>
      <c r="C98" s="107"/>
      <c r="D98" s="108">
        <v>0</v>
      </c>
      <c r="E98" s="108">
        <v>0</v>
      </c>
      <c r="F98" s="108">
        <f t="shared" si="16"/>
        <v>0</v>
      </c>
      <c r="I98" s="110"/>
    </row>
    <row r="99" spans="1:9" x14ac:dyDescent="0.25">
      <c r="A99" s="149"/>
      <c r="B99" s="107"/>
      <c r="C99" s="107"/>
      <c r="D99" s="108">
        <v>0</v>
      </c>
      <c r="E99" s="108">
        <v>0</v>
      </c>
      <c r="F99" s="108">
        <f t="shared" si="16"/>
        <v>0</v>
      </c>
      <c r="I99" s="110"/>
    </row>
    <row r="100" spans="1:9" x14ac:dyDescent="0.25">
      <c r="A100" s="149"/>
      <c r="B100" s="107"/>
      <c r="C100" s="107"/>
      <c r="D100" s="108">
        <v>0</v>
      </c>
      <c r="E100" s="108">
        <v>0</v>
      </c>
      <c r="F100" s="108">
        <f t="shared" si="16"/>
        <v>0</v>
      </c>
    </row>
    <row r="101" spans="1:9" x14ac:dyDescent="0.25">
      <c r="A101" s="149"/>
      <c r="B101" s="107"/>
      <c r="C101" s="107"/>
      <c r="D101" s="108"/>
      <c r="E101" s="108"/>
      <c r="F101" s="108">
        <f t="shared" si="16"/>
        <v>0</v>
      </c>
    </row>
    <row r="102" spans="1:9" x14ac:dyDescent="0.25">
      <c r="A102" s="149"/>
      <c r="B102" s="107"/>
      <c r="C102" s="107"/>
      <c r="D102" s="108"/>
      <c r="E102" s="108"/>
      <c r="F102" s="108">
        <f t="shared" si="16"/>
        <v>0</v>
      </c>
    </row>
    <row r="103" spans="1:9" x14ac:dyDescent="0.25">
      <c r="A103" s="149"/>
      <c r="B103" s="107"/>
      <c r="C103" s="107"/>
      <c r="D103" s="108"/>
      <c r="E103" s="108"/>
      <c r="F103" s="108">
        <f t="shared" si="16"/>
        <v>0</v>
      </c>
    </row>
    <row r="104" spans="1:9" x14ac:dyDescent="0.25">
      <c r="A104" s="150"/>
      <c r="B104" s="107"/>
      <c r="C104" s="107"/>
      <c r="D104" s="108"/>
      <c r="E104" s="108"/>
      <c r="F104" s="108">
        <f t="shared" si="16"/>
        <v>0</v>
      </c>
    </row>
    <row r="105" spans="1:9" x14ac:dyDescent="0.25">
      <c r="A105" s="151" t="s">
        <v>19</v>
      </c>
      <c r="B105" s="107" t="s">
        <v>314</v>
      </c>
      <c r="C105" s="107" t="s">
        <v>290</v>
      </c>
      <c r="D105" s="108">
        <v>0</v>
      </c>
      <c r="E105" s="108">
        <v>0</v>
      </c>
      <c r="F105" s="108">
        <f t="shared" si="16"/>
        <v>0</v>
      </c>
      <c r="H105" s="106" t="s">
        <v>291</v>
      </c>
      <c r="I105" s="106" t="s">
        <v>292</v>
      </c>
    </row>
    <row r="106" spans="1:9" x14ac:dyDescent="0.25">
      <c r="A106" s="151"/>
      <c r="B106" s="107" t="s">
        <v>331</v>
      </c>
      <c r="C106" s="107" t="s">
        <v>295</v>
      </c>
      <c r="D106" s="108">
        <v>0</v>
      </c>
      <c r="E106" s="108">
        <v>0</v>
      </c>
      <c r="F106" s="108">
        <f t="shared" si="16"/>
        <v>0</v>
      </c>
      <c r="H106" s="109" t="s">
        <v>290</v>
      </c>
      <c r="I106" s="108">
        <f>SUMIFS(F105:F119, C105:C119,H106)</f>
        <v>0</v>
      </c>
    </row>
    <row r="107" spans="1:9" x14ac:dyDescent="0.25">
      <c r="A107" s="151"/>
      <c r="B107" s="107" t="s">
        <v>294</v>
      </c>
      <c r="C107" s="107" t="s">
        <v>290</v>
      </c>
      <c r="D107" s="108">
        <v>0</v>
      </c>
      <c r="E107" s="108">
        <v>0</v>
      </c>
      <c r="F107" s="108">
        <f t="shared" si="16"/>
        <v>0</v>
      </c>
      <c r="H107" s="109" t="s">
        <v>295</v>
      </c>
      <c r="I107" s="108">
        <f>SUMIFS(F105:F119, C105:C119,H107)</f>
        <v>0</v>
      </c>
    </row>
    <row r="108" spans="1:9" x14ac:dyDescent="0.25">
      <c r="A108" s="151"/>
      <c r="B108" s="107" t="s">
        <v>331</v>
      </c>
      <c r="C108" s="107" t="s">
        <v>295</v>
      </c>
      <c r="D108" s="108">
        <v>0</v>
      </c>
      <c r="E108" s="108">
        <v>0</v>
      </c>
      <c r="F108" s="108">
        <f t="shared" si="16"/>
        <v>0</v>
      </c>
      <c r="H108" s="109" t="s">
        <v>297</v>
      </c>
      <c r="I108" s="108">
        <f>SUMIFS(F105:F119, C105:C119,H108)</f>
        <v>0</v>
      </c>
    </row>
    <row r="109" spans="1:9" x14ac:dyDescent="0.25">
      <c r="A109" s="151"/>
      <c r="B109" s="107" t="s">
        <v>298</v>
      </c>
      <c r="C109" s="107" t="s">
        <v>299</v>
      </c>
      <c r="D109" s="108">
        <v>0</v>
      </c>
      <c r="E109" s="108">
        <v>0</v>
      </c>
      <c r="F109" s="108">
        <f t="shared" si="16"/>
        <v>0</v>
      </c>
      <c r="H109" s="109" t="s">
        <v>300</v>
      </c>
      <c r="I109" s="108">
        <f>SUMIFS(F105:F119, C105:C119,H109)</f>
        <v>0</v>
      </c>
    </row>
    <row r="110" spans="1:9" x14ac:dyDescent="0.25">
      <c r="A110" s="151"/>
      <c r="B110" s="107" t="s">
        <v>301</v>
      </c>
      <c r="C110" s="107" t="s">
        <v>299</v>
      </c>
      <c r="D110" s="108">
        <v>0</v>
      </c>
      <c r="E110" s="108">
        <v>0</v>
      </c>
      <c r="F110" s="108">
        <f t="shared" si="16"/>
        <v>0</v>
      </c>
      <c r="H110" s="109" t="s">
        <v>302</v>
      </c>
      <c r="I110" s="108">
        <f>SUMIFS(F105:F119, C105:C119,H110)</f>
        <v>0</v>
      </c>
    </row>
    <row r="111" spans="1:9" x14ac:dyDescent="0.25">
      <c r="A111" s="151"/>
      <c r="B111" s="107" t="s">
        <v>303</v>
      </c>
      <c r="C111" s="107" t="s">
        <v>299</v>
      </c>
      <c r="D111" s="108">
        <v>0</v>
      </c>
      <c r="E111" s="108">
        <v>0</v>
      </c>
      <c r="F111" s="108">
        <f t="shared" si="16"/>
        <v>0</v>
      </c>
      <c r="H111" s="109" t="s">
        <v>299</v>
      </c>
      <c r="I111" s="108">
        <f>SUMIFS(F105:F119, C105:C119,H111)</f>
        <v>0</v>
      </c>
    </row>
    <row r="112" spans="1:9" x14ac:dyDescent="0.25">
      <c r="A112" s="151"/>
      <c r="B112" s="107" t="s">
        <v>315</v>
      </c>
      <c r="C112" s="107" t="s">
        <v>290</v>
      </c>
      <c r="D112" s="108">
        <v>0</v>
      </c>
      <c r="E112" s="108">
        <v>0</v>
      </c>
      <c r="F112" s="108">
        <f t="shared" si="16"/>
        <v>0</v>
      </c>
      <c r="H112" s="105" t="s">
        <v>305</v>
      </c>
      <c r="I112" s="106">
        <f t="shared" ref="I112" si="20">SUM(I106:I111)</f>
        <v>0</v>
      </c>
    </row>
    <row r="113" spans="1:9" x14ac:dyDescent="0.25">
      <c r="A113" s="151"/>
      <c r="B113" s="107" t="s">
        <v>332</v>
      </c>
      <c r="C113" s="107" t="s">
        <v>290</v>
      </c>
      <c r="D113" s="108">
        <v>0</v>
      </c>
      <c r="E113" s="108">
        <v>0</v>
      </c>
      <c r="F113" s="108">
        <f t="shared" si="16"/>
        <v>0</v>
      </c>
      <c r="I113" s="110"/>
    </row>
    <row r="114" spans="1:9" x14ac:dyDescent="0.25">
      <c r="A114" s="151"/>
      <c r="B114" s="107"/>
      <c r="C114" s="107"/>
      <c r="D114" s="108"/>
      <c r="E114" s="108"/>
      <c r="F114" s="108">
        <f t="shared" si="16"/>
        <v>0</v>
      </c>
      <c r="I114" s="110"/>
    </row>
    <row r="115" spans="1:9" x14ac:dyDescent="0.25">
      <c r="A115" s="151"/>
      <c r="B115" s="107"/>
      <c r="C115" s="107"/>
      <c r="D115" s="108"/>
      <c r="E115" s="108"/>
      <c r="F115" s="108">
        <f t="shared" si="16"/>
        <v>0</v>
      </c>
    </row>
    <row r="116" spans="1:9" x14ac:dyDescent="0.25">
      <c r="A116" s="151"/>
      <c r="B116" s="107"/>
      <c r="C116" s="107"/>
      <c r="D116" s="108"/>
      <c r="E116" s="108"/>
      <c r="F116" s="108">
        <f t="shared" si="16"/>
        <v>0</v>
      </c>
    </row>
    <row r="117" spans="1:9" x14ac:dyDescent="0.25">
      <c r="A117" s="151"/>
      <c r="B117" s="107"/>
      <c r="C117" s="107"/>
      <c r="D117" s="108"/>
      <c r="E117" s="108"/>
      <c r="F117" s="108">
        <f t="shared" si="16"/>
        <v>0</v>
      </c>
    </row>
    <row r="118" spans="1:9" x14ac:dyDescent="0.25">
      <c r="A118" s="151"/>
      <c r="B118" s="107"/>
      <c r="C118" s="107"/>
      <c r="D118" s="108"/>
      <c r="E118" s="108"/>
      <c r="F118" s="108">
        <f t="shared" si="16"/>
        <v>0</v>
      </c>
    </row>
    <row r="119" spans="1:9" x14ac:dyDescent="0.25">
      <c r="A119" s="152"/>
      <c r="B119" s="107"/>
      <c r="C119" s="107"/>
      <c r="D119" s="108"/>
      <c r="E119" s="108"/>
      <c r="F119" s="108">
        <f t="shared" si="16"/>
        <v>0</v>
      </c>
    </row>
    <row r="120" spans="1:9" x14ac:dyDescent="0.25">
      <c r="A120" s="153" t="s">
        <v>339</v>
      </c>
      <c r="B120" s="115" t="s">
        <v>477</v>
      </c>
      <c r="C120" s="107" t="s">
        <v>290</v>
      </c>
      <c r="D120" s="108">
        <v>0.35416666666666669</v>
      </c>
      <c r="E120" s="108">
        <v>0.39583333333333331</v>
      </c>
      <c r="F120" s="108">
        <f t="shared" si="16"/>
        <v>4.166666666666663E-2</v>
      </c>
      <c r="H120" s="106" t="s">
        <v>291</v>
      </c>
      <c r="I120" s="106" t="s">
        <v>292</v>
      </c>
    </row>
    <row r="121" spans="1:9" x14ac:dyDescent="0.25">
      <c r="A121" s="153"/>
      <c r="B121" s="115" t="s">
        <v>478</v>
      </c>
      <c r="C121" s="107" t="s">
        <v>290</v>
      </c>
      <c r="D121" s="108">
        <v>0.39583333333333331</v>
      </c>
      <c r="E121" s="108">
        <v>0.43055555555555558</v>
      </c>
      <c r="F121" s="108">
        <f t="shared" ref="F121:F128" si="21">E121-D121</f>
        <v>3.4722222222222265E-2</v>
      </c>
      <c r="H121" s="109" t="s">
        <v>290</v>
      </c>
      <c r="I121" s="108">
        <f>SUMIFS(F120:F134, C120:C134,H121)</f>
        <v>0.26041666666666669</v>
      </c>
    </row>
    <row r="122" spans="1:9" x14ac:dyDescent="0.25">
      <c r="A122" s="153"/>
      <c r="B122" s="107" t="s">
        <v>301</v>
      </c>
      <c r="C122" s="107" t="s">
        <v>299</v>
      </c>
      <c r="D122" s="108">
        <v>0.43055555555555558</v>
      </c>
      <c r="E122" s="108">
        <v>0.44444444444444442</v>
      </c>
      <c r="F122" s="108">
        <f t="shared" si="21"/>
        <v>1.388888888888884E-2</v>
      </c>
      <c r="H122" s="109" t="s">
        <v>295</v>
      </c>
      <c r="I122" s="108">
        <f>SUMIFS(F120:F134, C120:C134,H122)</f>
        <v>5.208333333333337E-2</v>
      </c>
    </row>
    <row r="123" spans="1:9" x14ac:dyDescent="0.25">
      <c r="A123" s="153"/>
      <c r="B123" s="107" t="s">
        <v>479</v>
      </c>
      <c r="C123" s="107" t="s">
        <v>290</v>
      </c>
      <c r="D123" s="108">
        <v>0.44444444444444442</v>
      </c>
      <c r="E123" s="108">
        <v>0.54166666666666663</v>
      </c>
      <c r="F123" s="108">
        <f t="shared" si="21"/>
        <v>9.722222222222221E-2</v>
      </c>
      <c r="H123" s="109" t="s">
        <v>297</v>
      </c>
      <c r="I123" s="108">
        <f>SUMIFS(F120:F134, C120:C134,H123)</f>
        <v>6.25E-2</v>
      </c>
    </row>
    <row r="124" spans="1:9" x14ac:dyDescent="0.25">
      <c r="A124" s="153"/>
      <c r="B124" s="107" t="s">
        <v>310</v>
      </c>
      <c r="C124" s="107" t="s">
        <v>299</v>
      </c>
      <c r="D124" s="108">
        <v>0.54166666666666663</v>
      </c>
      <c r="E124" s="108">
        <v>0.5625</v>
      </c>
      <c r="F124" s="108">
        <f t="shared" si="21"/>
        <v>2.083333333333337E-2</v>
      </c>
      <c r="H124" s="109" t="s">
        <v>300</v>
      </c>
      <c r="I124" s="108">
        <f>SUMIFS(F120:F134, C120:C134,H124)</f>
        <v>3.125E-2</v>
      </c>
    </row>
    <row r="125" spans="1:9" x14ac:dyDescent="0.25">
      <c r="A125" s="153"/>
      <c r="B125" s="107" t="s">
        <v>465</v>
      </c>
      <c r="C125" s="107" t="s">
        <v>290</v>
      </c>
      <c r="D125" s="108">
        <v>0.56944444444444442</v>
      </c>
      <c r="E125" s="108">
        <v>0.65625</v>
      </c>
      <c r="F125" s="108">
        <f t="shared" si="21"/>
        <v>8.680555555555558E-2</v>
      </c>
      <c r="H125" s="109" t="s">
        <v>302</v>
      </c>
      <c r="I125" s="108">
        <f>SUMIFS(F120:F134, C120:C134,H125)</f>
        <v>0</v>
      </c>
    </row>
    <row r="126" spans="1:9" x14ac:dyDescent="0.25">
      <c r="A126" s="15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21"/>
        <v>1.041666666666663E-2</v>
      </c>
      <c r="H126" s="109" t="s">
        <v>299</v>
      </c>
      <c r="I126" s="108">
        <f>SUMIFS(F120:F134, C120:C134,H126)</f>
        <v>4.513888888888884E-2</v>
      </c>
    </row>
    <row r="127" spans="1:9" x14ac:dyDescent="0.25">
      <c r="A127" s="153"/>
      <c r="B127" s="107" t="s">
        <v>461</v>
      </c>
      <c r="C127" s="107" t="s">
        <v>295</v>
      </c>
      <c r="D127" s="108">
        <v>0.66666666666666663</v>
      </c>
      <c r="E127" s="108">
        <v>0.71875</v>
      </c>
      <c r="F127" s="108">
        <f t="shared" si="21"/>
        <v>5.208333333333337E-2</v>
      </c>
      <c r="H127" s="105" t="s">
        <v>305</v>
      </c>
      <c r="I127" s="106">
        <f t="shared" ref="I127" si="22">SUM(I121:I126)</f>
        <v>0.4513888888888889</v>
      </c>
    </row>
    <row r="128" spans="1:9" x14ac:dyDescent="0.25">
      <c r="A128" s="153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si="21"/>
        <v>3.125E-2</v>
      </c>
      <c r="I128" s="110"/>
    </row>
    <row r="129" spans="1:9" x14ac:dyDescent="0.25">
      <c r="A129" s="153"/>
      <c r="B129" s="115" t="s">
        <v>480</v>
      </c>
      <c r="C129" s="107" t="s">
        <v>297</v>
      </c>
      <c r="D129" s="108">
        <v>0.875</v>
      </c>
      <c r="E129" s="108">
        <v>0.9375</v>
      </c>
      <c r="F129" s="108">
        <f t="shared" si="16"/>
        <v>6.25E-2</v>
      </c>
      <c r="I129" s="110"/>
    </row>
    <row r="130" spans="1:9" x14ac:dyDescent="0.25">
      <c r="A130" s="153"/>
      <c r="B130" s="115"/>
      <c r="C130" s="107"/>
      <c r="D130" s="108"/>
      <c r="E130" s="108"/>
      <c r="F130" s="108">
        <f t="shared" si="16"/>
        <v>0</v>
      </c>
    </row>
    <row r="131" spans="1:9" x14ac:dyDescent="0.25">
      <c r="A131" s="153"/>
      <c r="B131" s="115"/>
      <c r="C131" s="107"/>
      <c r="D131" s="108"/>
      <c r="E131" s="108"/>
      <c r="F131" s="108">
        <f t="shared" ref="F131:F134" si="23">E131-D131</f>
        <v>0</v>
      </c>
    </row>
    <row r="132" spans="1:9" x14ac:dyDescent="0.25">
      <c r="A132" s="153"/>
      <c r="B132" s="115"/>
      <c r="C132" s="107"/>
      <c r="D132" s="108"/>
      <c r="E132" s="108"/>
      <c r="F132" s="108">
        <f t="shared" si="23"/>
        <v>0</v>
      </c>
    </row>
    <row r="133" spans="1:9" x14ac:dyDescent="0.25">
      <c r="A133" s="153"/>
      <c r="B133" s="116"/>
      <c r="C133" s="111"/>
      <c r="D133" s="112"/>
      <c r="E133" s="112"/>
      <c r="F133" s="112">
        <f t="shared" si="23"/>
        <v>0</v>
      </c>
    </row>
    <row r="134" spans="1:9" x14ac:dyDescent="0.25">
      <c r="A134" s="153"/>
      <c r="B134" s="117"/>
      <c r="C134" s="124"/>
      <c r="D134" s="125"/>
      <c r="E134" s="125"/>
      <c r="F134" s="125">
        <f t="shared" si="23"/>
        <v>0</v>
      </c>
    </row>
    <row r="135" spans="1:9" x14ac:dyDescent="0.25">
      <c r="A135" s="123"/>
      <c r="C135" s="126"/>
      <c r="D135" s="127"/>
      <c r="E135" s="127"/>
      <c r="F135" s="127"/>
      <c r="H135" s="122"/>
      <c r="I135" s="122"/>
    </row>
    <row r="136" spans="1:9" x14ac:dyDescent="0.25">
      <c r="A136" s="123"/>
      <c r="I136" s="110"/>
    </row>
    <row r="137" spans="1:9" x14ac:dyDescent="0.25">
      <c r="A137" s="123"/>
      <c r="I137" s="110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  <row r="142" spans="1:9" x14ac:dyDescent="0.25">
      <c r="A142" s="123"/>
    </row>
  </sheetData>
  <mergeCells count="9">
    <mergeCell ref="A90:A104"/>
    <mergeCell ref="A105:A119"/>
    <mergeCell ref="A120:A134"/>
    <mergeCell ref="A2:A16"/>
    <mergeCell ref="A17:A30"/>
    <mergeCell ref="A31:A45"/>
    <mergeCell ref="A46:A59"/>
    <mergeCell ref="A60:A74"/>
    <mergeCell ref="A75:A89"/>
  </mergeCells>
  <conditionalFormatting sqref="I3 I18 I32 I47 I61 I76 I91 I106">
    <cfRule type="cellIs" dxfId="246" priority="25" operator="greaterThan">
      <formula>0.25</formula>
    </cfRule>
    <cfRule type="cellIs" dxfId="245" priority="26" operator="lessThan">
      <formula>0.25</formula>
    </cfRule>
  </conditionalFormatting>
  <conditionalFormatting sqref="I4 I19 I33 I48 I62 I77 I92 I107">
    <cfRule type="cellIs" dxfId="244" priority="22" operator="lessThan">
      <formula>0.0416666666666667</formula>
    </cfRule>
    <cfRule type="cellIs" dxfId="243" priority="23" operator="greaterThan">
      <formula>0.0416666666666667</formula>
    </cfRule>
    <cfRule type="cellIs" dxfId="242" priority="24" operator="greaterThan">
      <formula>0.0416666666666667</formula>
    </cfRule>
  </conditionalFormatting>
  <conditionalFormatting sqref="I5 I20 I34 I49 I63 I78 I93 I108">
    <cfRule type="cellIs" dxfId="241" priority="20" operator="lessThan">
      <formula>0.0833333333333333</formula>
    </cfRule>
    <cfRule type="cellIs" dxfId="240" priority="21" operator="greaterThan">
      <formula>0.0833333333333333</formula>
    </cfRule>
  </conditionalFormatting>
  <conditionalFormatting sqref="I6 I21 I35 I50 I64 I79 I94 I109">
    <cfRule type="cellIs" dxfId="239" priority="18" operator="lessThan">
      <formula>0.0416666666666667</formula>
    </cfRule>
    <cfRule type="cellIs" dxfId="238" priority="19" operator="greaterThan">
      <formula>0.0416666666666667</formula>
    </cfRule>
  </conditionalFormatting>
  <conditionalFormatting sqref="I7 I22 I36 I51 I65 I80 I95 I110">
    <cfRule type="cellIs" dxfId="237" priority="16" operator="lessThan">
      <formula>0.0416666666666667</formula>
    </cfRule>
    <cfRule type="cellIs" dxfId="236" priority="17" operator="greaterThan">
      <formula>0.0416666666666667</formula>
    </cfRule>
  </conditionalFormatting>
  <conditionalFormatting sqref="I8 I23 I37 I52 I66 I81 I96 I111">
    <cfRule type="cellIs" dxfId="235" priority="14" operator="lessThan">
      <formula>0.0625</formula>
    </cfRule>
    <cfRule type="cellIs" dxfId="234" priority="15" operator="greaterThan">
      <formula>0.0625</formula>
    </cfRule>
  </conditionalFormatting>
  <conditionalFormatting sqref="I121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122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123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124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125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126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42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opLeftCell="A96" workbookViewId="0">
      <selection activeCell="O122" sqref="O122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49" t="s">
        <v>44</v>
      </c>
      <c r="B2" s="107" t="s">
        <v>481</v>
      </c>
      <c r="C2" s="107" t="s">
        <v>290</v>
      </c>
      <c r="D2" s="108">
        <v>0.36458333333333331</v>
      </c>
      <c r="E2" s="108">
        <v>0.38194444444444442</v>
      </c>
      <c r="F2" s="108">
        <f>E2-D2</f>
        <v>1.7361111111111105E-2</v>
      </c>
      <c r="H2" s="106" t="s">
        <v>291</v>
      </c>
      <c r="I2" s="106" t="s">
        <v>292</v>
      </c>
      <c r="Q2" t="s">
        <v>290</v>
      </c>
    </row>
    <row r="3" spans="1:17" x14ac:dyDescent="0.25">
      <c r="A3" s="149"/>
      <c r="B3" s="107" t="s">
        <v>482</v>
      </c>
      <c r="C3" s="107" t="s">
        <v>290</v>
      </c>
      <c r="D3" s="108">
        <v>0.38194444444444442</v>
      </c>
      <c r="E3" s="108">
        <v>0.44791666666666669</v>
      </c>
      <c r="F3" s="108">
        <f t="shared" ref="F3:F65" si="0">E3-D3</f>
        <v>6.5972222222222265E-2</v>
      </c>
      <c r="H3" s="109" t="s">
        <v>290</v>
      </c>
      <c r="I3" s="108">
        <f>SUMIFS(F2:F16, C2:C16,H3)</f>
        <v>0.29861111111111127</v>
      </c>
      <c r="Q3" t="s">
        <v>295</v>
      </c>
    </row>
    <row r="4" spans="1:17" x14ac:dyDescent="0.25">
      <c r="A4" s="149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49"/>
      <c r="B5" s="107" t="s">
        <v>483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5.2083333333333315E-2</v>
      </c>
      <c r="Q5" t="s">
        <v>300</v>
      </c>
    </row>
    <row r="6" spans="1:17" x14ac:dyDescent="0.25">
      <c r="A6" s="149"/>
      <c r="B6" s="107" t="s">
        <v>452</v>
      </c>
      <c r="C6" s="107" t="s">
        <v>297</v>
      </c>
      <c r="D6" s="108">
        <v>0.47916666666666669</v>
      </c>
      <c r="E6" s="108">
        <v>0.53125</v>
      </c>
      <c r="F6" s="108">
        <f t="shared" si="0"/>
        <v>5.2083333333333315E-2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 x14ac:dyDescent="0.25">
      <c r="A7" s="149"/>
      <c r="B7" s="107" t="s">
        <v>473</v>
      </c>
      <c r="C7" s="107" t="s">
        <v>299</v>
      </c>
      <c r="D7" s="108">
        <v>0.53125</v>
      </c>
      <c r="E7" s="108">
        <v>0.57291666666666663</v>
      </c>
      <c r="F7" s="108">
        <f t="shared" si="0"/>
        <v>4.166666666666663E-2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49"/>
      <c r="B8" s="107" t="s">
        <v>314</v>
      </c>
      <c r="C8" s="107" t="s">
        <v>300</v>
      </c>
      <c r="D8" s="108">
        <v>0.59027777777777779</v>
      </c>
      <c r="E8" s="108">
        <v>0.60416666666666663</v>
      </c>
      <c r="F8" s="108">
        <f t="shared" si="0"/>
        <v>1.388888888888884E-2</v>
      </c>
      <c r="H8" s="109" t="s">
        <v>299</v>
      </c>
      <c r="I8" s="108">
        <f>SUMIFS(F2:F16, C2:C16,H8)</f>
        <v>7.291666666666663E-2</v>
      </c>
    </row>
    <row r="9" spans="1:17" x14ac:dyDescent="0.25">
      <c r="A9" s="149"/>
      <c r="B9" s="107" t="s">
        <v>484</v>
      </c>
      <c r="C9" s="107" t="s">
        <v>290</v>
      </c>
      <c r="D9" s="108">
        <v>0.60416666666666663</v>
      </c>
      <c r="E9" s="108">
        <v>0.66666666666666663</v>
      </c>
      <c r="F9" s="108">
        <f t="shared" si="0"/>
        <v>6.25E-2</v>
      </c>
      <c r="H9" s="105" t="s">
        <v>305</v>
      </c>
      <c r="I9" s="106">
        <f>SUM(I3:I8)</f>
        <v>0.43750000000000006</v>
      </c>
    </row>
    <row r="10" spans="1:17" x14ac:dyDescent="0.25">
      <c r="A10" s="149"/>
      <c r="B10" s="107" t="s">
        <v>303</v>
      </c>
      <c r="C10" s="107" t="s">
        <v>299</v>
      </c>
      <c r="D10" s="108">
        <v>0.66666666666666663</v>
      </c>
      <c r="E10" s="108">
        <v>0.6875</v>
      </c>
      <c r="F10" s="108">
        <f t="shared" si="0"/>
        <v>2.083333333333337E-2</v>
      </c>
      <c r="I10" s="110"/>
    </row>
    <row r="11" spans="1:17" x14ac:dyDescent="0.25">
      <c r="A11" s="149"/>
      <c r="B11" s="107" t="s">
        <v>485</v>
      </c>
      <c r="C11" s="107" t="s">
        <v>290</v>
      </c>
      <c r="D11" s="108">
        <v>0.6875</v>
      </c>
      <c r="E11" s="108">
        <v>0.75694444444444453</v>
      </c>
      <c r="F11" s="108">
        <f t="shared" si="0"/>
        <v>6.9444444444444531E-2</v>
      </c>
      <c r="I11" s="110"/>
    </row>
    <row r="12" spans="1:17" x14ac:dyDescent="0.25">
      <c r="A12" s="149"/>
      <c r="B12" s="107" t="s">
        <v>486</v>
      </c>
      <c r="C12" s="107" t="s">
        <v>290</v>
      </c>
      <c r="D12" s="108">
        <v>0.79166666666666663</v>
      </c>
      <c r="E12" s="108">
        <v>0.85416666666666663</v>
      </c>
      <c r="F12" s="108">
        <f t="shared" si="0"/>
        <v>6.25E-2</v>
      </c>
    </row>
    <row r="13" spans="1:17" x14ac:dyDescent="0.25">
      <c r="A13" s="14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4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4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4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49" t="s">
        <v>48</v>
      </c>
      <c r="B17" s="107" t="s">
        <v>487</v>
      </c>
      <c r="C17" s="107" t="s">
        <v>290</v>
      </c>
      <c r="D17" s="108">
        <v>0.35416666666666669</v>
      </c>
      <c r="E17" s="108">
        <v>0.4375</v>
      </c>
      <c r="F17" s="108">
        <f t="shared" si="0"/>
        <v>8.3333333333333315E-2</v>
      </c>
      <c r="H17" s="106" t="s">
        <v>291</v>
      </c>
      <c r="I17" s="106" t="s">
        <v>292</v>
      </c>
    </row>
    <row r="18" spans="1:9" x14ac:dyDescent="0.25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0.29861111111111099</v>
      </c>
    </row>
    <row r="19" spans="1:9" x14ac:dyDescent="0.25">
      <c r="A19" s="149"/>
      <c r="B19" s="107" t="s">
        <v>488</v>
      </c>
      <c r="C19" s="107" t="s">
        <v>290</v>
      </c>
      <c r="D19" s="108">
        <v>0.46527777777777773</v>
      </c>
      <c r="E19" s="108">
        <v>0.4861111111111111</v>
      </c>
      <c r="F19" s="108">
        <f t="shared" si="0"/>
        <v>2.083333333333337E-2</v>
      </c>
      <c r="H19" s="109" t="s">
        <v>295</v>
      </c>
      <c r="I19" s="108">
        <f>SUMIFS(F17:F28, C17:C28,H19)</f>
        <v>0</v>
      </c>
    </row>
    <row r="20" spans="1:9" x14ac:dyDescent="0.25">
      <c r="A20" s="149"/>
      <c r="B20" s="107" t="s">
        <v>452</v>
      </c>
      <c r="C20" s="107" t="s">
        <v>297</v>
      </c>
      <c r="D20" s="108">
        <v>0.4861111111111111</v>
      </c>
      <c r="E20" s="108">
        <v>0.53125</v>
      </c>
      <c r="F20" s="108">
        <f t="shared" si="0"/>
        <v>4.5138888888888895E-2</v>
      </c>
      <c r="H20" s="109" t="s">
        <v>297</v>
      </c>
      <c r="I20" s="108">
        <f>SUMIFS(F17:F28, C17:C28,H20)</f>
        <v>4.5138888888888895E-2</v>
      </c>
    </row>
    <row r="21" spans="1:9" x14ac:dyDescent="0.25">
      <c r="A21" s="149"/>
      <c r="B21" s="107" t="s">
        <v>410</v>
      </c>
      <c r="C21" s="107" t="s">
        <v>299</v>
      </c>
      <c r="D21" s="108">
        <v>0.54166666666666663</v>
      </c>
      <c r="E21" s="108">
        <v>0.58333333333333337</v>
      </c>
      <c r="F21" s="108">
        <f t="shared" si="0"/>
        <v>4.1666666666666741E-2</v>
      </c>
      <c r="H21" s="109" t="s">
        <v>300</v>
      </c>
      <c r="I21" s="108">
        <f>SUMIFS(F17:F28, C17:C28,H21)</f>
        <v>1.388888888888884E-2</v>
      </c>
    </row>
    <row r="22" spans="1:9" x14ac:dyDescent="0.25">
      <c r="A22" s="149"/>
      <c r="B22" s="107" t="s">
        <v>489</v>
      </c>
      <c r="C22" s="107" t="s">
        <v>290</v>
      </c>
      <c r="D22" s="108">
        <v>0.59027777777777779</v>
      </c>
      <c r="E22" s="108">
        <v>0.66666666666666663</v>
      </c>
      <c r="F22" s="108">
        <f t="shared" si="0"/>
        <v>7.638888888888884E-2</v>
      </c>
      <c r="H22" s="109" t="s">
        <v>302</v>
      </c>
      <c r="I22" s="108">
        <f>SUMIFS(F17:F28, C17:C28,H22)</f>
        <v>0</v>
      </c>
    </row>
    <row r="23" spans="1:9" x14ac:dyDescent="0.25">
      <c r="A23" s="149"/>
      <c r="B23" s="107" t="s">
        <v>303</v>
      </c>
      <c r="C23" s="107" t="s">
        <v>299</v>
      </c>
      <c r="D23" s="108">
        <v>0.66666666666666663</v>
      </c>
      <c r="E23" s="108">
        <v>0.6875</v>
      </c>
      <c r="F23" s="108">
        <f t="shared" si="0"/>
        <v>2.083333333333337E-2</v>
      </c>
      <c r="H23" s="109" t="s">
        <v>299</v>
      </c>
      <c r="I23" s="108">
        <f>SUMIFS(F17:F28, C17:C28,H23)</f>
        <v>8.3333333333333426E-2</v>
      </c>
    </row>
    <row r="24" spans="1:9" x14ac:dyDescent="0.25">
      <c r="A24" s="149"/>
      <c r="B24" s="107" t="s">
        <v>314</v>
      </c>
      <c r="C24" s="107" t="s">
        <v>300</v>
      </c>
      <c r="D24" s="108">
        <v>0.69444444444444453</v>
      </c>
      <c r="E24" s="108">
        <v>0.70833333333333337</v>
      </c>
      <c r="F24" s="108">
        <f t="shared" si="0"/>
        <v>1.388888888888884E-2</v>
      </c>
      <c r="H24" s="105" t="s">
        <v>305</v>
      </c>
      <c r="I24" s="106">
        <f>SUM(I18:I23)</f>
        <v>0.44097222222222215</v>
      </c>
    </row>
    <row r="25" spans="1:9" x14ac:dyDescent="0.25">
      <c r="A25" s="149"/>
      <c r="B25" s="107" t="s">
        <v>490</v>
      </c>
      <c r="C25" s="107" t="s">
        <v>290</v>
      </c>
      <c r="D25" s="108">
        <v>0.70833333333333337</v>
      </c>
      <c r="E25" s="108">
        <v>0.82638888888888884</v>
      </c>
      <c r="F25" s="108">
        <f t="shared" si="0"/>
        <v>0.11805555555555547</v>
      </c>
      <c r="I25" s="110"/>
    </row>
    <row r="26" spans="1:9" x14ac:dyDescent="0.25">
      <c r="A26" s="149"/>
      <c r="B26" s="107"/>
      <c r="C26" s="107"/>
      <c r="D26" s="108"/>
      <c r="E26" s="108"/>
      <c r="F26" s="108">
        <f t="shared" si="0"/>
        <v>0</v>
      </c>
    </row>
    <row r="27" spans="1:9" x14ac:dyDescent="0.25">
      <c r="A27" s="149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49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49" t="s">
        <v>54</v>
      </c>
      <c r="B29" s="107" t="s">
        <v>491</v>
      </c>
      <c r="C29" s="107" t="s">
        <v>290</v>
      </c>
      <c r="D29" s="108">
        <v>0.36805555555555558</v>
      </c>
      <c r="E29" s="108">
        <v>0.40277777777777773</v>
      </c>
      <c r="F29" s="108">
        <f t="shared" si="0"/>
        <v>3.4722222222222154E-2</v>
      </c>
      <c r="H29" s="106" t="s">
        <v>291</v>
      </c>
      <c r="I29" s="106" t="s">
        <v>292</v>
      </c>
    </row>
    <row r="30" spans="1:9" x14ac:dyDescent="0.25">
      <c r="A30" s="149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0.28124999999999994</v>
      </c>
    </row>
    <row r="31" spans="1:9" x14ac:dyDescent="0.25">
      <c r="A31" s="149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 x14ac:dyDescent="0.25">
      <c r="A32" s="149"/>
      <c r="B32" s="107" t="s">
        <v>485</v>
      </c>
      <c r="C32" s="107" t="s">
        <v>290</v>
      </c>
      <c r="D32" s="108">
        <v>0.4513888888888889</v>
      </c>
      <c r="E32" s="108">
        <v>0.4861111111111111</v>
      </c>
      <c r="F32" s="108">
        <f t="shared" si="0"/>
        <v>3.472222222222221E-2</v>
      </c>
      <c r="H32" s="109" t="s">
        <v>297</v>
      </c>
      <c r="I32" s="108">
        <f t="shared" ref="I32" si="3">SUMIFS(F29:F43, C29:C43,H32)</f>
        <v>9.0277777777777846E-2</v>
      </c>
    </row>
    <row r="33" spans="1:9" x14ac:dyDescent="0.25">
      <c r="A33" s="149"/>
      <c r="B33" s="107" t="s">
        <v>452</v>
      </c>
      <c r="C33" s="107" t="s">
        <v>297</v>
      </c>
      <c r="D33" s="108">
        <v>0.4861111111111111</v>
      </c>
      <c r="E33" s="108">
        <v>0.53125</v>
      </c>
      <c r="F33" s="108">
        <f t="shared" si="0"/>
        <v>4.5138888888888895E-2</v>
      </c>
      <c r="H33" s="109" t="s">
        <v>300</v>
      </c>
      <c r="I33" s="108">
        <f t="shared" ref="I33" si="4">SUMIFS(F29:F43, C29:C43,H33)</f>
        <v>1.388888888888884E-2</v>
      </c>
    </row>
    <row r="34" spans="1:9" x14ac:dyDescent="0.25">
      <c r="A34" s="149"/>
      <c r="B34" s="107" t="s">
        <v>298</v>
      </c>
      <c r="C34" s="107" t="s">
        <v>299</v>
      </c>
      <c r="D34" s="108">
        <v>0.54166666666666663</v>
      </c>
      <c r="E34" s="108">
        <v>0.57986111111111105</v>
      </c>
      <c r="F34" s="108">
        <f t="shared" si="0"/>
        <v>3.819444444444442E-2</v>
      </c>
      <c r="H34" s="109" t="s">
        <v>302</v>
      </c>
      <c r="I34" s="108">
        <f t="shared" ref="I34" si="5">SUMIFS(F29:F43, C29:C43,H34)</f>
        <v>0</v>
      </c>
    </row>
    <row r="35" spans="1:9" x14ac:dyDescent="0.25">
      <c r="A35" s="149"/>
      <c r="B35" s="107" t="s">
        <v>314</v>
      </c>
      <c r="C35" s="107" t="s">
        <v>300</v>
      </c>
      <c r="D35" s="108">
        <v>0.59027777777777779</v>
      </c>
      <c r="E35" s="108">
        <v>0.60416666666666663</v>
      </c>
      <c r="F35" s="108">
        <f t="shared" si="0"/>
        <v>1.388888888888884E-2</v>
      </c>
      <c r="H35" s="109" t="s">
        <v>299</v>
      </c>
      <c r="I35" s="108">
        <f t="shared" ref="I35" si="6">SUMIFS(F29:F43, C29:C43,H35)</f>
        <v>6.2499999999999944E-2</v>
      </c>
    </row>
    <row r="36" spans="1:9" x14ac:dyDescent="0.25">
      <c r="A36" s="149"/>
      <c r="B36" s="107" t="s">
        <v>492</v>
      </c>
      <c r="C36" s="107" t="s">
        <v>297</v>
      </c>
      <c r="D36" s="108">
        <v>0.61111111111111105</v>
      </c>
      <c r="E36" s="108">
        <v>0.65625</v>
      </c>
      <c r="F36" s="108">
        <f t="shared" si="0"/>
        <v>4.5138888888888951E-2</v>
      </c>
      <c r="H36" s="105" t="s">
        <v>305</v>
      </c>
      <c r="I36" s="106">
        <f t="shared" ref="I36" si="7">SUM(I30:I35)</f>
        <v>0.44791666666666657</v>
      </c>
    </row>
    <row r="37" spans="1:9" x14ac:dyDescent="0.25">
      <c r="A37" s="149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0"/>
        <v>1.388888888888884E-2</v>
      </c>
      <c r="I37" s="110"/>
    </row>
    <row r="38" spans="1:9" x14ac:dyDescent="0.25">
      <c r="A38" s="149"/>
      <c r="B38" s="107" t="s">
        <v>486</v>
      </c>
      <c r="C38" s="107" t="s">
        <v>290</v>
      </c>
      <c r="D38" s="108">
        <v>0.6875</v>
      </c>
      <c r="E38" s="108">
        <v>0.75</v>
      </c>
      <c r="F38" s="108">
        <f t="shared" si="0"/>
        <v>6.25E-2</v>
      </c>
      <c r="I38" s="110"/>
    </row>
    <row r="39" spans="1:9" x14ac:dyDescent="0.25">
      <c r="A39" s="149"/>
      <c r="B39" s="107" t="s">
        <v>493</v>
      </c>
      <c r="C39" s="107" t="s">
        <v>290</v>
      </c>
      <c r="D39" s="108">
        <v>0.77083333333333337</v>
      </c>
      <c r="E39" s="108">
        <v>0.83333333333333337</v>
      </c>
      <c r="F39" s="108">
        <f t="shared" si="0"/>
        <v>6.25E-2</v>
      </c>
    </row>
    <row r="40" spans="1:9" x14ac:dyDescent="0.25">
      <c r="A40" s="149"/>
      <c r="B40" s="107" t="s">
        <v>494</v>
      </c>
      <c r="C40" s="107" t="s">
        <v>290</v>
      </c>
      <c r="D40" s="108">
        <v>0.83333333333333337</v>
      </c>
      <c r="E40" s="108">
        <v>0.90625</v>
      </c>
      <c r="F40" s="108">
        <f t="shared" si="0"/>
        <v>7.291666666666663E-2</v>
      </c>
    </row>
    <row r="41" spans="1:9" x14ac:dyDescent="0.25">
      <c r="A41" s="149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49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49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49" t="s">
        <v>318</v>
      </c>
      <c r="B44" s="107" t="s">
        <v>495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 x14ac:dyDescent="0.25">
      <c r="A45" s="149"/>
      <c r="B45" s="107" t="s">
        <v>301</v>
      </c>
      <c r="C45" s="107" t="s">
        <v>299</v>
      </c>
      <c r="D45" s="108">
        <v>0.4375</v>
      </c>
      <c r="E45" s="108">
        <v>0.45833333333333331</v>
      </c>
      <c r="F45" s="108">
        <f t="shared" si="0"/>
        <v>2.0833333333333315E-2</v>
      </c>
      <c r="H45" s="109" t="s">
        <v>290</v>
      </c>
      <c r="I45" s="108">
        <f>SUMIFS(F44:F57, C44:C57,H45)</f>
        <v>0.30208333333333343</v>
      </c>
    </row>
    <row r="46" spans="1:9" x14ac:dyDescent="0.25">
      <c r="A46" s="149"/>
      <c r="B46" s="107" t="s">
        <v>496</v>
      </c>
      <c r="C46" s="107" t="s">
        <v>290</v>
      </c>
      <c r="D46" s="108">
        <v>0.46527777777777773</v>
      </c>
      <c r="E46" s="108">
        <v>0.4861111111111111</v>
      </c>
      <c r="F46" s="108">
        <f t="shared" si="0"/>
        <v>2.083333333333337E-2</v>
      </c>
      <c r="H46" s="109" t="s">
        <v>295</v>
      </c>
      <c r="I46" s="108">
        <f>SUMIFS(F44:F57, C44:C57,H46)</f>
        <v>0</v>
      </c>
    </row>
    <row r="47" spans="1:9" x14ac:dyDescent="0.25">
      <c r="A47" s="149"/>
      <c r="B47" s="107" t="s">
        <v>452</v>
      </c>
      <c r="C47" s="107" t="s">
        <v>297</v>
      </c>
      <c r="D47" s="108">
        <v>0.4861111111111111</v>
      </c>
      <c r="E47" s="108">
        <v>0.53125</v>
      </c>
      <c r="F47" s="108">
        <f t="shared" si="0"/>
        <v>4.5138888888888895E-2</v>
      </c>
      <c r="H47" s="109" t="s">
        <v>297</v>
      </c>
      <c r="I47" s="108">
        <f>SUMIFS(F44:F57, C44:C57,H47)</f>
        <v>4.5138888888888895E-2</v>
      </c>
    </row>
    <row r="48" spans="1:9" x14ac:dyDescent="0.25">
      <c r="A48" s="149"/>
      <c r="B48" s="107" t="s">
        <v>410</v>
      </c>
      <c r="C48" s="107" t="s">
        <v>299</v>
      </c>
      <c r="D48" s="108">
        <v>0.54166666666666663</v>
      </c>
      <c r="E48" s="108">
        <v>0.58333333333333337</v>
      </c>
      <c r="F48" s="108">
        <f t="shared" si="0"/>
        <v>4.1666666666666741E-2</v>
      </c>
      <c r="H48" s="109" t="s">
        <v>300</v>
      </c>
      <c r="I48" s="108">
        <f>SUMIFS(F44:F57, C44:C57,H48)</f>
        <v>1.388888888888884E-2</v>
      </c>
    </row>
    <row r="49" spans="1:9" x14ac:dyDescent="0.25">
      <c r="A49" s="149"/>
      <c r="B49" s="107" t="s">
        <v>296</v>
      </c>
      <c r="C49" s="107" t="s">
        <v>300</v>
      </c>
      <c r="D49" s="108">
        <v>0.59027777777777779</v>
      </c>
      <c r="E49" s="108">
        <v>0.60416666666666663</v>
      </c>
      <c r="F49" s="108">
        <f t="shared" si="0"/>
        <v>1.388888888888884E-2</v>
      </c>
      <c r="H49" s="109" t="s">
        <v>302</v>
      </c>
      <c r="I49" s="108">
        <f>SUMIFS(F44:F57, C44:C57,H49)</f>
        <v>0</v>
      </c>
    </row>
    <row r="50" spans="1:9" x14ac:dyDescent="0.25">
      <c r="A50" s="149"/>
      <c r="B50" s="107" t="s">
        <v>497</v>
      </c>
      <c r="C50" s="107" t="s">
        <v>290</v>
      </c>
      <c r="D50" s="108">
        <v>0.60416666666666663</v>
      </c>
      <c r="E50" s="108">
        <v>0.67708333333333337</v>
      </c>
      <c r="F50" s="108">
        <f t="shared" si="0"/>
        <v>7.2916666666666741E-2</v>
      </c>
      <c r="H50" s="109" t="s">
        <v>299</v>
      </c>
      <c r="I50" s="108">
        <f>SUMIFS(F44:F57, C44:C57,H50)</f>
        <v>7.2916666666666685E-2</v>
      </c>
    </row>
    <row r="51" spans="1:9" x14ac:dyDescent="0.25">
      <c r="A51" s="149"/>
      <c r="B51" s="107" t="s">
        <v>303</v>
      </c>
      <c r="C51" s="107" t="s">
        <v>299</v>
      </c>
      <c r="D51" s="108">
        <v>0.67708333333333337</v>
      </c>
      <c r="E51" s="108">
        <v>0.6875</v>
      </c>
      <c r="F51" s="108">
        <f t="shared" si="0"/>
        <v>1.041666666666663E-2</v>
      </c>
      <c r="H51" s="105" t="s">
        <v>305</v>
      </c>
      <c r="I51" s="106">
        <f t="shared" ref="I51" si="8">SUM(I45:I50)</f>
        <v>0.43402777777777785</v>
      </c>
    </row>
    <row r="52" spans="1:9" x14ac:dyDescent="0.25">
      <c r="A52" s="149"/>
      <c r="B52" s="107" t="s">
        <v>498</v>
      </c>
      <c r="C52" s="107" t="s">
        <v>290</v>
      </c>
      <c r="D52" s="108">
        <v>0.6875</v>
      </c>
      <c r="E52" s="108">
        <v>0.75</v>
      </c>
      <c r="F52" s="108">
        <f t="shared" si="0"/>
        <v>6.25E-2</v>
      </c>
      <c r="I52" s="110"/>
    </row>
    <row r="53" spans="1:9" x14ac:dyDescent="0.25">
      <c r="A53" s="149"/>
      <c r="B53" s="107" t="s">
        <v>499</v>
      </c>
      <c r="C53" s="107" t="s">
        <v>290</v>
      </c>
      <c r="D53" s="108">
        <v>0.875</v>
      </c>
      <c r="E53" s="108">
        <v>0.94791666666666663</v>
      </c>
      <c r="F53" s="108">
        <f t="shared" si="0"/>
        <v>7.291666666666663E-2</v>
      </c>
      <c r="I53" s="110"/>
    </row>
    <row r="54" spans="1:9" x14ac:dyDescent="0.25">
      <c r="A54" s="149"/>
      <c r="B54" s="107"/>
      <c r="C54" s="107"/>
      <c r="D54" s="108"/>
      <c r="E54" s="108"/>
      <c r="F54" s="108">
        <f t="shared" si="0"/>
        <v>0</v>
      </c>
    </row>
    <row r="55" spans="1:9" x14ac:dyDescent="0.25">
      <c r="A55" s="149"/>
      <c r="B55" s="107"/>
      <c r="C55" s="107"/>
      <c r="D55" s="108"/>
      <c r="E55" s="108"/>
      <c r="F55" s="108">
        <f t="shared" si="0"/>
        <v>0</v>
      </c>
    </row>
    <row r="56" spans="1:9" x14ac:dyDescent="0.25">
      <c r="A56" s="149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49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49" t="s">
        <v>62</v>
      </c>
      <c r="B58" s="107" t="s">
        <v>466</v>
      </c>
      <c r="C58" s="107" t="s">
        <v>297</v>
      </c>
      <c r="D58" s="108">
        <v>0.375</v>
      </c>
      <c r="E58" s="108">
        <v>0.4375</v>
      </c>
      <c r="F58" s="108">
        <f t="shared" si="0"/>
        <v>6.25E-2</v>
      </c>
      <c r="H58" s="106" t="s">
        <v>291</v>
      </c>
      <c r="I58" s="106" t="s">
        <v>292</v>
      </c>
    </row>
    <row r="59" spans="1:9" x14ac:dyDescent="0.25">
      <c r="A59" s="149"/>
      <c r="B59" s="107" t="s">
        <v>500</v>
      </c>
      <c r="C59" s="107" t="s">
        <v>290</v>
      </c>
      <c r="D59" s="108">
        <v>0.4375</v>
      </c>
      <c r="E59" s="108">
        <v>0.45833333333333331</v>
      </c>
      <c r="F59" s="108">
        <f t="shared" si="0"/>
        <v>2.0833333333333315E-2</v>
      </c>
      <c r="H59" s="109" t="s">
        <v>290</v>
      </c>
      <c r="I59" s="108">
        <f t="shared" ref="I59" si="9">SUMIFS(F58:F73, C58:C73,H59)</f>
        <v>0.12847222222222215</v>
      </c>
    </row>
    <row r="60" spans="1:9" x14ac:dyDescent="0.25">
      <c r="A60" s="149"/>
      <c r="B60" s="107" t="s">
        <v>368</v>
      </c>
      <c r="C60" s="107" t="s">
        <v>299</v>
      </c>
      <c r="D60" s="108">
        <v>0.45833333333333331</v>
      </c>
      <c r="E60" s="108">
        <v>0.47916666666666669</v>
      </c>
      <c r="F60" s="108">
        <f t="shared" si="0"/>
        <v>2.083333333333337E-2</v>
      </c>
      <c r="H60" s="109" t="s">
        <v>295</v>
      </c>
      <c r="I60" s="108">
        <f t="shared" ref="I60" si="10">SUMIFS(F58:F73, C58:C73,H60)</f>
        <v>0.15624999999999994</v>
      </c>
    </row>
    <row r="61" spans="1:9" x14ac:dyDescent="0.25">
      <c r="A61" s="149"/>
      <c r="B61" s="107" t="s">
        <v>452</v>
      </c>
      <c r="C61" s="107" t="s">
        <v>295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6.25E-2</v>
      </c>
    </row>
    <row r="62" spans="1:9" x14ac:dyDescent="0.25">
      <c r="A62" s="149"/>
      <c r="B62" s="107" t="s">
        <v>310</v>
      </c>
      <c r="C62" s="107" t="s">
        <v>299</v>
      </c>
      <c r="D62" s="108">
        <v>0.53472222222222221</v>
      </c>
      <c r="E62" s="108">
        <v>0.5625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1.388888888888884E-2</v>
      </c>
    </row>
    <row r="63" spans="1:9" x14ac:dyDescent="0.25">
      <c r="A63" s="149"/>
      <c r="B63" s="107" t="s">
        <v>501</v>
      </c>
      <c r="C63" s="107" t="s">
        <v>295</v>
      </c>
      <c r="D63" s="108">
        <v>0.5625</v>
      </c>
      <c r="E63" s="108">
        <v>0.62152777777777779</v>
      </c>
      <c r="F63" s="108">
        <f t="shared" si="0"/>
        <v>5.902777777777779E-2</v>
      </c>
      <c r="H63" s="109" t="s">
        <v>302</v>
      </c>
      <c r="I63" s="108">
        <f t="shared" ref="I63" si="13">SUMIFS(F58:F73, C58:C73,H63)</f>
        <v>0</v>
      </c>
    </row>
    <row r="64" spans="1:9" x14ac:dyDescent="0.25">
      <c r="A64" s="149"/>
      <c r="B64" s="107" t="s">
        <v>314</v>
      </c>
      <c r="C64" s="107" t="s">
        <v>300</v>
      </c>
      <c r="D64" s="108">
        <v>0.59027777777777779</v>
      </c>
      <c r="E64" s="108">
        <v>0.60416666666666663</v>
      </c>
      <c r="F64" s="108">
        <f>E64-D64</f>
        <v>1.388888888888884E-2</v>
      </c>
      <c r="H64" s="109" t="s">
        <v>299</v>
      </c>
      <c r="I64" s="108">
        <f>SUMIFS(F57:F72, C57:C72,H64)</f>
        <v>6.9444444444444531E-2</v>
      </c>
    </row>
    <row r="65" spans="1:9" x14ac:dyDescent="0.25">
      <c r="A65" s="149"/>
      <c r="B65" s="107" t="s">
        <v>502</v>
      </c>
      <c r="C65" s="107" t="s">
        <v>295</v>
      </c>
      <c r="D65" s="108">
        <v>0.625</v>
      </c>
      <c r="E65" s="108">
        <v>0.66666666666666663</v>
      </c>
      <c r="F65" s="108">
        <f t="shared" si="0"/>
        <v>4.166666666666663E-2</v>
      </c>
      <c r="H65" s="105" t="s">
        <v>305</v>
      </c>
      <c r="I65" s="106">
        <f>SUM(I58:I64)</f>
        <v>0.43055555555555547</v>
      </c>
    </row>
    <row r="66" spans="1:9" x14ac:dyDescent="0.25">
      <c r="A66" s="149"/>
      <c r="B66" s="107" t="s">
        <v>368</v>
      </c>
      <c r="C66" s="107" t="s">
        <v>299</v>
      </c>
      <c r="D66" s="108">
        <v>0.66666666666666663</v>
      </c>
      <c r="E66" s="108">
        <v>0.6875</v>
      </c>
      <c r="F66" s="108">
        <f t="shared" ref="F66:F127" si="14">E66-D66</f>
        <v>2.083333333333337E-2</v>
      </c>
      <c r="H66" s="105"/>
      <c r="I66" s="106"/>
    </row>
    <row r="67" spans="1:9" x14ac:dyDescent="0.25">
      <c r="A67" s="149"/>
      <c r="B67" s="107" t="s">
        <v>503</v>
      </c>
      <c r="C67" s="107" t="s">
        <v>290</v>
      </c>
      <c r="D67" s="108">
        <v>0.66666666666666663</v>
      </c>
      <c r="E67" s="108">
        <v>0.74305555555555547</v>
      </c>
      <c r="F67" s="108">
        <f t="shared" si="14"/>
        <v>7.638888888888884E-2</v>
      </c>
      <c r="I67" s="110"/>
    </row>
    <row r="68" spans="1:9" x14ac:dyDescent="0.25">
      <c r="A68" s="149"/>
      <c r="B68" s="107" t="s">
        <v>504</v>
      </c>
      <c r="C68" s="107" t="s">
        <v>290</v>
      </c>
      <c r="D68" s="108">
        <v>0.71875</v>
      </c>
      <c r="E68" s="108">
        <v>0.75</v>
      </c>
      <c r="F68" s="108">
        <f t="shared" si="14"/>
        <v>3.125E-2</v>
      </c>
      <c r="I68" s="110"/>
    </row>
    <row r="69" spans="1:9" x14ac:dyDescent="0.25">
      <c r="A69" s="149"/>
      <c r="B69" s="107"/>
      <c r="C69" s="107"/>
      <c r="D69" s="108"/>
      <c r="E69" s="108"/>
      <c r="F69" s="108">
        <f t="shared" si="14"/>
        <v>0</v>
      </c>
    </row>
    <row r="70" spans="1:9" x14ac:dyDescent="0.25">
      <c r="A70" s="149"/>
      <c r="B70" s="107"/>
      <c r="C70" s="107"/>
      <c r="D70" s="108"/>
      <c r="E70" s="108"/>
      <c r="F70" s="108">
        <f t="shared" si="14"/>
        <v>0</v>
      </c>
    </row>
    <row r="71" spans="1:9" x14ac:dyDescent="0.25">
      <c r="A71" s="149"/>
      <c r="B71" s="107"/>
      <c r="C71" s="107"/>
      <c r="D71" s="108"/>
      <c r="E71" s="108"/>
      <c r="F71" s="108">
        <f t="shared" si="14"/>
        <v>0</v>
      </c>
    </row>
    <row r="72" spans="1:9" x14ac:dyDescent="0.25">
      <c r="A72" s="149"/>
      <c r="B72" s="107"/>
      <c r="C72" s="107"/>
      <c r="D72" s="108"/>
      <c r="E72" s="108"/>
      <c r="F72" s="108">
        <f t="shared" si="14"/>
        <v>0</v>
      </c>
    </row>
    <row r="73" spans="1:9" x14ac:dyDescent="0.25">
      <c r="A73" s="149"/>
      <c r="B73" s="107"/>
      <c r="C73" s="107"/>
      <c r="D73" s="108"/>
      <c r="E73" s="108"/>
      <c r="F73" s="108">
        <f t="shared" si="14"/>
        <v>0</v>
      </c>
    </row>
    <row r="74" spans="1:9" x14ac:dyDescent="0.25">
      <c r="A74" s="149" t="s">
        <v>67</v>
      </c>
      <c r="B74" s="107" t="s">
        <v>505</v>
      </c>
      <c r="C74" s="107" t="s">
        <v>290</v>
      </c>
      <c r="D74" s="108">
        <v>0.36458333333333331</v>
      </c>
      <c r="E74" s="108">
        <v>0.4375</v>
      </c>
      <c r="F74" s="108">
        <f t="shared" si="14"/>
        <v>7.2916666666666685E-2</v>
      </c>
      <c r="H74" s="106" t="s">
        <v>291</v>
      </c>
      <c r="I74" s="106" t="s">
        <v>292</v>
      </c>
    </row>
    <row r="75" spans="1:9" x14ac:dyDescent="0.25">
      <c r="A75" s="149"/>
      <c r="B75" s="107" t="s">
        <v>301</v>
      </c>
      <c r="C75" s="107" t="s">
        <v>299</v>
      </c>
      <c r="D75" s="108">
        <v>0.4375</v>
      </c>
      <c r="E75" s="108">
        <v>0.45833333333333331</v>
      </c>
      <c r="F75" s="108">
        <f t="shared" si="14"/>
        <v>2.0833333333333315E-2</v>
      </c>
      <c r="H75" s="109" t="s">
        <v>290</v>
      </c>
      <c r="I75" s="108">
        <f>SUMIFS(F74:F86, C74:C86,H75)</f>
        <v>0.3125</v>
      </c>
    </row>
    <row r="76" spans="1:9" x14ac:dyDescent="0.25">
      <c r="A76" s="149"/>
      <c r="B76" s="107" t="s">
        <v>505</v>
      </c>
      <c r="C76" s="107" t="s">
        <v>290</v>
      </c>
      <c r="D76" s="108">
        <v>0.45833333333333331</v>
      </c>
      <c r="E76" s="108">
        <v>0.5</v>
      </c>
      <c r="F76" s="108">
        <f t="shared" si="14"/>
        <v>4.1666666666666685E-2</v>
      </c>
      <c r="H76" s="109" t="s">
        <v>295</v>
      </c>
      <c r="I76" s="108">
        <f>SUMIFS(F74:F86, C74:C86,H76)</f>
        <v>0</v>
      </c>
    </row>
    <row r="77" spans="1:9" x14ac:dyDescent="0.25">
      <c r="A77" s="149"/>
      <c r="B77" s="107" t="s">
        <v>506</v>
      </c>
      <c r="C77" s="107" t="s">
        <v>297</v>
      </c>
      <c r="D77" s="108">
        <v>0.5</v>
      </c>
      <c r="E77" s="108">
        <v>0.52083333333333337</v>
      </c>
      <c r="F77" s="108">
        <f t="shared" si="14"/>
        <v>2.083333333333337E-2</v>
      </c>
      <c r="H77" s="109" t="s">
        <v>297</v>
      </c>
      <c r="I77" s="108">
        <f>SUMIFS(F74:F86, C74:C86,H77)</f>
        <v>5.5555555555555469E-2</v>
      </c>
    </row>
    <row r="78" spans="1:9" x14ac:dyDescent="0.25">
      <c r="A78" s="149"/>
      <c r="B78" s="107" t="s">
        <v>371</v>
      </c>
      <c r="C78" s="107" t="s">
        <v>290</v>
      </c>
      <c r="D78" s="108">
        <v>0.5625</v>
      </c>
      <c r="E78" s="108">
        <v>0.625</v>
      </c>
      <c r="F78" s="108">
        <f t="shared" si="14"/>
        <v>6.25E-2</v>
      </c>
      <c r="H78" s="109" t="s">
        <v>300</v>
      </c>
      <c r="I78" s="108">
        <f>SUMIFS(F74:F86, C74:C86,H78)</f>
        <v>1.0416666666666741E-2</v>
      </c>
    </row>
    <row r="79" spans="1:9" x14ac:dyDescent="0.25">
      <c r="A79" s="149"/>
      <c r="B79" s="107" t="s">
        <v>373</v>
      </c>
      <c r="C79" s="107" t="s">
        <v>290</v>
      </c>
      <c r="D79" s="108">
        <v>0.625</v>
      </c>
      <c r="E79" s="108">
        <v>0.65625</v>
      </c>
      <c r="F79" s="108">
        <f t="shared" si="14"/>
        <v>3.125E-2</v>
      </c>
      <c r="H79" s="109" t="s">
        <v>302</v>
      </c>
      <c r="I79" s="108">
        <f>SUMIFS(F74:F86, C74:C86,H79)</f>
        <v>0</v>
      </c>
    </row>
    <row r="80" spans="1:9" x14ac:dyDescent="0.25">
      <c r="A80" s="149"/>
      <c r="B80" s="107" t="s">
        <v>368</v>
      </c>
      <c r="C80" s="107" t="s">
        <v>299</v>
      </c>
      <c r="D80" s="108">
        <v>0.66666666666666663</v>
      </c>
      <c r="E80" s="108">
        <v>0.6875</v>
      </c>
      <c r="F80" s="108">
        <f t="shared" si="14"/>
        <v>2.083333333333337E-2</v>
      </c>
      <c r="H80" s="109" t="s">
        <v>299</v>
      </c>
      <c r="I80" s="108">
        <f>SUMIFS(F74:F86, C74:C86,H80)</f>
        <v>4.1666666666666685E-2</v>
      </c>
    </row>
    <row r="81" spans="1:9" x14ac:dyDescent="0.25">
      <c r="A81" s="149"/>
      <c r="B81" s="107" t="s">
        <v>373</v>
      </c>
      <c r="C81" s="107" t="s">
        <v>290</v>
      </c>
      <c r="D81" s="108">
        <v>0.6875</v>
      </c>
      <c r="E81" s="108">
        <v>0.72916666666666663</v>
      </c>
      <c r="F81" s="108">
        <f t="shared" si="14"/>
        <v>4.166666666666663E-2</v>
      </c>
      <c r="H81" s="105" t="s">
        <v>305</v>
      </c>
      <c r="I81" s="106">
        <f t="shared" ref="I81" si="15">SUM(I75:I80)</f>
        <v>0.4201388888888889</v>
      </c>
    </row>
    <row r="82" spans="1:9" x14ac:dyDescent="0.25">
      <c r="A82" s="149"/>
      <c r="B82" s="107" t="s">
        <v>314</v>
      </c>
      <c r="C82" s="107" t="s">
        <v>300</v>
      </c>
      <c r="D82" s="108">
        <v>0.72916666666666663</v>
      </c>
      <c r="E82" s="108">
        <v>0.73958333333333337</v>
      </c>
      <c r="F82" s="108">
        <f t="shared" si="14"/>
        <v>1.0416666666666741E-2</v>
      </c>
      <c r="I82" s="110"/>
    </row>
    <row r="83" spans="1:9" x14ac:dyDescent="0.25">
      <c r="A83" s="149"/>
      <c r="B83" s="107" t="s">
        <v>371</v>
      </c>
      <c r="C83" s="107" t="s">
        <v>290</v>
      </c>
      <c r="D83" s="108">
        <v>0.89583333333333337</v>
      </c>
      <c r="E83" s="108">
        <v>0.95833333333333337</v>
      </c>
      <c r="F83" s="108">
        <f>E83-D83</f>
        <v>6.25E-2</v>
      </c>
      <c r="I83" s="110"/>
    </row>
    <row r="84" spans="1:9" x14ac:dyDescent="0.25">
      <c r="A84" s="149"/>
      <c r="B84" s="107" t="s">
        <v>374</v>
      </c>
      <c r="C84" s="107" t="s">
        <v>297</v>
      </c>
      <c r="D84" s="108">
        <v>0.95833333333333337</v>
      </c>
      <c r="E84" s="108">
        <v>0.99305555555555547</v>
      </c>
      <c r="F84" s="108">
        <f>E84-D84</f>
        <v>3.4722222222222099E-2</v>
      </c>
    </row>
    <row r="85" spans="1:9" x14ac:dyDescent="0.25">
      <c r="A85" s="149"/>
      <c r="B85" s="107"/>
      <c r="C85" s="107"/>
      <c r="D85" s="108"/>
      <c r="E85" s="108"/>
      <c r="F85" s="108">
        <f t="shared" si="14"/>
        <v>0</v>
      </c>
    </row>
    <row r="86" spans="1:9" x14ac:dyDescent="0.25">
      <c r="A86" s="149"/>
      <c r="B86" s="107"/>
      <c r="C86" s="107"/>
      <c r="D86" s="108"/>
      <c r="E86" s="108"/>
      <c r="F86" s="108">
        <f t="shared" si="14"/>
        <v>0</v>
      </c>
    </row>
    <row r="87" spans="1:9" x14ac:dyDescent="0.25">
      <c r="A87" s="149"/>
      <c r="B87" s="107"/>
      <c r="C87" s="107" t="s">
        <v>290</v>
      </c>
      <c r="D87" s="108">
        <v>0.35416666666666669</v>
      </c>
      <c r="E87" s="108">
        <v>0.36458333333333331</v>
      </c>
      <c r="F87" s="108">
        <f t="shared" si="14"/>
        <v>1.041666666666663E-2</v>
      </c>
    </row>
    <row r="88" spans="1:9" x14ac:dyDescent="0.25">
      <c r="A88" s="149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 x14ac:dyDescent="0.25">
      <c r="A89" s="149" t="s">
        <v>28</v>
      </c>
      <c r="B89" s="107" t="s">
        <v>375</v>
      </c>
      <c r="C89" s="107" t="s">
        <v>290</v>
      </c>
      <c r="D89" s="108">
        <v>0.375</v>
      </c>
      <c r="E89" s="108">
        <v>0.45833333333333331</v>
      </c>
      <c r="F89" s="108">
        <f t="shared" si="14"/>
        <v>8.3333333333333315E-2</v>
      </c>
      <c r="H89" s="106" t="s">
        <v>291</v>
      </c>
      <c r="I89" s="106" t="s">
        <v>292</v>
      </c>
    </row>
    <row r="90" spans="1:9" x14ac:dyDescent="0.25">
      <c r="A90" s="149"/>
      <c r="B90" s="107" t="s">
        <v>301</v>
      </c>
      <c r="C90" s="107" t="s">
        <v>299</v>
      </c>
      <c r="D90" s="108">
        <v>0.45833333333333331</v>
      </c>
      <c r="E90" s="108">
        <v>0.49305555555555558</v>
      </c>
      <c r="F90" s="108">
        <f t="shared" si="14"/>
        <v>3.4722222222222265E-2</v>
      </c>
      <c r="H90" s="109" t="s">
        <v>290</v>
      </c>
      <c r="I90" s="108">
        <f>SUMIFS(F87:F101, C87:C101,H90)</f>
        <v>0.21527777777777773</v>
      </c>
    </row>
    <row r="91" spans="1:9" x14ac:dyDescent="0.25">
      <c r="A91" s="149"/>
      <c r="B91" s="107" t="s">
        <v>375</v>
      </c>
      <c r="C91" s="107" t="s">
        <v>290</v>
      </c>
      <c r="D91" s="108">
        <v>0.5</v>
      </c>
      <c r="E91" s="108">
        <v>0.5625</v>
      </c>
      <c r="F91" s="108">
        <f t="shared" si="14"/>
        <v>6.25E-2</v>
      </c>
      <c r="H91" s="109" t="s">
        <v>295</v>
      </c>
      <c r="I91" s="108">
        <f>SUMIFS(F87:F101, C87:C101,H91)</f>
        <v>0</v>
      </c>
    </row>
    <row r="92" spans="1:9" x14ac:dyDescent="0.25">
      <c r="A92" s="149"/>
      <c r="B92" s="107" t="s">
        <v>375</v>
      </c>
      <c r="C92" s="107" t="s">
        <v>290</v>
      </c>
      <c r="D92" s="108">
        <v>0.5625</v>
      </c>
      <c r="E92" s="108">
        <v>0.59027777777777779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 x14ac:dyDescent="0.25">
      <c r="A93" s="149"/>
      <c r="B93" s="107" t="s">
        <v>310</v>
      </c>
      <c r="C93" s="107" t="s">
        <v>299</v>
      </c>
      <c r="D93" s="108">
        <v>0.59027777777777779</v>
      </c>
      <c r="E93" s="108">
        <v>0.625</v>
      </c>
      <c r="F93" s="108">
        <f t="shared" si="14"/>
        <v>3.472222222222221E-2</v>
      </c>
      <c r="H93" s="109" t="s">
        <v>300</v>
      </c>
      <c r="I93" s="108">
        <f>SUMIFS(F87:F101, C87:C101,H93)</f>
        <v>0</v>
      </c>
    </row>
    <row r="94" spans="1:9" x14ac:dyDescent="0.25">
      <c r="A94" s="149"/>
      <c r="B94" s="107"/>
      <c r="C94" s="107"/>
      <c r="D94" s="108">
        <v>0</v>
      </c>
      <c r="E94" s="108">
        <v>0</v>
      </c>
      <c r="F94" s="108">
        <f t="shared" si="14"/>
        <v>0</v>
      </c>
      <c r="H94" s="109" t="s">
        <v>302</v>
      </c>
      <c r="I94" s="108">
        <f>SUMIFS(F87:F101, C87:C101,H94)</f>
        <v>0</v>
      </c>
    </row>
    <row r="95" spans="1:9" x14ac:dyDescent="0.25">
      <c r="A95" s="149"/>
      <c r="B95" s="107"/>
      <c r="C95" s="107"/>
      <c r="D95" s="108">
        <v>0</v>
      </c>
      <c r="E95" s="108">
        <v>0</v>
      </c>
      <c r="F95" s="108">
        <f t="shared" si="14"/>
        <v>0</v>
      </c>
      <c r="H95" s="109" t="s">
        <v>299</v>
      </c>
      <c r="I95" s="108">
        <f>SUMIFS(F87:F101, C87:C101,H95)</f>
        <v>6.9444444444444475E-2</v>
      </c>
    </row>
    <row r="96" spans="1:9" x14ac:dyDescent="0.25">
      <c r="A96" s="149"/>
      <c r="B96" s="107"/>
      <c r="C96" s="107"/>
      <c r="D96" s="108">
        <v>0</v>
      </c>
      <c r="E96" s="108">
        <v>0</v>
      </c>
      <c r="F96" s="108">
        <f t="shared" si="14"/>
        <v>0</v>
      </c>
      <c r="H96" s="105" t="s">
        <v>305</v>
      </c>
      <c r="I96" s="106">
        <f t="shared" ref="I96" si="16">SUM(I90:I95)</f>
        <v>0.28472222222222221</v>
      </c>
    </row>
    <row r="97" spans="1:9" x14ac:dyDescent="0.25">
      <c r="A97" s="149"/>
      <c r="B97" s="107"/>
      <c r="C97" s="107"/>
      <c r="D97" s="108">
        <v>0</v>
      </c>
      <c r="E97" s="108">
        <v>0</v>
      </c>
      <c r="F97" s="108">
        <f t="shared" si="14"/>
        <v>0</v>
      </c>
      <c r="I97" s="110"/>
    </row>
    <row r="98" spans="1:9" x14ac:dyDescent="0.25">
      <c r="A98" s="149"/>
      <c r="B98" s="107"/>
      <c r="C98" s="107"/>
      <c r="D98" s="108"/>
      <c r="E98" s="108"/>
      <c r="F98" s="108">
        <f t="shared" si="14"/>
        <v>0</v>
      </c>
      <c r="I98" s="110"/>
    </row>
    <row r="99" spans="1:9" x14ac:dyDescent="0.25">
      <c r="A99" s="149"/>
      <c r="B99" s="107"/>
      <c r="C99" s="107"/>
      <c r="D99" s="108"/>
      <c r="E99" s="108"/>
      <c r="F99" s="108">
        <f t="shared" si="14"/>
        <v>0</v>
      </c>
    </row>
    <row r="100" spans="1:9" x14ac:dyDescent="0.25">
      <c r="A100" s="149"/>
      <c r="B100" s="107"/>
      <c r="C100" s="107"/>
      <c r="D100" s="108"/>
      <c r="E100" s="108"/>
      <c r="F100" s="108">
        <f t="shared" si="14"/>
        <v>0</v>
      </c>
    </row>
    <row r="101" spans="1:9" x14ac:dyDescent="0.25">
      <c r="A101" s="149"/>
      <c r="B101" s="107"/>
      <c r="C101" s="107"/>
      <c r="D101" s="108"/>
      <c r="E101" s="108"/>
      <c r="F101" s="108">
        <f t="shared" si="14"/>
        <v>0</v>
      </c>
    </row>
    <row r="102" spans="1:9" x14ac:dyDescent="0.25">
      <c r="A102" s="149"/>
      <c r="B102" s="107"/>
      <c r="C102" s="107"/>
      <c r="D102" s="108"/>
      <c r="E102" s="108"/>
      <c r="F102" s="108">
        <f t="shared" si="14"/>
        <v>0</v>
      </c>
    </row>
    <row r="103" spans="1:9" x14ac:dyDescent="0.25">
      <c r="A103" s="150"/>
      <c r="B103" s="107"/>
      <c r="C103" s="107"/>
      <c r="D103" s="108"/>
      <c r="E103" s="108"/>
      <c r="F103" s="108">
        <f t="shared" si="14"/>
        <v>0</v>
      </c>
    </row>
    <row r="104" spans="1:9" x14ac:dyDescent="0.25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5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5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5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5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5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5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5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5">
      <c r="A112" s="151"/>
      <c r="B112" s="136"/>
      <c r="C112" s="136"/>
      <c r="D112" s="137"/>
      <c r="E112" s="137"/>
      <c r="F112" s="137"/>
      <c r="I112" s="110"/>
    </row>
    <row r="113" spans="1:9" x14ac:dyDescent="0.25">
      <c r="A113" s="151"/>
      <c r="B113" s="136"/>
      <c r="C113" s="136"/>
      <c r="D113" s="137"/>
      <c r="E113" s="137"/>
      <c r="F113" s="137"/>
      <c r="I113" s="110"/>
    </row>
    <row r="114" spans="1:9" x14ac:dyDescent="0.25">
      <c r="A114" s="151"/>
      <c r="B114" s="136"/>
      <c r="C114" s="136"/>
      <c r="D114" s="137"/>
      <c r="E114" s="137"/>
      <c r="F114" s="137"/>
    </row>
    <row r="115" spans="1:9" x14ac:dyDescent="0.25">
      <c r="A115" s="151"/>
      <c r="B115" s="136"/>
      <c r="C115" s="136"/>
      <c r="D115" s="137"/>
      <c r="E115" s="137"/>
      <c r="F115" s="137"/>
    </row>
    <row r="116" spans="1:9" x14ac:dyDescent="0.25">
      <c r="A116" s="151"/>
      <c r="B116" s="136"/>
      <c r="C116" s="136"/>
      <c r="D116" s="137"/>
      <c r="E116" s="137"/>
      <c r="F116" s="137"/>
    </row>
    <row r="117" spans="1:9" x14ac:dyDescent="0.25">
      <c r="A117" s="151"/>
      <c r="B117" s="136"/>
      <c r="C117" s="136"/>
      <c r="D117" s="137"/>
      <c r="E117" s="137"/>
      <c r="F117" s="137"/>
    </row>
    <row r="118" spans="1:9" x14ac:dyDescent="0.25">
      <c r="A118" s="152"/>
      <c r="B118" s="136"/>
      <c r="C118" s="136"/>
      <c r="D118" s="137"/>
      <c r="E118" s="137"/>
      <c r="F118" s="137"/>
    </row>
    <row r="119" spans="1:9" x14ac:dyDescent="0.25">
      <c r="A119" s="153" t="s">
        <v>339</v>
      </c>
      <c r="B119" s="115" t="s">
        <v>477</v>
      </c>
      <c r="C119" s="107" t="s">
        <v>290</v>
      </c>
      <c r="D119" s="108">
        <v>0.35416666666666669</v>
      </c>
      <c r="E119" s="108">
        <v>0.39583333333333331</v>
      </c>
      <c r="F119" s="108">
        <f t="shared" ref="F119:F125" si="18">E119-D119</f>
        <v>4.166666666666663E-2</v>
      </c>
      <c r="H119" s="106" t="s">
        <v>291</v>
      </c>
      <c r="I119" s="106" t="s">
        <v>292</v>
      </c>
    </row>
    <row r="120" spans="1:9" x14ac:dyDescent="0.25">
      <c r="A120" s="153"/>
      <c r="B120" s="115" t="s">
        <v>507</v>
      </c>
      <c r="C120" s="107" t="s">
        <v>297</v>
      </c>
      <c r="D120" s="108">
        <v>0.39583333333333331</v>
      </c>
      <c r="E120" s="108">
        <v>0.44791666666666669</v>
      </c>
      <c r="F120" s="108">
        <f t="shared" si="18"/>
        <v>5.208333333333337E-2</v>
      </c>
      <c r="H120" s="109" t="s">
        <v>290</v>
      </c>
      <c r="I120" s="108">
        <f>SUMIFS(F117:F131, C117:C131,H120)</f>
        <v>0.31249999999999989</v>
      </c>
    </row>
    <row r="121" spans="1:9" x14ac:dyDescent="0.25">
      <c r="A121" s="153"/>
      <c r="B121" s="107" t="s">
        <v>301</v>
      </c>
      <c r="C121" s="107" t="s">
        <v>299</v>
      </c>
      <c r="D121" s="108">
        <v>0.44791666666666669</v>
      </c>
      <c r="E121" s="108">
        <v>0.45833333333333331</v>
      </c>
      <c r="F121" s="108">
        <f t="shared" si="18"/>
        <v>1.041666666666663E-2</v>
      </c>
      <c r="H121" s="109" t="s">
        <v>295</v>
      </c>
      <c r="I121" s="108">
        <f>SUMIFS(F117:F131, C117:C131,H121)</f>
        <v>4.5138888888888895E-2</v>
      </c>
    </row>
    <row r="122" spans="1:9" x14ac:dyDescent="0.25">
      <c r="A122" s="153"/>
      <c r="B122" s="107" t="s">
        <v>508</v>
      </c>
      <c r="C122" s="107" t="s">
        <v>290</v>
      </c>
      <c r="D122" s="108">
        <v>0.45833333333333331</v>
      </c>
      <c r="E122" s="108">
        <v>0.4861111111111111</v>
      </c>
      <c r="F122" s="108">
        <f t="shared" si="18"/>
        <v>2.777777777777779E-2</v>
      </c>
      <c r="H122" s="109" t="s">
        <v>297</v>
      </c>
      <c r="I122" s="108">
        <f>SUMIFS(F117:F131, C117:C131,H122)</f>
        <v>5.208333333333337E-2</v>
      </c>
    </row>
    <row r="123" spans="1:9" x14ac:dyDescent="0.25">
      <c r="A123" s="153"/>
      <c r="B123" s="107" t="s">
        <v>509</v>
      </c>
      <c r="C123" s="107" t="s">
        <v>295</v>
      </c>
      <c r="D123" s="108">
        <v>0.4861111111111111</v>
      </c>
      <c r="E123" s="108">
        <v>0.53125</v>
      </c>
      <c r="F123" s="108">
        <f t="shared" si="18"/>
        <v>4.5138888888888895E-2</v>
      </c>
      <c r="H123" s="109" t="s">
        <v>300</v>
      </c>
      <c r="I123" s="108">
        <f>SUMIFS(F117:F131, C117:C131,H123)</f>
        <v>3.125E-2</v>
      </c>
    </row>
    <row r="124" spans="1:9" x14ac:dyDescent="0.25">
      <c r="A124" s="153"/>
      <c r="B124" s="107" t="s">
        <v>310</v>
      </c>
      <c r="C124" s="107" t="s">
        <v>299</v>
      </c>
      <c r="D124" s="108">
        <v>0.53125</v>
      </c>
      <c r="E124" s="108">
        <v>0.5625</v>
      </c>
      <c r="F124" s="108">
        <f t="shared" si="18"/>
        <v>3.125E-2</v>
      </c>
      <c r="H124" s="109" t="s">
        <v>302</v>
      </c>
      <c r="I124" s="108">
        <f>SUMIFS(F117:F131, C117:C131,H124)</f>
        <v>0</v>
      </c>
    </row>
    <row r="125" spans="1:9" x14ac:dyDescent="0.25">
      <c r="A125" s="153"/>
      <c r="B125" s="107" t="s">
        <v>510</v>
      </c>
      <c r="C125" s="107" t="s">
        <v>290</v>
      </c>
      <c r="D125" s="108">
        <v>0.5625</v>
      </c>
      <c r="E125" s="108">
        <v>0.65625</v>
      </c>
      <c r="F125" s="108">
        <f t="shared" si="18"/>
        <v>9.375E-2</v>
      </c>
      <c r="H125" s="109" t="s">
        <v>299</v>
      </c>
      <c r="I125" s="108">
        <f>SUMIFS(F117:F131, C117:C131,H125)</f>
        <v>5.2083333333333259E-2</v>
      </c>
    </row>
    <row r="126" spans="1:9" x14ac:dyDescent="0.25">
      <c r="A126" s="15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9">SUM(I120:I125)</f>
        <v>0.49305555555555541</v>
      </c>
    </row>
    <row r="127" spans="1:9" x14ac:dyDescent="0.25">
      <c r="A127" s="153"/>
      <c r="B127" s="107" t="s">
        <v>511</v>
      </c>
      <c r="C127" s="107" t="s">
        <v>290</v>
      </c>
      <c r="D127" s="108">
        <v>0.67708333333333337</v>
      </c>
      <c r="E127" s="108">
        <v>0.75</v>
      </c>
      <c r="F127" s="108">
        <f t="shared" si="14"/>
        <v>7.291666666666663E-2</v>
      </c>
      <c r="I127" s="110"/>
    </row>
    <row r="128" spans="1:9" x14ac:dyDescent="0.25">
      <c r="A128" s="153"/>
      <c r="B128" s="107" t="s">
        <v>296</v>
      </c>
      <c r="C128" s="107" t="s">
        <v>300</v>
      </c>
      <c r="D128" s="108">
        <v>0.71875</v>
      </c>
      <c r="E128" s="108">
        <v>0.75</v>
      </c>
      <c r="F128" s="108">
        <f t="shared" ref="F128:F131" si="20">E128-D128</f>
        <v>3.125E-2</v>
      </c>
      <c r="I128" s="110"/>
    </row>
    <row r="129" spans="1:9" x14ac:dyDescent="0.25">
      <c r="A129" s="153"/>
      <c r="B129" s="115" t="s">
        <v>512</v>
      </c>
      <c r="C129" s="107" t="s">
        <v>290</v>
      </c>
      <c r="D129" s="108">
        <v>0.86111111111111116</v>
      </c>
      <c r="E129" s="108">
        <v>0.9375</v>
      </c>
      <c r="F129" s="108">
        <f t="shared" si="20"/>
        <v>7.638888888888884E-2</v>
      </c>
    </row>
    <row r="130" spans="1:9" x14ac:dyDescent="0.25">
      <c r="A130" s="153"/>
      <c r="C130" s="111"/>
      <c r="D130" s="112"/>
      <c r="E130" s="112"/>
      <c r="F130" s="112">
        <f t="shared" si="20"/>
        <v>0</v>
      </c>
    </row>
    <row r="131" spans="1:9" x14ac:dyDescent="0.25">
      <c r="A131" s="153"/>
      <c r="B131" s="115"/>
      <c r="C131" s="113"/>
      <c r="D131" s="114"/>
      <c r="E131" s="114"/>
      <c r="F131" s="114">
        <f t="shared" si="20"/>
        <v>0</v>
      </c>
    </row>
    <row r="132" spans="1:9" x14ac:dyDescent="0.25">
      <c r="A132" s="153"/>
      <c r="B132" s="116"/>
      <c r="C132" s="111"/>
      <c r="D132" s="112"/>
      <c r="E132" s="112"/>
      <c r="F132" s="112">
        <f>E132-D132</f>
        <v>0</v>
      </c>
    </row>
    <row r="133" spans="1:9" x14ac:dyDescent="0.25">
      <c r="A133" s="153"/>
      <c r="B133" s="117"/>
      <c r="C133" s="113"/>
      <c r="D133" s="114"/>
      <c r="E133" s="114"/>
      <c r="F133" s="114">
        <f>E133-D133</f>
        <v>0</v>
      </c>
    </row>
    <row r="134" spans="1:9" x14ac:dyDescent="0.25">
      <c r="A134" s="123"/>
      <c r="H134" s="122"/>
      <c r="I134" s="122"/>
    </row>
    <row r="135" spans="1:9" x14ac:dyDescent="0.25">
      <c r="A135" s="123"/>
      <c r="I135" s="110"/>
    </row>
    <row r="136" spans="1:9" x14ac:dyDescent="0.25">
      <c r="A136" s="123"/>
      <c r="I136" s="110"/>
    </row>
    <row r="137" spans="1:9" x14ac:dyDescent="0.25">
      <c r="A137" s="123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220" priority="25" operator="greaterThan">
      <formula>0.25</formula>
    </cfRule>
    <cfRule type="cellIs" dxfId="219" priority="26" operator="lessThan">
      <formula>0.25</formula>
    </cfRule>
  </conditionalFormatting>
  <conditionalFormatting sqref="I4 I19 I31 I46 I60 I76 I91 I106">
    <cfRule type="cellIs" dxfId="218" priority="22" operator="lessThan">
      <formula>0.0416666666666667</formula>
    </cfRule>
    <cfRule type="cellIs" dxfId="217" priority="23" operator="greaterThan">
      <formula>0.0416666666666667</formula>
    </cfRule>
    <cfRule type="cellIs" dxfId="216" priority="24" operator="greaterThan">
      <formula>0.0416666666666667</formula>
    </cfRule>
  </conditionalFormatting>
  <conditionalFormatting sqref="I5 I20 I32 I47 I61 I77 I92 I107">
    <cfRule type="cellIs" dxfId="215" priority="20" operator="lessThan">
      <formula>0.0833333333333333</formula>
    </cfRule>
    <cfRule type="cellIs" dxfId="214" priority="21" operator="greaterThan">
      <formula>0.0833333333333333</formula>
    </cfRule>
  </conditionalFormatting>
  <conditionalFormatting sqref="I6 I21 I33 I48 I62 I78 I93 I108">
    <cfRule type="cellIs" dxfId="213" priority="18" operator="lessThan">
      <formula>0.0416666666666667</formula>
    </cfRule>
    <cfRule type="cellIs" dxfId="212" priority="19" operator="greaterThan">
      <formula>0.0416666666666667</formula>
    </cfRule>
  </conditionalFormatting>
  <conditionalFormatting sqref="I7 I22 I34 I49 I63 I79 I94 I109">
    <cfRule type="cellIs" dxfId="211" priority="16" operator="lessThan">
      <formula>0.0416666666666667</formula>
    </cfRule>
    <cfRule type="cellIs" dxfId="210" priority="17" operator="greaterThan">
      <formula>0.0416666666666667</formula>
    </cfRule>
  </conditionalFormatting>
  <conditionalFormatting sqref="I8 I23 I35 I50 I80 I95 I110 I64">
    <cfRule type="cellIs" dxfId="209" priority="14" operator="lessThan">
      <formula>0.0625</formula>
    </cfRule>
    <cfRule type="cellIs" dxfId="208" priority="15" operator="greaterThan">
      <formula>0.0625</formula>
    </cfRule>
  </conditionalFormatting>
  <conditionalFormatting sqref="I120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121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122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123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124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125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39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opLeftCell="A73" workbookViewId="0">
      <selection activeCell="B96" sqref="B96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4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 x14ac:dyDescent="0.25">
      <c r="A3" s="154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 x14ac:dyDescent="0.25">
      <c r="A4" s="154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4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4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4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4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 x14ac:dyDescent="0.25">
      <c r="A9" s="154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 x14ac:dyDescent="0.25">
      <c r="A10" s="154"/>
      <c r="B10" s="136"/>
      <c r="C10" s="136"/>
      <c r="D10" s="137"/>
      <c r="E10" s="137"/>
      <c r="F10" s="137"/>
      <c r="I10" s="110"/>
    </row>
    <row r="11" spans="1:17" x14ac:dyDescent="0.25">
      <c r="A11" s="154"/>
      <c r="B11" s="136"/>
      <c r="C11" s="136"/>
      <c r="D11" s="137"/>
      <c r="E11" s="137"/>
      <c r="F11" s="137"/>
      <c r="I11" s="110"/>
    </row>
    <row r="12" spans="1:17" x14ac:dyDescent="0.25">
      <c r="A12" s="154"/>
      <c r="B12" s="136"/>
      <c r="C12" s="136"/>
      <c r="D12" s="137"/>
      <c r="E12" s="137"/>
      <c r="F12" s="137"/>
    </row>
    <row r="13" spans="1:17" x14ac:dyDescent="0.25">
      <c r="A13" s="154"/>
      <c r="B13" s="136"/>
      <c r="C13" s="136"/>
      <c r="D13" s="137"/>
      <c r="E13" s="137"/>
      <c r="F13" s="137"/>
    </row>
    <row r="14" spans="1:17" x14ac:dyDescent="0.25">
      <c r="A14" s="154"/>
      <c r="B14" s="136"/>
      <c r="C14" s="136"/>
      <c r="D14" s="137"/>
      <c r="E14" s="137"/>
      <c r="F14" s="137"/>
    </row>
    <row r="15" spans="1:17" x14ac:dyDescent="0.25">
      <c r="A15" s="154"/>
      <c r="B15" s="136"/>
      <c r="C15" s="136"/>
      <c r="D15" s="137"/>
      <c r="E15" s="137"/>
      <c r="F15" s="137"/>
    </row>
    <row r="16" spans="1:17" x14ac:dyDescent="0.25">
      <c r="A16" s="154"/>
      <c r="B16" s="136"/>
      <c r="C16" s="136"/>
      <c r="D16" s="137"/>
      <c r="E16" s="137"/>
      <c r="F16" s="137"/>
    </row>
    <row r="17" spans="1:9" x14ac:dyDescent="0.25">
      <c r="A17" s="149" t="s">
        <v>48</v>
      </c>
      <c r="B17" s="107" t="s">
        <v>513</v>
      </c>
      <c r="C17" s="107" t="s">
        <v>290</v>
      </c>
      <c r="D17" s="108">
        <v>0.35416666666666669</v>
      </c>
      <c r="E17" s="108">
        <v>0.4375</v>
      </c>
      <c r="F17" s="108">
        <f t="shared" ref="F17:F66" si="0">E17-D17</f>
        <v>8.3333333333333315E-2</v>
      </c>
      <c r="H17" s="106" t="s">
        <v>291</v>
      </c>
      <c r="I17" s="106" t="s">
        <v>292</v>
      </c>
    </row>
    <row r="18" spans="1:9" x14ac:dyDescent="0.25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0.25347222222222221</v>
      </c>
    </row>
    <row r="19" spans="1:9" x14ac:dyDescent="0.25">
      <c r="A19" s="149"/>
      <c r="B19" s="107" t="s">
        <v>514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 x14ac:dyDescent="0.25">
      <c r="A20" s="149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0.10416666666666674</v>
      </c>
    </row>
    <row r="21" spans="1:9" x14ac:dyDescent="0.25">
      <c r="A21" s="149"/>
      <c r="B21" s="107" t="s">
        <v>294</v>
      </c>
      <c r="C21" s="107" t="s">
        <v>302</v>
      </c>
      <c r="D21" s="108">
        <v>0.58333333333333337</v>
      </c>
      <c r="E21" s="108">
        <v>0.64583333333333337</v>
      </c>
      <c r="F21" s="108">
        <f t="shared" si="0"/>
        <v>6.25E-2</v>
      </c>
      <c r="H21" s="109" t="s">
        <v>300</v>
      </c>
      <c r="I21" s="108">
        <f>SUMIFS(F17:F28, C17:C28,H21)</f>
        <v>1.736111111111116E-2</v>
      </c>
    </row>
    <row r="22" spans="1:9" x14ac:dyDescent="0.25">
      <c r="A22" s="149"/>
      <c r="B22" s="107" t="s">
        <v>452</v>
      </c>
      <c r="C22" s="107" t="s">
        <v>297</v>
      </c>
      <c r="D22" s="108">
        <v>0.66666666666666663</v>
      </c>
      <c r="E22" s="108">
        <v>0.70833333333333337</v>
      </c>
      <c r="F22" s="108">
        <f t="shared" si="0"/>
        <v>4.1666666666666741E-2</v>
      </c>
      <c r="H22" s="109" t="s">
        <v>302</v>
      </c>
      <c r="I22" s="108">
        <f>SUMIFS(F17:F28, C17:C28,H22)</f>
        <v>6.25E-2</v>
      </c>
    </row>
    <row r="23" spans="1:9" x14ac:dyDescent="0.25">
      <c r="A23" s="149"/>
      <c r="B23" s="107" t="s">
        <v>303</v>
      </c>
      <c r="C23" s="107" t="s">
        <v>299</v>
      </c>
      <c r="D23" s="108">
        <v>0.71527777777777779</v>
      </c>
      <c r="E23" s="108">
        <v>0.72916666666666663</v>
      </c>
      <c r="F23" s="108">
        <f t="shared" si="0"/>
        <v>1.388888888888884E-2</v>
      </c>
      <c r="H23" s="109" t="s">
        <v>299</v>
      </c>
      <c r="I23" s="108">
        <f>SUMIFS(F17:F28, C17:C28,H23)</f>
        <v>6.9444444444444475E-2</v>
      </c>
    </row>
    <row r="24" spans="1:9" x14ac:dyDescent="0.25">
      <c r="A24" s="149"/>
      <c r="B24" s="107" t="s">
        <v>314</v>
      </c>
      <c r="C24" s="107" t="s">
        <v>300</v>
      </c>
      <c r="D24" s="108">
        <v>0.73263888888888884</v>
      </c>
      <c r="E24" s="108">
        <v>0.75</v>
      </c>
      <c r="F24" s="108">
        <f t="shared" si="0"/>
        <v>1.736111111111116E-2</v>
      </c>
      <c r="H24" s="105" t="s">
        <v>305</v>
      </c>
      <c r="I24" s="106">
        <f>SUM(I18:I23)</f>
        <v>0.50694444444444464</v>
      </c>
    </row>
    <row r="25" spans="1:9" x14ac:dyDescent="0.25">
      <c r="A25" s="149"/>
      <c r="B25" s="107" t="s">
        <v>515</v>
      </c>
      <c r="C25" s="107" t="s">
        <v>290</v>
      </c>
      <c r="D25" s="108">
        <v>0.75347222222222221</v>
      </c>
      <c r="E25" s="108">
        <v>0.85416666666666663</v>
      </c>
      <c r="F25" s="108">
        <f t="shared" si="0"/>
        <v>0.10069444444444442</v>
      </c>
      <c r="I25" s="110"/>
    </row>
    <row r="26" spans="1:9" x14ac:dyDescent="0.25">
      <c r="A26" s="149"/>
      <c r="B26" s="107" t="s">
        <v>516</v>
      </c>
      <c r="C26" s="107" t="s">
        <v>297</v>
      </c>
      <c r="D26" s="108">
        <v>0.91666666666666663</v>
      </c>
      <c r="E26" s="108">
        <v>0.97916666666666663</v>
      </c>
      <c r="F26" s="108">
        <f t="shared" si="0"/>
        <v>6.25E-2</v>
      </c>
    </row>
    <row r="27" spans="1:9" x14ac:dyDescent="0.25">
      <c r="A27" s="149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49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49" t="s">
        <v>54</v>
      </c>
      <c r="B29" s="107" t="s">
        <v>517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 x14ac:dyDescent="0.25">
      <c r="A30" s="149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0.3333333333333332</v>
      </c>
    </row>
    <row r="31" spans="1:9" x14ac:dyDescent="0.25">
      <c r="A31" s="149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4.1666666666666741E-2</v>
      </c>
    </row>
    <row r="32" spans="1:9" x14ac:dyDescent="0.25">
      <c r="A32" s="149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 x14ac:dyDescent="0.25">
      <c r="A33" s="149"/>
      <c r="B33" s="107" t="s">
        <v>298</v>
      </c>
      <c r="C33" s="107" t="s">
        <v>299</v>
      </c>
      <c r="D33" s="108">
        <v>0.54166666666666663</v>
      </c>
      <c r="E33" s="108">
        <v>0.57291666666666663</v>
      </c>
      <c r="F33" s="108">
        <f t="shared" si="0"/>
        <v>3.125E-2</v>
      </c>
      <c r="H33" s="109" t="s">
        <v>300</v>
      </c>
      <c r="I33" s="108">
        <f t="shared" ref="I33" si="4">SUMIFS(F29:F43, C29:C43,H33)</f>
        <v>0</v>
      </c>
    </row>
    <row r="34" spans="1:9" x14ac:dyDescent="0.25">
      <c r="A34" s="149"/>
      <c r="B34" s="107" t="s">
        <v>294</v>
      </c>
      <c r="C34" s="107" t="s">
        <v>302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 x14ac:dyDescent="0.25">
      <c r="A35" s="149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4.1666666666666685E-2</v>
      </c>
    </row>
    <row r="36" spans="1:9" x14ac:dyDescent="0.25">
      <c r="A36" s="149"/>
      <c r="B36" s="107" t="s">
        <v>452</v>
      </c>
      <c r="C36" s="107" t="s">
        <v>295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0.47916666666666663</v>
      </c>
    </row>
    <row r="37" spans="1:9" x14ac:dyDescent="0.25">
      <c r="A37" s="149"/>
      <c r="B37" s="107" t="s">
        <v>520</v>
      </c>
      <c r="C37" s="107" t="s">
        <v>290</v>
      </c>
      <c r="D37" s="108">
        <v>0.70833333333333337</v>
      </c>
      <c r="E37" s="108">
        <v>0.84722222222222221</v>
      </c>
      <c r="F37" s="108">
        <f t="shared" si="0"/>
        <v>0.13888888888888884</v>
      </c>
      <c r="I37" s="110"/>
    </row>
    <row r="38" spans="1:9" x14ac:dyDescent="0.25">
      <c r="A38" s="149"/>
      <c r="B38" s="107" t="s">
        <v>521</v>
      </c>
      <c r="C38" s="107" t="s">
        <v>290</v>
      </c>
      <c r="D38" s="108">
        <v>0.84722222222222221</v>
      </c>
      <c r="E38" s="108">
        <v>0.86111111111111116</v>
      </c>
      <c r="F38" s="108">
        <f t="shared" si="0"/>
        <v>1.3888888888888951E-2</v>
      </c>
      <c r="I38" s="110"/>
    </row>
    <row r="39" spans="1:9" x14ac:dyDescent="0.25">
      <c r="A39" s="149"/>
      <c r="B39" s="107" t="s">
        <v>522</v>
      </c>
      <c r="C39" s="107" t="s">
        <v>290</v>
      </c>
      <c r="D39" s="108">
        <v>0.89583333333333337</v>
      </c>
      <c r="E39" s="108">
        <v>0.91666666666666663</v>
      </c>
      <c r="F39" s="108">
        <f t="shared" si="0"/>
        <v>2.0833333333333259E-2</v>
      </c>
    </row>
    <row r="40" spans="1:9" x14ac:dyDescent="0.25">
      <c r="A40" s="149"/>
      <c r="B40" s="107"/>
      <c r="C40" s="107"/>
      <c r="D40" s="108"/>
      <c r="E40" s="108"/>
      <c r="F40" s="108">
        <f t="shared" si="0"/>
        <v>0</v>
      </c>
    </row>
    <row r="41" spans="1:9" x14ac:dyDescent="0.25">
      <c r="A41" s="149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49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49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49" t="s">
        <v>318</v>
      </c>
      <c r="B44" s="107" t="s">
        <v>523</v>
      </c>
      <c r="C44" s="107" t="s">
        <v>290</v>
      </c>
      <c r="D44" s="108">
        <v>0.36458333333333331</v>
      </c>
      <c r="E44" s="108">
        <v>0.4375</v>
      </c>
      <c r="F44" s="108">
        <f t="shared" si="0"/>
        <v>7.2916666666666685E-2</v>
      </c>
      <c r="H44" s="106" t="s">
        <v>291</v>
      </c>
      <c r="I44" s="106" t="s">
        <v>292</v>
      </c>
    </row>
    <row r="45" spans="1:9" x14ac:dyDescent="0.25">
      <c r="A45" s="149"/>
      <c r="B45" s="107" t="s">
        <v>498</v>
      </c>
      <c r="C45" s="107" t="s">
        <v>290</v>
      </c>
      <c r="D45" s="108">
        <v>0.4375</v>
      </c>
      <c r="E45" s="108">
        <v>0.47916666666666669</v>
      </c>
      <c r="F45" s="108">
        <f t="shared" si="0"/>
        <v>4.1666666666666685E-2</v>
      </c>
      <c r="H45" s="109" t="s">
        <v>290</v>
      </c>
      <c r="I45" s="108">
        <f>SUMIFS(F44:F57, C44:C57,H45)</f>
        <v>0.26736111111111099</v>
      </c>
    </row>
    <row r="46" spans="1:9" x14ac:dyDescent="0.25">
      <c r="A46" s="149"/>
      <c r="B46" s="107" t="s">
        <v>524</v>
      </c>
      <c r="C46" s="107" t="s">
        <v>290</v>
      </c>
      <c r="D46" s="108">
        <v>0.4861111111111111</v>
      </c>
      <c r="E46" s="108">
        <v>0.54166666666666663</v>
      </c>
      <c r="F46" s="108">
        <f t="shared" si="0"/>
        <v>5.5555555555555525E-2</v>
      </c>
      <c r="H46" s="109" t="s">
        <v>295</v>
      </c>
      <c r="I46" s="108">
        <f>SUMIFS(F44:F57, C44:C57,H46)</f>
        <v>0</v>
      </c>
    </row>
    <row r="47" spans="1:9" x14ac:dyDescent="0.25">
      <c r="A47" s="149"/>
      <c r="B47" s="107" t="s">
        <v>410</v>
      </c>
      <c r="C47" s="107" t="s">
        <v>299</v>
      </c>
      <c r="D47" s="108">
        <v>0.54166666666666663</v>
      </c>
      <c r="E47" s="108">
        <v>0.57638888888888895</v>
      </c>
      <c r="F47" s="108">
        <f t="shared" si="0"/>
        <v>3.4722222222222321E-2</v>
      </c>
      <c r="H47" s="109" t="s">
        <v>297</v>
      </c>
      <c r="I47" s="108">
        <f>SUMIFS(F44:F57, C44:C57,H47)</f>
        <v>8.3333333333333481E-2</v>
      </c>
    </row>
    <row r="48" spans="1:9" x14ac:dyDescent="0.25">
      <c r="A48" s="149"/>
      <c r="B48" s="107" t="s">
        <v>294</v>
      </c>
      <c r="C48" s="107" t="s">
        <v>302</v>
      </c>
      <c r="D48" s="108">
        <v>0.58333333333333337</v>
      </c>
      <c r="E48" s="108">
        <v>0.64583333333333337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 x14ac:dyDescent="0.25">
      <c r="A49" s="149"/>
      <c r="B49" s="107" t="s">
        <v>452</v>
      </c>
      <c r="C49" s="107" t="s">
        <v>297</v>
      </c>
      <c r="D49" s="108">
        <v>0.66666666666666663</v>
      </c>
      <c r="E49" s="108">
        <v>0.70833333333333337</v>
      </c>
      <c r="F49" s="108">
        <f t="shared" si="0"/>
        <v>4.1666666666666741E-2</v>
      </c>
      <c r="H49" s="109" t="s">
        <v>302</v>
      </c>
      <c r="I49" s="108">
        <f>SUMIFS(F44:F57, C44:C57,H49)</f>
        <v>6.25E-2</v>
      </c>
    </row>
    <row r="50" spans="1:9" x14ac:dyDescent="0.25">
      <c r="A50" s="149"/>
      <c r="B50" s="107" t="s">
        <v>303</v>
      </c>
      <c r="C50" s="107" t="s">
        <v>299</v>
      </c>
      <c r="D50" s="108">
        <v>0.71527777777777779</v>
      </c>
      <c r="E50" s="108">
        <v>0.72916666666666663</v>
      </c>
      <c r="F50" s="108">
        <f t="shared" si="0"/>
        <v>1.388888888888884E-2</v>
      </c>
      <c r="H50" s="109" t="s">
        <v>299</v>
      </c>
      <c r="I50" s="108">
        <f>SUMIFS(F44:F57, C44:C57,H50)</f>
        <v>4.861111111111116E-2</v>
      </c>
    </row>
    <row r="51" spans="1:9" x14ac:dyDescent="0.25">
      <c r="A51" s="149"/>
      <c r="B51" s="107" t="s">
        <v>314</v>
      </c>
      <c r="C51" s="107" t="s">
        <v>300</v>
      </c>
      <c r="D51" s="108">
        <v>0.73263888888888884</v>
      </c>
      <c r="E51" s="108">
        <v>0.75</v>
      </c>
      <c r="F51" s="108">
        <f t="shared" si="0"/>
        <v>1.736111111111116E-2</v>
      </c>
      <c r="H51" s="105" t="s">
        <v>305</v>
      </c>
      <c r="I51" s="106">
        <f t="shared" ref="I51" si="8">SUM(I45:I50)</f>
        <v>0.4791666666666668</v>
      </c>
    </row>
    <row r="52" spans="1:9" x14ac:dyDescent="0.25">
      <c r="A52" s="149"/>
      <c r="B52" s="107" t="s">
        <v>525</v>
      </c>
      <c r="C52" s="107" t="s">
        <v>290</v>
      </c>
      <c r="D52" s="108">
        <v>0.75694444444444453</v>
      </c>
      <c r="E52" s="108">
        <v>0.85416666666666663</v>
      </c>
      <c r="F52" s="108">
        <f t="shared" si="0"/>
        <v>9.7222222222222099E-2</v>
      </c>
      <c r="I52" s="110"/>
    </row>
    <row r="53" spans="1:9" x14ac:dyDescent="0.25">
      <c r="A53" s="149"/>
      <c r="B53" s="107" t="s">
        <v>526</v>
      </c>
      <c r="C53" s="107" t="s">
        <v>297</v>
      </c>
      <c r="D53" s="108">
        <v>0.91666666666666663</v>
      </c>
      <c r="E53" s="108">
        <v>0.95833333333333337</v>
      </c>
      <c r="F53" s="108">
        <f t="shared" si="0"/>
        <v>4.1666666666666741E-2</v>
      </c>
      <c r="I53" s="110"/>
    </row>
    <row r="54" spans="1:9" x14ac:dyDescent="0.25">
      <c r="A54" s="149"/>
      <c r="B54" s="107"/>
      <c r="C54" s="107"/>
      <c r="D54" s="108"/>
      <c r="E54" s="108"/>
      <c r="F54" s="108">
        <f t="shared" si="0"/>
        <v>0</v>
      </c>
    </row>
    <row r="55" spans="1:9" x14ac:dyDescent="0.25">
      <c r="A55" s="149"/>
      <c r="B55" s="107"/>
      <c r="C55" s="107"/>
      <c r="D55" s="108"/>
      <c r="E55" s="108"/>
      <c r="F55" s="108">
        <f t="shared" si="0"/>
        <v>0</v>
      </c>
    </row>
    <row r="56" spans="1:9" x14ac:dyDescent="0.25">
      <c r="A56" s="149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49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49" t="s">
        <v>62</v>
      </c>
      <c r="B58" s="107" t="s">
        <v>527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 x14ac:dyDescent="0.25">
      <c r="A59" s="149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 x14ac:dyDescent="0.25">
      <c r="A60" s="149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 x14ac:dyDescent="0.25">
      <c r="A61" s="149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 x14ac:dyDescent="0.25">
      <c r="A62" s="149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 x14ac:dyDescent="0.25">
      <c r="A63" s="149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 x14ac:dyDescent="0.25">
      <c r="A64" s="149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 x14ac:dyDescent="0.25">
      <c r="A65" s="149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 x14ac:dyDescent="0.25">
      <c r="A66" s="149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 x14ac:dyDescent="0.25">
      <c r="A67" s="149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 x14ac:dyDescent="0.25">
      <c r="A68" s="149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 x14ac:dyDescent="0.25">
      <c r="A69" s="149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 x14ac:dyDescent="0.25">
      <c r="A70" s="149"/>
      <c r="B70" s="107"/>
      <c r="C70" s="107"/>
      <c r="D70" s="108"/>
      <c r="E70" s="108"/>
      <c r="F70" s="108">
        <f t="shared" si="14"/>
        <v>0</v>
      </c>
    </row>
    <row r="71" spans="1:9" x14ac:dyDescent="0.25">
      <c r="A71" s="149"/>
      <c r="B71" s="107"/>
      <c r="C71" s="107"/>
      <c r="D71" s="108"/>
      <c r="E71" s="108"/>
      <c r="F71" s="108">
        <f t="shared" si="14"/>
        <v>0</v>
      </c>
    </row>
    <row r="72" spans="1:9" x14ac:dyDescent="0.25">
      <c r="A72" s="149"/>
      <c r="B72" s="107"/>
      <c r="C72" s="107"/>
      <c r="D72" s="108"/>
      <c r="E72" s="108"/>
      <c r="F72" s="108">
        <f t="shared" si="14"/>
        <v>0</v>
      </c>
    </row>
    <row r="73" spans="1:9" x14ac:dyDescent="0.25">
      <c r="A73" s="149"/>
      <c r="B73" s="107"/>
      <c r="C73" s="107"/>
      <c r="D73" s="108"/>
      <c r="E73" s="108"/>
      <c r="F73" s="108">
        <f t="shared" si="14"/>
        <v>0</v>
      </c>
    </row>
    <row r="74" spans="1:9" x14ac:dyDescent="0.25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0.38541666666666669</v>
      </c>
      <c r="F74" s="108">
        <f t="shared" si="14"/>
        <v>2.083333333333337E-2</v>
      </c>
      <c r="H74" s="106" t="s">
        <v>291</v>
      </c>
      <c r="I74" s="106" t="s">
        <v>292</v>
      </c>
    </row>
    <row r="75" spans="1:9" x14ac:dyDescent="0.25">
      <c r="A75" s="149"/>
      <c r="B75" s="107" t="s">
        <v>532</v>
      </c>
      <c r="C75" s="107" t="s">
        <v>290</v>
      </c>
      <c r="D75" s="108">
        <v>0.3888888888888889</v>
      </c>
      <c r="E75" s="108">
        <v>0.40625</v>
      </c>
      <c r="F75" s="108">
        <f t="shared" si="14"/>
        <v>1.7361111111111105E-2</v>
      </c>
      <c r="H75" s="109" t="s">
        <v>290</v>
      </c>
      <c r="I75" s="108">
        <f>SUMIFS(F74:F86, C74:C86,H75)</f>
        <v>0.20833333333333331</v>
      </c>
    </row>
    <row r="76" spans="1:9" x14ac:dyDescent="0.25">
      <c r="A76" s="149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4"/>
        <v>2.430555555555558E-2</v>
      </c>
      <c r="H76" s="109" t="s">
        <v>295</v>
      </c>
      <c r="I76" s="108">
        <f>SUMIFS(F74:F86, C74:C86,H76)</f>
        <v>2.083333333333337E-2</v>
      </c>
    </row>
    <row r="77" spans="1:9" x14ac:dyDescent="0.25">
      <c r="A77" s="149"/>
      <c r="B77" s="107" t="s">
        <v>368</v>
      </c>
      <c r="C77" s="107" t="s">
        <v>299</v>
      </c>
      <c r="D77" s="108">
        <v>0.4375</v>
      </c>
      <c r="E77" s="108">
        <v>0.44791666666666669</v>
      </c>
      <c r="F77" s="108">
        <f t="shared" si="14"/>
        <v>1.0416666666666685E-2</v>
      </c>
      <c r="H77" s="109" t="s">
        <v>297</v>
      </c>
      <c r="I77" s="108">
        <f>SUMIFS(F74:F86, C74:C86,H77)</f>
        <v>6.25E-2</v>
      </c>
    </row>
    <row r="78" spans="1:9" x14ac:dyDescent="0.25">
      <c r="A78" s="149"/>
      <c r="B78" s="107" t="s">
        <v>506</v>
      </c>
      <c r="C78" s="107" t="s">
        <v>506</v>
      </c>
      <c r="D78" s="108">
        <v>0.4548611111111111</v>
      </c>
      <c r="E78" s="108">
        <v>0.52083333333333337</v>
      </c>
      <c r="F78" s="108">
        <f t="shared" si="14"/>
        <v>6.5972222222222265E-2</v>
      </c>
      <c r="H78" s="109" t="s">
        <v>300</v>
      </c>
      <c r="I78" s="108">
        <f>SUMIFS(F74:F86, C74:C86,H78)</f>
        <v>1.041666666666663E-2</v>
      </c>
    </row>
    <row r="79" spans="1:9" x14ac:dyDescent="0.25">
      <c r="A79" s="149"/>
      <c r="B79" s="107" t="s">
        <v>410</v>
      </c>
      <c r="C79" s="107" t="s">
        <v>299</v>
      </c>
      <c r="D79" s="108">
        <v>0.52083333333333337</v>
      </c>
      <c r="E79" s="108">
        <v>0.54861111111111105</v>
      </c>
      <c r="F79" s="108">
        <f t="shared" si="14"/>
        <v>2.7777777777777679E-2</v>
      </c>
      <c r="H79" s="109" t="s">
        <v>302</v>
      </c>
      <c r="I79" s="108">
        <f>SUMIFS(F74:F86, C74:C86,H79)</f>
        <v>6.25E-2</v>
      </c>
    </row>
    <row r="80" spans="1:9" x14ac:dyDescent="0.25">
      <c r="A80" s="149"/>
      <c r="B80" s="107" t="s">
        <v>294</v>
      </c>
      <c r="C80" s="107" t="s">
        <v>302</v>
      </c>
      <c r="D80" s="108">
        <v>0.58333333333333337</v>
      </c>
      <c r="E80" s="108">
        <v>0.64583333333333337</v>
      </c>
      <c r="F80" s="108">
        <f t="shared" si="14"/>
        <v>6.25E-2</v>
      </c>
      <c r="H80" s="109" t="s">
        <v>299</v>
      </c>
      <c r="I80" s="108">
        <f>SUMIFS(F74:F86, C74:C86,H80)</f>
        <v>3.8194444444444364E-2</v>
      </c>
    </row>
    <row r="81" spans="1:9" x14ac:dyDescent="0.25">
      <c r="A81" s="149"/>
      <c r="B81" s="107" t="s">
        <v>314</v>
      </c>
      <c r="C81" s="107" t="s">
        <v>300</v>
      </c>
      <c r="D81" s="108">
        <v>0.67708333333333337</v>
      </c>
      <c r="E81" s="108">
        <v>0.6875</v>
      </c>
      <c r="F81" s="108">
        <f>E81-D81</f>
        <v>1.041666666666663E-2</v>
      </c>
      <c r="H81" s="105" t="s">
        <v>305</v>
      </c>
      <c r="I81" s="106">
        <f t="shared" ref="I81" si="15">SUM(I75:I80)</f>
        <v>0.40277777777777768</v>
      </c>
    </row>
    <row r="82" spans="1:9" x14ac:dyDescent="0.25">
      <c r="A82" s="149"/>
      <c r="B82" s="111" t="s">
        <v>452</v>
      </c>
      <c r="C82" s="107" t="s">
        <v>297</v>
      </c>
      <c r="D82" s="108">
        <v>0.6875</v>
      </c>
      <c r="E82" s="108">
        <v>0.72916666666666663</v>
      </c>
      <c r="F82" s="108">
        <f t="shared" si="14"/>
        <v>4.166666666666663E-2</v>
      </c>
      <c r="I82" s="110"/>
    </row>
    <row r="83" spans="1:9" x14ac:dyDescent="0.25">
      <c r="A83" s="155"/>
      <c r="B83" s="113" t="s">
        <v>534</v>
      </c>
      <c r="C83" s="115" t="s">
        <v>290</v>
      </c>
      <c r="D83" s="108">
        <v>0.75</v>
      </c>
      <c r="E83" s="108">
        <v>0.86458333333333337</v>
      </c>
      <c r="F83" s="108">
        <f>E83-D83</f>
        <v>0.11458333333333337</v>
      </c>
      <c r="I83" s="110"/>
    </row>
    <row r="84" spans="1:9" x14ac:dyDescent="0.25">
      <c r="A84" s="155"/>
      <c r="B84" s="113" t="s">
        <v>535</v>
      </c>
      <c r="C84" s="116" t="s">
        <v>297</v>
      </c>
      <c r="D84" s="112">
        <v>0.91666666666666663</v>
      </c>
      <c r="E84" s="112">
        <v>0.9375</v>
      </c>
      <c r="F84" s="112">
        <f>E84-D84</f>
        <v>2.083333333333337E-2</v>
      </c>
    </row>
    <row r="85" spans="1:9" x14ac:dyDescent="0.25">
      <c r="A85" s="155"/>
      <c r="B85" s="132" t="s">
        <v>534</v>
      </c>
      <c r="C85" s="113" t="s">
        <v>290</v>
      </c>
      <c r="D85" s="114">
        <v>0.94097222222222221</v>
      </c>
      <c r="E85" s="114">
        <v>0.99305555555555547</v>
      </c>
      <c r="F85" s="114">
        <f>E85-D85</f>
        <v>5.2083333333333259E-2</v>
      </c>
    </row>
    <row r="86" spans="1:9" x14ac:dyDescent="0.25">
      <c r="A86" s="149"/>
      <c r="B86" s="133"/>
      <c r="C86" s="113"/>
      <c r="D86" s="114"/>
      <c r="E86" s="114"/>
      <c r="F86" s="114"/>
    </row>
    <row r="87" spans="1:9" x14ac:dyDescent="0.25">
      <c r="A87" s="149"/>
      <c r="B87" s="107"/>
      <c r="C87" s="129" t="s">
        <v>290</v>
      </c>
      <c r="D87" s="130">
        <v>0.35416666666666669</v>
      </c>
      <c r="E87" s="130">
        <v>0.36458333333333331</v>
      </c>
      <c r="F87" s="130">
        <f t="shared" si="14"/>
        <v>1.041666666666663E-2</v>
      </c>
    </row>
    <row r="88" spans="1:9" x14ac:dyDescent="0.25">
      <c r="A88" s="149"/>
      <c r="B88" s="107"/>
      <c r="C88" s="107" t="s">
        <v>290</v>
      </c>
      <c r="D88" s="108">
        <v>0.36458333333333331</v>
      </c>
      <c r="E88" s="108">
        <v>0.39583333333333331</v>
      </c>
      <c r="F88" s="108">
        <f t="shared" si="14"/>
        <v>3.125E-2</v>
      </c>
    </row>
    <row r="89" spans="1:9" x14ac:dyDescent="0.25">
      <c r="A89" s="149" t="s">
        <v>28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si="14"/>
        <v>0.10416666666666663</v>
      </c>
      <c r="H89" s="106" t="s">
        <v>291</v>
      </c>
      <c r="I89" s="106" t="s">
        <v>292</v>
      </c>
    </row>
    <row r="90" spans="1:9" x14ac:dyDescent="0.25">
      <c r="A90" s="149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4"/>
        <v>1.3888888888888951E-2</v>
      </c>
      <c r="H90" s="109" t="s">
        <v>290</v>
      </c>
      <c r="I90" s="108">
        <f>SUMIFS(F87:F101, C87:C101,H90)</f>
        <v>0.32291666666666657</v>
      </c>
    </row>
    <row r="91" spans="1:9" x14ac:dyDescent="0.25">
      <c r="A91" s="149"/>
      <c r="B91" s="107" t="s">
        <v>537</v>
      </c>
      <c r="C91" s="107" t="s">
        <v>290</v>
      </c>
      <c r="D91" s="108">
        <v>0.47222222222222227</v>
      </c>
      <c r="E91" s="108">
        <v>0.54166666666666663</v>
      </c>
      <c r="F91" s="108">
        <f t="shared" si="14"/>
        <v>6.9444444444444364E-2</v>
      </c>
      <c r="H91" s="109" t="s">
        <v>295</v>
      </c>
      <c r="I91" s="108">
        <f>SUMIFS(F87:F101, C87:C101,H91)</f>
        <v>7.6388888888888951E-2</v>
      </c>
    </row>
    <row r="92" spans="1:9" x14ac:dyDescent="0.25">
      <c r="A92" s="149"/>
      <c r="B92" s="107" t="s">
        <v>410</v>
      </c>
      <c r="C92" s="107" t="s">
        <v>299</v>
      </c>
      <c r="D92" s="108">
        <v>0.54166666666666663</v>
      </c>
      <c r="E92" s="108">
        <v>0.56944444444444442</v>
      </c>
      <c r="F92" s="108">
        <f t="shared" si="14"/>
        <v>2.777777777777779E-2</v>
      </c>
      <c r="H92" s="109" t="s">
        <v>297</v>
      </c>
      <c r="I92" s="108">
        <f>SUMIFS(F87:F101, C87:C101,H92)</f>
        <v>0</v>
      </c>
    </row>
    <row r="93" spans="1:9" x14ac:dyDescent="0.25">
      <c r="A93" s="149"/>
      <c r="B93" s="107" t="s">
        <v>538</v>
      </c>
      <c r="C93" s="107" t="s">
        <v>290</v>
      </c>
      <c r="D93" s="108">
        <v>0.56944444444444442</v>
      </c>
      <c r="E93" s="108">
        <v>0.58333333333333337</v>
      </c>
      <c r="F93" s="108">
        <f t="shared" si="14"/>
        <v>1.3888888888888951E-2</v>
      </c>
      <c r="H93" s="109" t="s">
        <v>300</v>
      </c>
      <c r="I93" s="108">
        <f>SUMIFS(F87:F101, C87:C101,H93)</f>
        <v>0</v>
      </c>
    </row>
    <row r="94" spans="1:9" x14ac:dyDescent="0.25">
      <c r="A94" s="149"/>
      <c r="B94" s="107" t="s">
        <v>294</v>
      </c>
      <c r="C94" s="107" t="s">
        <v>302</v>
      </c>
      <c r="D94" s="108">
        <v>0.58333333333333337</v>
      </c>
      <c r="E94" s="108">
        <v>0.64583333333333337</v>
      </c>
      <c r="F94" s="108">
        <f t="shared" si="14"/>
        <v>6.25E-2</v>
      </c>
      <c r="H94" s="109" t="s">
        <v>302</v>
      </c>
      <c r="I94" s="108">
        <f>SUMIFS(F87:F101, C87:C101,H94)</f>
        <v>6.25E-2</v>
      </c>
    </row>
    <row r="95" spans="1:9" x14ac:dyDescent="0.25">
      <c r="A95" s="149"/>
      <c r="B95" s="107" t="s">
        <v>538</v>
      </c>
      <c r="C95" s="107" t="s">
        <v>290</v>
      </c>
      <c r="D95" s="108">
        <v>0.65625</v>
      </c>
      <c r="E95" s="108">
        <v>0.75</v>
      </c>
      <c r="F95" s="108">
        <f t="shared" si="14"/>
        <v>9.375E-2</v>
      </c>
      <c r="H95" s="109" t="s">
        <v>299</v>
      </c>
      <c r="I95" s="108">
        <f>SUMIFS(F87:F101, C87:C101,H95)</f>
        <v>5.555555555555558E-2</v>
      </c>
    </row>
    <row r="96" spans="1:9" x14ac:dyDescent="0.25">
      <c r="A96" s="149"/>
      <c r="B96" s="107" t="s">
        <v>368</v>
      </c>
      <c r="C96" s="107" t="s">
        <v>299</v>
      </c>
      <c r="D96" s="108">
        <v>0.75</v>
      </c>
      <c r="E96" s="108">
        <v>0.76388888888888884</v>
      </c>
      <c r="F96" s="108">
        <f t="shared" si="14"/>
        <v>1.388888888888884E-2</v>
      </c>
      <c r="H96" s="105" t="s">
        <v>305</v>
      </c>
      <c r="I96" s="106">
        <f t="shared" ref="I96" si="16">SUM(I90:I95)</f>
        <v>0.51736111111111116</v>
      </c>
    </row>
    <row r="97" spans="1:9" x14ac:dyDescent="0.25">
      <c r="A97" s="149"/>
      <c r="B97" s="107" t="s">
        <v>538</v>
      </c>
      <c r="C97" s="107" t="s">
        <v>295</v>
      </c>
      <c r="D97" s="108">
        <v>0.76388888888888884</v>
      </c>
      <c r="E97" s="108">
        <v>0.84027777777777779</v>
      </c>
      <c r="F97" s="108">
        <f t="shared" si="14"/>
        <v>7.6388888888888951E-2</v>
      </c>
      <c r="I97" s="110"/>
    </row>
    <row r="98" spans="1:9" x14ac:dyDescent="0.25">
      <c r="A98" s="149"/>
      <c r="B98" s="107"/>
      <c r="C98" s="107"/>
      <c r="D98" s="108"/>
      <c r="E98" s="108"/>
      <c r="F98" s="108">
        <f t="shared" si="14"/>
        <v>0</v>
      </c>
      <c r="I98" s="110"/>
    </row>
    <row r="99" spans="1:9" x14ac:dyDescent="0.25">
      <c r="A99" s="149"/>
      <c r="B99" s="107"/>
      <c r="C99" s="107"/>
      <c r="D99" s="108"/>
      <c r="E99" s="108"/>
      <c r="F99" s="108">
        <f t="shared" si="14"/>
        <v>0</v>
      </c>
    </row>
    <row r="100" spans="1:9" x14ac:dyDescent="0.25">
      <c r="A100" s="149"/>
      <c r="B100" s="107"/>
      <c r="C100" s="107"/>
      <c r="D100" s="108"/>
      <c r="E100" s="108"/>
      <c r="F100" s="108">
        <f t="shared" si="14"/>
        <v>0</v>
      </c>
    </row>
    <row r="101" spans="1:9" x14ac:dyDescent="0.25">
      <c r="A101" s="149"/>
      <c r="B101" s="107"/>
      <c r="C101" s="107"/>
      <c r="D101" s="108"/>
      <c r="E101" s="108"/>
      <c r="F101" s="108">
        <f t="shared" si="14"/>
        <v>0</v>
      </c>
    </row>
    <row r="102" spans="1:9" x14ac:dyDescent="0.25">
      <c r="A102" s="149"/>
      <c r="B102" s="107"/>
      <c r="C102" s="107"/>
      <c r="D102" s="108"/>
      <c r="E102" s="108"/>
      <c r="F102" s="108">
        <f t="shared" si="14"/>
        <v>0</v>
      </c>
    </row>
    <row r="103" spans="1:9" x14ac:dyDescent="0.25">
      <c r="A103" s="150"/>
      <c r="B103" s="107"/>
      <c r="C103" s="107"/>
      <c r="D103" s="108"/>
      <c r="E103" s="108"/>
      <c r="F103" s="108">
        <f t="shared" si="14"/>
        <v>0</v>
      </c>
    </row>
    <row r="104" spans="1:9" x14ac:dyDescent="0.25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5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5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5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5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5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5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5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5">
      <c r="A112" s="151"/>
      <c r="B112" s="136"/>
      <c r="C112" s="136"/>
      <c r="D112" s="137"/>
      <c r="E112" s="137"/>
      <c r="F112" s="137"/>
      <c r="I112" s="110"/>
    </row>
    <row r="113" spans="1:9" x14ac:dyDescent="0.25">
      <c r="A113" s="151"/>
      <c r="B113" s="136"/>
      <c r="C113" s="136"/>
      <c r="D113" s="137"/>
      <c r="E113" s="137"/>
      <c r="F113" s="137"/>
      <c r="I113" s="110"/>
    </row>
    <row r="114" spans="1:9" x14ac:dyDescent="0.25">
      <c r="A114" s="151"/>
      <c r="B114" s="136"/>
      <c r="C114" s="136"/>
      <c r="D114" s="137"/>
      <c r="E114" s="137"/>
      <c r="F114" s="137"/>
    </row>
    <row r="115" spans="1:9" x14ac:dyDescent="0.25">
      <c r="A115" s="151"/>
      <c r="B115" s="136"/>
      <c r="C115" s="136"/>
      <c r="D115" s="137"/>
      <c r="E115" s="137"/>
      <c r="F115" s="137"/>
    </row>
    <row r="116" spans="1:9" x14ac:dyDescent="0.25">
      <c r="A116" s="151"/>
      <c r="B116" s="136"/>
      <c r="C116" s="136"/>
      <c r="D116" s="137"/>
      <c r="E116" s="137"/>
      <c r="F116" s="137"/>
    </row>
    <row r="117" spans="1:9" x14ac:dyDescent="0.25">
      <c r="A117" s="151"/>
      <c r="B117" s="136"/>
      <c r="C117" s="136"/>
      <c r="D117" s="137"/>
      <c r="E117" s="137"/>
      <c r="F117" s="137"/>
    </row>
    <row r="118" spans="1:9" x14ac:dyDescent="0.25">
      <c r="A118" s="152"/>
      <c r="B118" s="136"/>
      <c r="C118" s="136"/>
      <c r="D118" s="137"/>
      <c r="E118" s="137"/>
      <c r="F118" s="137"/>
    </row>
    <row r="119" spans="1:9" x14ac:dyDescent="0.25">
      <c r="A119" s="153" t="s">
        <v>339</v>
      </c>
      <c r="B119" s="115" t="s">
        <v>539</v>
      </c>
      <c r="C119" s="107" t="s">
        <v>290</v>
      </c>
      <c r="D119" s="108">
        <v>0.35416666666666669</v>
      </c>
      <c r="E119" s="108">
        <v>0.3611111111111111</v>
      </c>
      <c r="F119" s="108">
        <f t="shared" ref="F119:F125" si="18">E119-D119</f>
        <v>6.9444444444444198E-3</v>
      </c>
      <c r="H119" s="106" t="s">
        <v>291</v>
      </c>
      <c r="I119" s="106" t="s">
        <v>292</v>
      </c>
    </row>
    <row r="120" spans="1:9" x14ac:dyDescent="0.25">
      <c r="A120" s="153"/>
      <c r="B120" s="115" t="s">
        <v>540</v>
      </c>
      <c r="C120" s="107" t="s">
        <v>290</v>
      </c>
      <c r="D120" s="108">
        <v>0.3611111111111111</v>
      </c>
      <c r="E120" s="108">
        <v>0.44444444444444442</v>
      </c>
      <c r="F120" s="108">
        <f t="shared" si="18"/>
        <v>8.3333333333333315E-2</v>
      </c>
      <c r="H120" s="109" t="s">
        <v>290</v>
      </c>
      <c r="I120" s="108">
        <f>SUMIFS(F117:F131, C117:C131,H120)</f>
        <v>0.20486111111111105</v>
      </c>
    </row>
    <row r="121" spans="1:9" x14ac:dyDescent="0.25">
      <c r="A121" s="153"/>
      <c r="B121" s="107" t="s">
        <v>301</v>
      </c>
      <c r="C121" s="107" t="s">
        <v>299</v>
      </c>
      <c r="D121" s="108">
        <v>0.44444444444444442</v>
      </c>
      <c r="E121" s="108">
        <v>0.45833333333333331</v>
      </c>
      <c r="F121" s="108">
        <f t="shared" si="18"/>
        <v>1.3888888888888895E-2</v>
      </c>
      <c r="H121" s="109" t="s">
        <v>295</v>
      </c>
      <c r="I121" s="108">
        <f>SUMIFS(F117:F131, C117:C131,H121)</f>
        <v>4.1666666666666741E-2</v>
      </c>
    </row>
    <row r="122" spans="1:9" x14ac:dyDescent="0.25">
      <c r="A122" s="153"/>
      <c r="B122" s="107" t="s">
        <v>541</v>
      </c>
      <c r="C122" s="107" t="s">
        <v>290</v>
      </c>
      <c r="D122" s="108">
        <v>0.45833333333333331</v>
      </c>
      <c r="E122" s="108">
        <v>0.53125</v>
      </c>
      <c r="F122" s="108">
        <f t="shared" si="18"/>
        <v>7.2916666666666685E-2</v>
      </c>
      <c r="H122" s="109" t="s">
        <v>297</v>
      </c>
      <c r="I122" s="108">
        <f>SUMIFS(F117:F131, C117:C131,H122)</f>
        <v>9.027777777777779E-2</v>
      </c>
    </row>
    <row r="123" spans="1:9" x14ac:dyDescent="0.25">
      <c r="A123" s="153"/>
      <c r="B123" s="107" t="s">
        <v>310</v>
      </c>
      <c r="C123" s="107" t="s">
        <v>299</v>
      </c>
      <c r="D123" s="108">
        <v>0.53125</v>
      </c>
      <c r="E123" s="108">
        <v>0.5625</v>
      </c>
      <c r="F123" s="108">
        <f t="shared" si="18"/>
        <v>3.125E-2</v>
      </c>
      <c r="H123" s="109" t="s">
        <v>300</v>
      </c>
      <c r="I123" s="108">
        <f>SUMIFS(F117:F131, C117:C131,H123)</f>
        <v>1.041666666666663E-2</v>
      </c>
    </row>
    <row r="124" spans="1:9" x14ac:dyDescent="0.25">
      <c r="A124" s="153"/>
      <c r="B124" s="107" t="s">
        <v>294</v>
      </c>
      <c r="C124" s="107" t="s">
        <v>302</v>
      </c>
      <c r="D124" s="108">
        <v>0.58333333333333337</v>
      </c>
      <c r="E124" s="108">
        <v>0.64583333333333337</v>
      </c>
      <c r="F124" s="108">
        <f t="shared" si="18"/>
        <v>6.25E-2</v>
      </c>
      <c r="H124" s="109" t="s">
        <v>302</v>
      </c>
      <c r="I124" s="108">
        <f>SUMIFS(F117:F131, C117:C131,H124)</f>
        <v>8.333333333333337E-2</v>
      </c>
    </row>
    <row r="125" spans="1:9" x14ac:dyDescent="0.25">
      <c r="A125" s="153"/>
      <c r="B125" s="107" t="s">
        <v>542</v>
      </c>
      <c r="C125" s="107" t="s">
        <v>300</v>
      </c>
      <c r="D125" s="108">
        <v>0.64583333333333337</v>
      </c>
      <c r="E125" s="108">
        <v>0.65625</v>
      </c>
      <c r="F125" s="108">
        <f t="shared" si="18"/>
        <v>1.041666666666663E-2</v>
      </c>
      <c r="H125" s="109" t="s">
        <v>299</v>
      </c>
      <c r="I125" s="108">
        <f>SUMIFS(F117:F131, C117:C131,H125)</f>
        <v>5.5555555555555525E-2</v>
      </c>
    </row>
    <row r="126" spans="1:9" x14ac:dyDescent="0.25">
      <c r="A126" s="153"/>
      <c r="B126" s="107" t="s">
        <v>303</v>
      </c>
      <c r="C126" s="107" t="s">
        <v>299</v>
      </c>
      <c r="D126" s="108">
        <v>0.65625</v>
      </c>
      <c r="E126" s="108">
        <v>0.66666666666666663</v>
      </c>
      <c r="F126" s="108">
        <f t="shared" si="14"/>
        <v>1.041666666666663E-2</v>
      </c>
      <c r="H126" s="105" t="s">
        <v>305</v>
      </c>
      <c r="I126" s="106">
        <f t="shared" ref="I126" si="19">SUM(I120:I125)</f>
        <v>0.4861111111111111</v>
      </c>
    </row>
    <row r="127" spans="1:9" x14ac:dyDescent="0.25">
      <c r="A127" s="153"/>
      <c r="B127" s="107" t="s">
        <v>509</v>
      </c>
      <c r="C127" s="107" t="s">
        <v>295</v>
      </c>
      <c r="D127" s="108">
        <v>0.66666666666666663</v>
      </c>
      <c r="E127" s="108">
        <v>0.70833333333333337</v>
      </c>
      <c r="F127" s="108">
        <f t="shared" si="14"/>
        <v>4.1666666666666741E-2</v>
      </c>
      <c r="I127" s="110"/>
    </row>
    <row r="128" spans="1:9" x14ac:dyDescent="0.25">
      <c r="A128" s="153"/>
      <c r="B128" s="107" t="s">
        <v>541</v>
      </c>
      <c r="C128" s="107" t="s">
        <v>290</v>
      </c>
      <c r="D128" s="108">
        <v>0.70833333333333337</v>
      </c>
      <c r="E128" s="108">
        <v>0.75</v>
      </c>
      <c r="F128" s="108">
        <f t="shared" si="14"/>
        <v>4.166666666666663E-2</v>
      </c>
      <c r="I128" s="110"/>
    </row>
    <row r="129" spans="1:9" x14ac:dyDescent="0.25">
      <c r="A129" s="153"/>
      <c r="B129" s="107" t="s">
        <v>529</v>
      </c>
      <c r="C129" s="107" t="s">
        <v>297</v>
      </c>
      <c r="D129" s="108">
        <v>0.75</v>
      </c>
      <c r="E129" s="108">
        <v>0.84027777777777779</v>
      </c>
      <c r="F129" s="108">
        <f t="shared" si="14"/>
        <v>9.027777777777779E-2</v>
      </c>
    </row>
    <row r="130" spans="1:9" x14ac:dyDescent="0.25">
      <c r="A130" s="153"/>
      <c r="B130" s="107" t="s">
        <v>543</v>
      </c>
      <c r="C130" s="111" t="s">
        <v>302</v>
      </c>
      <c r="D130" s="108">
        <v>0.84027777777777779</v>
      </c>
      <c r="E130" s="108">
        <v>0.86111111111111116</v>
      </c>
      <c r="F130" s="112">
        <f t="shared" si="14"/>
        <v>2.083333333333337E-2</v>
      </c>
    </row>
    <row r="131" spans="1:9" x14ac:dyDescent="0.25">
      <c r="A131" s="153"/>
      <c r="B131" s="115"/>
      <c r="C131" s="113"/>
      <c r="D131" s="114"/>
      <c r="E131" s="114"/>
      <c r="F131" s="114">
        <f t="shared" ref="F131" si="20">E131-D131</f>
        <v>0</v>
      </c>
    </row>
    <row r="132" spans="1:9" x14ac:dyDescent="0.25">
      <c r="A132" s="153"/>
      <c r="B132" s="116"/>
      <c r="C132" s="111"/>
      <c r="D132" s="112"/>
      <c r="E132" s="112"/>
      <c r="F132" s="112">
        <f>E132-D132</f>
        <v>0</v>
      </c>
    </row>
    <row r="133" spans="1:9" x14ac:dyDescent="0.25">
      <c r="A133" s="153"/>
      <c r="B133" s="117"/>
      <c r="C133" s="113"/>
      <c r="D133" s="114"/>
      <c r="E133" s="114"/>
      <c r="F133" s="114">
        <f>E133-D133</f>
        <v>0</v>
      </c>
    </row>
    <row r="134" spans="1:9" x14ac:dyDescent="0.25">
      <c r="A134" s="123"/>
      <c r="H134" s="122"/>
      <c r="I134" s="122"/>
    </row>
    <row r="135" spans="1:9" x14ac:dyDescent="0.25">
      <c r="A135" s="123"/>
      <c r="I135" s="110"/>
    </row>
    <row r="136" spans="1:9" x14ac:dyDescent="0.25">
      <c r="A136" s="123"/>
      <c r="I136" s="110"/>
    </row>
    <row r="137" spans="1:9" x14ac:dyDescent="0.25">
      <c r="A137" s="123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94" priority="25" operator="greaterThan">
      <formula>0.25</formula>
    </cfRule>
    <cfRule type="cellIs" dxfId="193" priority="26" operator="lessThan">
      <formula>0.25</formula>
    </cfRule>
  </conditionalFormatting>
  <conditionalFormatting sqref="I4 I19 I31 I46 I60 I76 I91 I106">
    <cfRule type="cellIs" dxfId="192" priority="22" operator="lessThan">
      <formula>0.0416666666666667</formula>
    </cfRule>
    <cfRule type="cellIs" dxfId="191" priority="23" operator="greaterThan">
      <formula>0.0416666666666667</formula>
    </cfRule>
    <cfRule type="cellIs" dxfId="190" priority="24" operator="greaterThan">
      <formula>0.0416666666666667</formula>
    </cfRule>
  </conditionalFormatting>
  <conditionalFormatting sqref="I5 I20 I32 I47 I61 I77 I92 I107">
    <cfRule type="cellIs" dxfId="189" priority="20" operator="lessThan">
      <formula>0.0833333333333333</formula>
    </cfRule>
    <cfRule type="cellIs" dxfId="188" priority="21" operator="greaterThan">
      <formula>0.0833333333333333</formula>
    </cfRule>
  </conditionalFormatting>
  <conditionalFormatting sqref="I6 I21 I33 I48 I62 I78 I93 I108">
    <cfRule type="cellIs" dxfId="187" priority="18" operator="lessThan">
      <formula>0.0416666666666667</formula>
    </cfRule>
    <cfRule type="cellIs" dxfId="186" priority="19" operator="greaterThan">
      <formula>0.0416666666666667</formula>
    </cfRule>
  </conditionalFormatting>
  <conditionalFormatting sqref="I7 I22 I34 I49 I63 I79 I94 I109">
    <cfRule type="cellIs" dxfId="185" priority="16" operator="lessThan">
      <formula>0.0416666666666667</formula>
    </cfRule>
    <cfRule type="cellIs" dxfId="184" priority="17" operator="greaterThan">
      <formula>0.0416666666666667</formula>
    </cfRule>
  </conditionalFormatting>
  <conditionalFormatting sqref="I8 I23 I35 I50 I80 I95 I110 I64">
    <cfRule type="cellIs" dxfId="183" priority="14" operator="lessThan">
      <formula>0.0625</formula>
    </cfRule>
    <cfRule type="cellIs" dxfId="182" priority="15" operator="greaterThan">
      <formula>0.0625</formula>
    </cfRule>
  </conditionalFormatting>
  <conditionalFormatting sqref="I120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121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122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123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124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125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77 C79:C139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opLeftCell="A76" workbookViewId="0">
      <selection activeCell="B89" sqref="B89:E99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4" t="s">
        <v>44</v>
      </c>
      <c r="B2" s="136"/>
      <c r="C2" s="136"/>
      <c r="D2" s="137"/>
      <c r="E2" s="137"/>
      <c r="F2" s="137"/>
      <c r="H2" s="106" t="s">
        <v>291</v>
      </c>
      <c r="I2" s="106" t="s">
        <v>292</v>
      </c>
      <c r="Q2" t="s">
        <v>290</v>
      </c>
    </row>
    <row r="3" spans="1:17" x14ac:dyDescent="0.25">
      <c r="A3" s="154"/>
      <c r="B3" s="136"/>
      <c r="C3" s="136"/>
      <c r="D3" s="137"/>
      <c r="E3" s="137"/>
      <c r="F3" s="137"/>
      <c r="H3" s="109" t="s">
        <v>290</v>
      </c>
      <c r="I3" s="108">
        <f>SUMIFS(F2:F16, C2:C16,H3)</f>
        <v>0</v>
      </c>
      <c r="Q3" t="s">
        <v>295</v>
      </c>
    </row>
    <row r="4" spans="1:17" x14ac:dyDescent="0.25">
      <c r="A4" s="154"/>
      <c r="B4" s="136"/>
      <c r="C4" s="136"/>
      <c r="D4" s="137"/>
      <c r="E4" s="137"/>
      <c r="F4" s="137"/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4"/>
      <c r="B5" s="136"/>
      <c r="C5" s="136"/>
      <c r="D5" s="137"/>
      <c r="E5" s="137"/>
      <c r="F5" s="137"/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4"/>
      <c r="B6" s="136"/>
      <c r="C6" s="136"/>
      <c r="D6" s="137"/>
      <c r="E6" s="137"/>
      <c r="F6" s="137"/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4"/>
      <c r="B7" s="136"/>
      <c r="C7" s="136"/>
      <c r="D7" s="137"/>
      <c r="E7" s="137"/>
      <c r="F7" s="137"/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4"/>
      <c r="B8" s="136"/>
      <c r="C8" s="136"/>
      <c r="D8" s="137"/>
      <c r="E8" s="137"/>
      <c r="F8" s="137"/>
      <c r="H8" s="109" t="s">
        <v>299</v>
      </c>
      <c r="I8" s="108">
        <f>SUMIFS(F2:F16, C2:C16,H8)</f>
        <v>0</v>
      </c>
    </row>
    <row r="9" spans="1:17" x14ac:dyDescent="0.25">
      <c r="A9" s="154"/>
      <c r="B9" s="136"/>
      <c r="C9" s="136"/>
      <c r="D9" s="137"/>
      <c r="E9" s="137"/>
      <c r="F9" s="137"/>
      <c r="H9" s="105" t="s">
        <v>305</v>
      </c>
      <c r="I9" s="106">
        <f>SUM(I3:I8)</f>
        <v>0</v>
      </c>
    </row>
    <row r="10" spans="1:17" x14ac:dyDescent="0.25">
      <c r="A10" s="154"/>
      <c r="B10" s="136"/>
      <c r="C10" s="136"/>
      <c r="D10" s="137"/>
      <c r="E10" s="137"/>
      <c r="F10" s="137"/>
      <c r="I10" s="110"/>
    </row>
    <row r="11" spans="1:17" x14ac:dyDescent="0.25">
      <c r="A11" s="154"/>
      <c r="B11" s="136"/>
      <c r="C11" s="136"/>
      <c r="D11" s="137"/>
      <c r="E11" s="137"/>
      <c r="F11" s="137"/>
      <c r="I11" s="110"/>
    </row>
    <row r="12" spans="1:17" x14ac:dyDescent="0.25">
      <c r="A12" s="154"/>
      <c r="B12" s="136"/>
      <c r="C12" s="136"/>
      <c r="D12" s="137"/>
      <c r="E12" s="137"/>
      <c r="F12" s="137"/>
    </row>
    <row r="13" spans="1:17" x14ac:dyDescent="0.25">
      <c r="A13" s="154"/>
      <c r="B13" s="136"/>
      <c r="C13" s="136"/>
      <c r="D13" s="137"/>
      <c r="E13" s="137"/>
      <c r="F13" s="137"/>
    </row>
    <row r="14" spans="1:17" x14ac:dyDescent="0.25">
      <c r="A14" s="154"/>
      <c r="B14" s="136"/>
      <c r="C14" s="136"/>
      <c r="D14" s="137"/>
      <c r="E14" s="137"/>
      <c r="F14" s="137"/>
    </row>
    <row r="15" spans="1:17" x14ac:dyDescent="0.25">
      <c r="A15" s="154"/>
      <c r="B15" s="136"/>
      <c r="C15" s="136"/>
      <c r="D15" s="137"/>
      <c r="E15" s="137"/>
      <c r="F15" s="137"/>
    </row>
    <row r="16" spans="1:17" x14ac:dyDescent="0.25">
      <c r="A16" s="154"/>
      <c r="B16" s="136"/>
      <c r="C16" s="136"/>
      <c r="D16" s="137"/>
      <c r="E16" s="137"/>
      <c r="F16" s="137"/>
    </row>
    <row r="17" spans="1:9" x14ac:dyDescent="0.25">
      <c r="A17" s="149" t="s">
        <v>48</v>
      </c>
      <c r="B17" s="107" t="s">
        <v>544</v>
      </c>
      <c r="C17" s="107" t="s">
        <v>290</v>
      </c>
      <c r="D17" s="108">
        <v>0.35416666666666669</v>
      </c>
      <c r="E17" s="108">
        <v>0.4375</v>
      </c>
      <c r="F17" s="108">
        <f t="shared" ref="F17:F66" si="0">E17-D17</f>
        <v>8.3333333333333315E-2</v>
      </c>
      <c r="H17" s="106" t="s">
        <v>291</v>
      </c>
      <c r="I17" s="106" t="s">
        <v>292</v>
      </c>
    </row>
    <row r="18" spans="1:9" x14ac:dyDescent="0.25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0"/>
        <v>2.0833333333333315E-2</v>
      </c>
      <c r="H18" s="109" t="s">
        <v>290</v>
      </c>
      <c r="I18" s="108">
        <f>SUMIFS(F17:F28, C17:C28,H18)</f>
        <v>0.25347222222222232</v>
      </c>
    </row>
    <row r="19" spans="1:9" x14ac:dyDescent="0.25">
      <c r="A19" s="149"/>
      <c r="B19" s="107" t="s">
        <v>545</v>
      </c>
      <c r="C19" s="107" t="s">
        <v>290</v>
      </c>
      <c r="D19" s="108">
        <v>0.45833333333333331</v>
      </c>
      <c r="E19" s="108">
        <v>0.52777777777777779</v>
      </c>
      <c r="F19" s="108">
        <f t="shared" si="0"/>
        <v>6.9444444444444475E-2</v>
      </c>
      <c r="H19" s="109" t="s">
        <v>295</v>
      </c>
      <c r="I19" s="108">
        <f>SUMIFS(F17:F28, C17:C28,H19)</f>
        <v>0</v>
      </c>
    </row>
    <row r="20" spans="1:9" x14ac:dyDescent="0.25">
      <c r="A20" s="149"/>
      <c r="B20" s="107" t="s">
        <v>410</v>
      </c>
      <c r="C20" s="107" t="s">
        <v>299</v>
      </c>
      <c r="D20" s="108">
        <v>0.54166666666666663</v>
      </c>
      <c r="E20" s="108">
        <v>0.57638888888888895</v>
      </c>
      <c r="F20" s="108">
        <f t="shared" si="0"/>
        <v>3.4722222222222321E-2</v>
      </c>
      <c r="H20" s="109" t="s">
        <v>297</v>
      </c>
      <c r="I20" s="108">
        <f>SUMIFS(F17:F28, C17:C28,H20)</f>
        <v>4.1666666666666741E-2</v>
      </c>
    </row>
    <row r="21" spans="1:9" x14ac:dyDescent="0.25">
      <c r="A21" s="149"/>
      <c r="B21" s="107" t="s">
        <v>294</v>
      </c>
      <c r="C21" s="107" t="s">
        <v>302</v>
      </c>
      <c r="D21" s="108">
        <v>0.59375</v>
      </c>
      <c r="E21" s="108">
        <v>0.65277777777777779</v>
      </c>
      <c r="F21" s="108">
        <f t="shared" si="0"/>
        <v>5.902777777777779E-2</v>
      </c>
      <c r="H21" s="109" t="s">
        <v>300</v>
      </c>
      <c r="I21" s="108">
        <f>SUMIFS(F17:F28, C17:C28,H21)</f>
        <v>1.736111111111116E-2</v>
      </c>
    </row>
    <row r="22" spans="1:9" x14ac:dyDescent="0.25">
      <c r="A22" s="149"/>
      <c r="B22" s="107" t="s">
        <v>303</v>
      </c>
      <c r="C22" s="107" t="s">
        <v>299</v>
      </c>
      <c r="D22" s="108">
        <v>0.66666666666666663</v>
      </c>
      <c r="E22" s="108">
        <v>0.6875</v>
      </c>
      <c r="F22" s="108">
        <f t="shared" si="0"/>
        <v>2.083333333333337E-2</v>
      </c>
      <c r="H22" s="109" t="s">
        <v>302</v>
      </c>
      <c r="I22" s="108">
        <f>SUMIFS(F17:F28, C17:C28,H22)</f>
        <v>5.902777777777779E-2</v>
      </c>
    </row>
    <row r="23" spans="1:9" x14ac:dyDescent="0.25">
      <c r="A23" s="149"/>
      <c r="B23" s="107" t="s">
        <v>314</v>
      </c>
      <c r="C23" s="107" t="s">
        <v>300</v>
      </c>
      <c r="D23" s="108">
        <v>0.69097222222222221</v>
      </c>
      <c r="E23" s="108">
        <v>0.70833333333333337</v>
      </c>
      <c r="F23" s="108">
        <f t="shared" si="0"/>
        <v>1.736111111111116E-2</v>
      </c>
      <c r="H23" s="109" t="s">
        <v>299</v>
      </c>
      <c r="I23" s="108">
        <f>SUMIFS(F17:F28, C17:C28,H23)</f>
        <v>7.6388888888889006E-2</v>
      </c>
    </row>
    <row r="24" spans="1:9" x14ac:dyDescent="0.25">
      <c r="A24" s="149"/>
      <c r="B24" s="107" t="s">
        <v>546</v>
      </c>
      <c r="C24" s="107" t="s">
        <v>290</v>
      </c>
      <c r="D24" s="108">
        <v>0.71180555555555547</v>
      </c>
      <c r="E24" s="108">
        <v>0.8125</v>
      </c>
      <c r="F24" s="108">
        <f t="shared" si="0"/>
        <v>0.10069444444444453</v>
      </c>
      <c r="H24" s="105" t="s">
        <v>305</v>
      </c>
      <c r="I24" s="106">
        <f>SUM(I18:I23)</f>
        <v>0.44791666666666702</v>
      </c>
    </row>
    <row r="25" spans="1:9" x14ac:dyDescent="0.25">
      <c r="A25" s="149"/>
      <c r="B25" s="107" t="s">
        <v>547</v>
      </c>
      <c r="C25" s="107" t="s">
        <v>297</v>
      </c>
      <c r="D25" s="108">
        <v>0.85416666666666663</v>
      </c>
      <c r="E25" s="108">
        <v>0.89583333333333337</v>
      </c>
      <c r="F25" s="108">
        <f t="shared" si="0"/>
        <v>4.1666666666666741E-2</v>
      </c>
      <c r="I25" s="110"/>
    </row>
    <row r="26" spans="1:9" x14ac:dyDescent="0.25">
      <c r="A26" s="149"/>
      <c r="B26" s="107"/>
      <c r="C26" s="107"/>
      <c r="D26" s="108"/>
      <c r="E26" s="108"/>
      <c r="F26" s="108">
        <f t="shared" si="0"/>
        <v>0</v>
      </c>
    </row>
    <row r="27" spans="1:9" x14ac:dyDescent="0.25">
      <c r="A27" s="149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49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49" t="s">
        <v>54</v>
      </c>
      <c r="B29" s="107" t="s">
        <v>548</v>
      </c>
      <c r="C29" s="107" t="s">
        <v>290</v>
      </c>
      <c r="D29" s="108">
        <v>0.35416666666666669</v>
      </c>
      <c r="E29" s="108">
        <v>0.40277777777777773</v>
      </c>
      <c r="F29" s="108">
        <f t="shared" si="0"/>
        <v>4.8611111111111049E-2</v>
      </c>
      <c r="H29" s="106" t="s">
        <v>291</v>
      </c>
      <c r="I29" s="106" t="s">
        <v>292</v>
      </c>
    </row>
    <row r="30" spans="1:9" x14ac:dyDescent="0.25">
      <c r="A30" s="149"/>
      <c r="B30" s="107" t="s">
        <v>407</v>
      </c>
      <c r="C30" s="107" t="s">
        <v>290</v>
      </c>
      <c r="D30" s="108">
        <v>0.40277777777777773</v>
      </c>
      <c r="E30" s="108">
        <v>0.41666666666666669</v>
      </c>
      <c r="F30" s="108">
        <f t="shared" si="0"/>
        <v>1.3888888888888951E-2</v>
      </c>
      <c r="H30" s="109" t="s">
        <v>290</v>
      </c>
      <c r="I30" s="108">
        <f t="shared" ref="I30" si="1">SUMIFS(F29:F43, C29:C43,H30)</f>
        <v>0.34722222222222215</v>
      </c>
    </row>
    <row r="31" spans="1:9" x14ac:dyDescent="0.25">
      <c r="A31" s="149"/>
      <c r="B31" s="107" t="s">
        <v>301</v>
      </c>
      <c r="C31" s="107" t="s">
        <v>299</v>
      </c>
      <c r="D31" s="108">
        <v>0.4375</v>
      </c>
      <c r="E31" s="108">
        <v>0.44791666666666669</v>
      </c>
      <c r="F31" s="108">
        <f t="shared" si="0"/>
        <v>1.0416666666666685E-2</v>
      </c>
      <c r="H31" s="109" t="s">
        <v>295</v>
      </c>
      <c r="I31" s="108">
        <f t="shared" ref="I31" si="2">SUMIFS(F29:F43, C29:C43,H31)</f>
        <v>0</v>
      </c>
    </row>
    <row r="32" spans="1:9" x14ac:dyDescent="0.25">
      <c r="A32" s="149"/>
      <c r="B32" s="107" t="s">
        <v>518</v>
      </c>
      <c r="C32" s="107" t="s">
        <v>290</v>
      </c>
      <c r="D32" s="108">
        <v>0.4513888888888889</v>
      </c>
      <c r="E32" s="108">
        <v>0.52777777777777779</v>
      </c>
      <c r="F32" s="108">
        <f t="shared" si="0"/>
        <v>7.6388888888888895E-2</v>
      </c>
      <c r="H32" s="109" t="s">
        <v>297</v>
      </c>
      <c r="I32" s="108">
        <f t="shared" ref="I32" si="3">SUMIFS(F29:F43, C29:C43,H32)</f>
        <v>0</v>
      </c>
    </row>
    <row r="33" spans="1:9" x14ac:dyDescent="0.25">
      <c r="A33" s="149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0"/>
        <v>3.4722222222222321E-2</v>
      </c>
      <c r="H33" s="109" t="s">
        <v>300</v>
      </c>
      <c r="I33" s="108">
        <f t="shared" ref="I33" si="4">SUMIFS(F29:F43, C29:C43,H33)</f>
        <v>0</v>
      </c>
    </row>
    <row r="34" spans="1:9" x14ac:dyDescent="0.25">
      <c r="A34" s="149"/>
      <c r="B34" s="107" t="s">
        <v>294</v>
      </c>
      <c r="C34" s="107" t="s">
        <v>302</v>
      </c>
      <c r="D34" s="108">
        <v>0.59027777777777779</v>
      </c>
      <c r="E34" s="108">
        <v>0.65277777777777779</v>
      </c>
      <c r="F34" s="108">
        <f t="shared" si="0"/>
        <v>6.25E-2</v>
      </c>
      <c r="H34" s="109" t="s">
        <v>302</v>
      </c>
      <c r="I34" s="108">
        <f t="shared" ref="I34" si="5">SUMIFS(F29:F43, C29:C43,H34)</f>
        <v>6.25E-2</v>
      </c>
    </row>
    <row r="35" spans="1:9" x14ac:dyDescent="0.25">
      <c r="A35" s="149"/>
      <c r="B35" s="107" t="s">
        <v>519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4.5138888888889006E-2</v>
      </c>
    </row>
    <row r="36" spans="1:9" x14ac:dyDescent="0.25">
      <c r="A36" s="149"/>
      <c r="B36" s="107" t="s">
        <v>549</v>
      </c>
      <c r="C36" s="107" t="s">
        <v>290</v>
      </c>
      <c r="D36" s="108">
        <v>0.66666666666666663</v>
      </c>
      <c r="E36" s="108">
        <v>0.70833333333333337</v>
      </c>
      <c r="F36" s="108">
        <f t="shared" si="0"/>
        <v>4.1666666666666741E-2</v>
      </c>
      <c r="H36" s="105" t="s">
        <v>305</v>
      </c>
      <c r="I36" s="106">
        <f t="shared" ref="I36" si="7">SUM(I30:I35)</f>
        <v>0.45486111111111116</v>
      </c>
    </row>
    <row r="37" spans="1:9" x14ac:dyDescent="0.25">
      <c r="A37" s="149"/>
      <c r="B37" s="107" t="s">
        <v>520</v>
      </c>
      <c r="C37" s="107" t="s">
        <v>290</v>
      </c>
      <c r="D37" s="108">
        <v>0.70833333333333337</v>
      </c>
      <c r="E37" s="108">
        <v>0.85416666666666663</v>
      </c>
      <c r="F37" s="108">
        <f t="shared" si="0"/>
        <v>0.14583333333333326</v>
      </c>
      <c r="I37" s="110"/>
    </row>
    <row r="38" spans="1:9" x14ac:dyDescent="0.25">
      <c r="A38" s="149"/>
      <c r="B38" s="107"/>
      <c r="C38" s="107"/>
      <c r="D38" s="108"/>
      <c r="E38" s="108"/>
      <c r="F38" s="108">
        <f t="shared" si="0"/>
        <v>0</v>
      </c>
      <c r="I38" s="110"/>
    </row>
    <row r="39" spans="1:9" x14ac:dyDescent="0.25">
      <c r="A39" s="149"/>
      <c r="B39" s="107"/>
      <c r="C39" s="107"/>
      <c r="D39" s="108"/>
      <c r="E39" s="108"/>
      <c r="F39" s="108">
        <f t="shared" si="0"/>
        <v>0</v>
      </c>
    </row>
    <row r="40" spans="1:9" x14ac:dyDescent="0.25">
      <c r="A40" s="149"/>
      <c r="B40" s="107"/>
      <c r="C40" s="107"/>
      <c r="D40" s="108"/>
      <c r="E40" s="108"/>
      <c r="F40" s="108">
        <f t="shared" si="0"/>
        <v>0</v>
      </c>
    </row>
    <row r="41" spans="1:9" x14ac:dyDescent="0.25">
      <c r="A41" s="149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49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49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49" t="s">
        <v>318</v>
      </c>
      <c r="B44" s="107" t="s">
        <v>550</v>
      </c>
      <c r="C44" s="107" t="s">
        <v>290</v>
      </c>
      <c r="D44" s="108">
        <v>0.375</v>
      </c>
      <c r="E44" s="108">
        <v>0.4375</v>
      </c>
      <c r="F44" s="108">
        <f t="shared" si="0"/>
        <v>6.25E-2</v>
      </c>
      <c r="H44" s="106" t="s">
        <v>291</v>
      </c>
      <c r="I44" s="106" t="s">
        <v>292</v>
      </c>
    </row>
    <row r="45" spans="1:9" x14ac:dyDescent="0.25">
      <c r="A45" s="149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0"/>
        <v>1.3888888888888895E-2</v>
      </c>
      <c r="H45" s="109" t="s">
        <v>290</v>
      </c>
      <c r="I45" s="108">
        <f>SUMIFS(F44:F57, C44:C57,H45)</f>
        <v>0.27083333333333331</v>
      </c>
    </row>
    <row r="46" spans="1:9" x14ac:dyDescent="0.25">
      <c r="A46" s="149"/>
      <c r="B46" s="107" t="s">
        <v>551</v>
      </c>
      <c r="C46" s="107" t="s">
        <v>290</v>
      </c>
      <c r="D46" s="108">
        <v>0.45833333333333331</v>
      </c>
      <c r="E46" s="108">
        <v>0.54166666666666663</v>
      </c>
      <c r="F46" s="108">
        <f t="shared" si="0"/>
        <v>8.3333333333333315E-2</v>
      </c>
      <c r="H46" s="109" t="s">
        <v>295</v>
      </c>
      <c r="I46" s="108">
        <f>SUMIFS(F44:F57, C44:C57,H46)</f>
        <v>0</v>
      </c>
    </row>
    <row r="47" spans="1:9" x14ac:dyDescent="0.25">
      <c r="A47" s="149"/>
      <c r="B47" s="107" t="s">
        <v>410</v>
      </c>
      <c r="C47" s="107" t="s">
        <v>299</v>
      </c>
      <c r="D47" s="108">
        <v>0.54861111111111105</v>
      </c>
      <c r="E47" s="108">
        <v>0.57638888888888895</v>
      </c>
      <c r="F47" s="108">
        <f t="shared" si="0"/>
        <v>2.7777777777777901E-2</v>
      </c>
      <c r="H47" s="109" t="s">
        <v>297</v>
      </c>
      <c r="I47" s="108">
        <f>SUMIFS(F44:F57, C44:C57,H47)</f>
        <v>0</v>
      </c>
    </row>
    <row r="48" spans="1:9" x14ac:dyDescent="0.25">
      <c r="A48" s="149"/>
      <c r="B48" s="107" t="s">
        <v>294</v>
      </c>
      <c r="C48" s="107" t="s">
        <v>302</v>
      </c>
      <c r="D48" s="108">
        <v>0.59027777777777779</v>
      </c>
      <c r="E48" s="108">
        <v>0.65277777777777779</v>
      </c>
      <c r="F48" s="108">
        <f t="shared" si="0"/>
        <v>6.25E-2</v>
      </c>
      <c r="H48" s="109" t="s">
        <v>300</v>
      </c>
      <c r="I48" s="108">
        <f>SUMIFS(F44:F57, C44:C57,H48)</f>
        <v>1.736111111111116E-2</v>
      </c>
    </row>
    <row r="49" spans="1:9" x14ac:dyDescent="0.25">
      <c r="A49" s="149"/>
      <c r="B49" s="107" t="s">
        <v>303</v>
      </c>
      <c r="C49" s="107" t="s">
        <v>299</v>
      </c>
      <c r="D49" s="108">
        <v>0.66666666666666663</v>
      </c>
      <c r="E49" s="108">
        <v>0.68055555555555547</v>
      </c>
      <c r="F49" s="108">
        <f t="shared" si="0"/>
        <v>1.388888888888884E-2</v>
      </c>
      <c r="H49" s="109" t="s">
        <v>302</v>
      </c>
      <c r="I49" s="108">
        <f>SUMIFS(F44:F57, C44:C57,H49)</f>
        <v>6.25E-2</v>
      </c>
    </row>
    <row r="50" spans="1:9" x14ac:dyDescent="0.25">
      <c r="A50" s="149"/>
      <c r="B50" s="107" t="s">
        <v>314</v>
      </c>
      <c r="C50" s="107" t="s">
        <v>300</v>
      </c>
      <c r="D50" s="108">
        <v>0.69097222222222221</v>
      </c>
      <c r="E50" s="108">
        <v>0.70833333333333337</v>
      </c>
      <c r="F50" s="108">
        <f t="shared" si="0"/>
        <v>1.736111111111116E-2</v>
      </c>
      <c r="H50" s="109" t="s">
        <v>299</v>
      </c>
      <c r="I50" s="108">
        <f>SUMIFS(F44:F57, C44:C57,H50)</f>
        <v>5.5555555555555636E-2</v>
      </c>
    </row>
    <row r="51" spans="1:9" x14ac:dyDescent="0.25">
      <c r="A51" s="149"/>
      <c r="B51" s="107" t="s">
        <v>552</v>
      </c>
      <c r="C51" s="107" t="s">
        <v>290</v>
      </c>
      <c r="D51" s="108">
        <v>0.71875</v>
      </c>
      <c r="E51" s="108">
        <v>0.77083333333333337</v>
      </c>
      <c r="F51" s="108">
        <f t="shared" si="0"/>
        <v>5.208333333333337E-2</v>
      </c>
      <c r="H51" s="105" t="s">
        <v>305</v>
      </c>
      <c r="I51" s="106">
        <f t="shared" ref="I51" si="8">SUM(I45:I50)</f>
        <v>0.40625000000000011</v>
      </c>
    </row>
    <row r="52" spans="1:9" x14ac:dyDescent="0.25">
      <c r="A52" s="149"/>
      <c r="B52" s="120" t="s">
        <v>553</v>
      </c>
      <c r="C52" s="107" t="s">
        <v>290</v>
      </c>
      <c r="D52" s="108">
        <v>0.77083333333333337</v>
      </c>
      <c r="E52" s="108">
        <v>0.84375</v>
      </c>
      <c r="F52" s="108">
        <f t="shared" si="0"/>
        <v>7.291666666666663E-2</v>
      </c>
      <c r="I52" s="110"/>
    </row>
    <row r="53" spans="1:9" x14ac:dyDescent="0.25">
      <c r="A53" s="149"/>
      <c r="B53" s="107"/>
      <c r="C53" s="107"/>
      <c r="D53" s="108"/>
      <c r="E53" s="108"/>
      <c r="F53" s="108">
        <f t="shared" si="0"/>
        <v>0</v>
      </c>
      <c r="I53" s="110"/>
    </row>
    <row r="54" spans="1:9" x14ac:dyDescent="0.25">
      <c r="A54" s="149"/>
      <c r="B54" s="107"/>
      <c r="C54" s="107"/>
      <c r="D54" s="108"/>
      <c r="E54" s="108"/>
      <c r="F54" s="108">
        <f t="shared" si="0"/>
        <v>0</v>
      </c>
    </row>
    <row r="55" spans="1:9" x14ac:dyDescent="0.25">
      <c r="A55" s="149"/>
      <c r="B55" s="107"/>
      <c r="C55" s="107"/>
      <c r="D55" s="108"/>
      <c r="E55" s="108"/>
      <c r="F55" s="108">
        <f t="shared" si="0"/>
        <v>0</v>
      </c>
    </row>
    <row r="56" spans="1:9" x14ac:dyDescent="0.25">
      <c r="A56" s="149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49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49" t="s">
        <v>62</v>
      </c>
      <c r="B58" s="107" t="s">
        <v>530</v>
      </c>
      <c r="C58" s="107" t="s">
        <v>290</v>
      </c>
      <c r="D58" s="108">
        <v>0.35416666666666669</v>
      </c>
      <c r="E58" s="108">
        <v>0.4375</v>
      </c>
      <c r="F58" s="108">
        <f t="shared" si="0"/>
        <v>8.3333333333333315E-2</v>
      </c>
      <c r="H58" s="106" t="s">
        <v>291</v>
      </c>
      <c r="I58" s="106" t="s">
        <v>292</v>
      </c>
    </row>
    <row r="59" spans="1:9" x14ac:dyDescent="0.25">
      <c r="A59" s="149"/>
      <c r="B59" s="107" t="s">
        <v>528</v>
      </c>
      <c r="C59" s="107" t="s">
        <v>290</v>
      </c>
      <c r="D59" s="108">
        <v>0.4375</v>
      </c>
      <c r="E59" s="108">
        <v>0.47222222222222227</v>
      </c>
      <c r="F59" s="108">
        <f t="shared" si="0"/>
        <v>3.4722222222222265E-2</v>
      </c>
      <c r="H59" s="109" t="s">
        <v>290</v>
      </c>
      <c r="I59" s="108">
        <f t="shared" ref="I59" si="9">SUMIFS(F58:F73, C58:C73,H59)</f>
        <v>0.23263888888888895</v>
      </c>
    </row>
    <row r="60" spans="1:9" x14ac:dyDescent="0.25">
      <c r="A60" s="149"/>
      <c r="B60" s="107" t="s">
        <v>368</v>
      </c>
      <c r="C60" s="107" t="s">
        <v>299</v>
      </c>
      <c r="D60" s="108">
        <v>0.47222222222222227</v>
      </c>
      <c r="E60" s="108">
        <v>0.47916666666666669</v>
      </c>
      <c r="F60" s="108">
        <f t="shared" si="0"/>
        <v>6.9444444444444198E-3</v>
      </c>
      <c r="H60" s="109" t="s">
        <v>295</v>
      </c>
      <c r="I60" s="108">
        <f t="shared" ref="I60" si="10">SUMIFS(F58:F73, C58:C73,H60)</f>
        <v>0</v>
      </c>
    </row>
    <row r="61" spans="1:9" x14ac:dyDescent="0.25">
      <c r="A61" s="149"/>
      <c r="B61" s="107" t="s">
        <v>428</v>
      </c>
      <c r="C61" s="107" t="s">
        <v>297</v>
      </c>
      <c r="D61" s="108">
        <v>0.47916666666666669</v>
      </c>
      <c r="E61" s="108">
        <v>0.53472222222222221</v>
      </c>
      <c r="F61" s="108">
        <f t="shared" si="0"/>
        <v>5.5555555555555525E-2</v>
      </c>
      <c r="H61" s="109" t="s">
        <v>297</v>
      </c>
      <c r="I61" s="108">
        <f t="shared" ref="I61" si="11">SUMIFS(F58:F73, C58:C73,H61)</f>
        <v>0.1736111111111111</v>
      </c>
    </row>
    <row r="62" spans="1:9" x14ac:dyDescent="0.25">
      <c r="A62" s="149"/>
      <c r="B62" s="107" t="s">
        <v>310</v>
      </c>
      <c r="C62" s="107" t="s">
        <v>299</v>
      </c>
      <c r="D62" s="108">
        <v>0.54166666666666663</v>
      </c>
      <c r="E62" s="108">
        <v>0.56944444444444442</v>
      </c>
      <c r="F62" s="108">
        <f t="shared" si="0"/>
        <v>2.777777777777779E-2</v>
      </c>
      <c r="H62" s="109" t="s">
        <v>300</v>
      </c>
      <c r="I62" s="108">
        <f t="shared" ref="I62" si="12">SUMIFS(F58:F73, C58:C73,H62)</f>
        <v>1.736111111111116E-2</v>
      </c>
    </row>
    <row r="63" spans="1:9" x14ac:dyDescent="0.25">
      <c r="A63" s="149"/>
      <c r="B63" s="107" t="s">
        <v>294</v>
      </c>
      <c r="C63" s="107" t="s">
        <v>302</v>
      </c>
      <c r="D63" s="108">
        <v>0.58333333333333337</v>
      </c>
      <c r="E63" s="108">
        <v>0.64583333333333337</v>
      </c>
      <c r="F63" s="108">
        <f t="shared" si="0"/>
        <v>6.25E-2</v>
      </c>
      <c r="H63" s="109" t="s">
        <v>302</v>
      </c>
      <c r="I63" s="108">
        <f t="shared" ref="I63" si="13">SUMIFS(F58:F73, C58:C73,H63)</f>
        <v>6.25E-2</v>
      </c>
    </row>
    <row r="64" spans="1:9" x14ac:dyDescent="0.25">
      <c r="A64" s="149"/>
      <c r="B64" s="107" t="s">
        <v>452</v>
      </c>
      <c r="C64" s="107" t="s">
        <v>297</v>
      </c>
      <c r="D64" s="108">
        <v>0.66666666666666663</v>
      </c>
      <c r="E64" s="108">
        <v>0.70833333333333337</v>
      </c>
      <c r="F64" s="108">
        <f>E64-D64</f>
        <v>4.1666666666666741E-2</v>
      </c>
      <c r="H64" s="109" t="s">
        <v>299</v>
      </c>
      <c r="I64" s="108">
        <f>SUMIFS(F57:F72, C57:C72,H64)</f>
        <v>5.5555555555555469E-2</v>
      </c>
    </row>
    <row r="65" spans="1:9" x14ac:dyDescent="0.25">
      <c r="A65" s="149"/>
      <c r="B65" s="107" t="s">
        <v>368</v>
      </c>
      <c r="C65" s="107" t="s">
        <v>299</v>
      </c>
      <c r="D65" s="108">
        <v>0.70833333333333337</v>
      </c>
      <c r="E65" s="108">
        <v>0.72916666666666663</v>
      </c>
      <c r="F65" s="108">
        <f t="shared" si="0"/>
        <v>2.0833333333333259E-2</v>
      </c>
      <c r="H65" s="105" t="s">
        <v>305</v>
      </c>
      <c r="I65" s="106">
        <f>SUM(I58:I64)</f>
        <v>0.54166666666666674</v>
      </c>
    </row>
    <row r="66" spans="1:9" x14ac:dyDescent="0.25">
      <c r="A66" s="149"/>
      <c r="B66" s="107" t="s">
        <v>314</v>
      </c>
      <c r="C66" s="107" t="s">
        <v>300</v>
      </c>
      <c r="D66" s="108">
        <v>0.73263888888888884</v>
      </c>
      <c r="E66" s="108">
        <v>0.75</v>
      </c>
      <c r="F66" s="108">
        <f t="shared" si="0"/>
        <v>1.736111111111116E-2</v>
      </c>
      <c r="H66" s="105"/>
      <c r="I66" s="106"/>
    </row>
    <row r="67" spans="1:9" x14ac:dyDescent="0.25">
      <c r="A67" s="149"/>
      <c r="B67" s="107" t="s">
        <v>529</v>
      </c>
      <c r="C67" s="107" t="s">
        <v>297</v>
      </c>
      <c r="D67" s="108">
        <v>0.75</v>
      </c>
      <c r="E67" s="108">
        <v>0.82638888888888884</v>
      </c>
      <c r="F67" s="108">
        <f t="shared" ref="F67:F130" si="14">E67-D67</f>
        <v>7.638888888888884E-2</v>
      </c>
      <c r="I67" s="110"/>
    </row>
    <row r="68" spans="1:9" x14ac:dyDescent="0.25">
      <c r="A68" s="149"/>
      <c r="B68" s="107" t="s">
        <v>528</v>
      </c>
      <c r="C68" s="107" t="s">
        <v>290</v>
      </c>
      <c r="D68" s="108">
        <v>0.71875</v>
      </c>
      <c r="E68" s="108">
        <v>0.74305555555555547</v>
      </c>
      <c r="F68" s="108">
        <f t="shared" si="14"/>
        <v>2.4305555555555469E-2</v>
      </c>
      <c r="I68" s="110"/>
    </row>
    <row r="69" spans="1:9" x14ac:dyDescent="0.25">
      <c r="A69" s="149"/>
      <c r="B69" s="107" t="s">
        <v>530</v>
      </c>
      <c r="C69" s="107" t="s">
        <v>290</v>
      </c>
      <c r="D69" s="108">
        <v>0.74305555555555547</v>
      </c>
      <c r="E69" s="108">
        <v>0.83333333333333337</v>
      </c>
      <c r="F69" s="108">
        <f t="shared" si="14"/>
        <v>9.0277777777777901E-2</v>
      </c>
    </row>
    <row r="70" spans="1:9" x14ac:dyDescent="0.25">
      <c r="A70" s="149"/>
      <c r="B70" s="107"/>
      <c r="C70" s="107"/>
      <c r="D70" s="108"/>
      <c r="E70" s="108"/>
      <c r="F70" s="108">
        <f t="shared" si="14"/>
        <v>0</v>
      </c>
    </row>
    <row r="71" spans="1:9" x14ac:dyDescent="0.25">
      <c r="A71" s="149"/>
      <c r="B71" s="107"/>
      <c r="C71" s="107"/>
      <c r="D71" s="108"/>
      <c r="E71" s="108"/>
      <c r="F71" s="108">
        <f t="shared" si="14"/>
        <v>0</v>
      </c>
    </row>
    <row r="72" spans="1:9" x14ac:dyDescent="0.25">
      <c r="A72" s="149"/>
      <c r="B72" s="107"/>
      <c r="C72" s="107"/>
      <c r="D72" s="108"/>
      <c r="E72" s="108"/>
      <c r="F72" s="108">
        <f t="shared" si="14"/>
        <v>0</v>
      </c>
    </row>
    <row r="73" spans="1:9" x14ac:dyDescent="0.25">
      <c r="A73" s="149"/>
      <c r="B73" s="107"/>
      <c r="C73" s="107"/>
      <c r="D73" s="108"/>
      <c r="E73" s="108"/>
      <c r="F73" s="108">
        <f t="shared" si="14"/>
        <v>0</v>
      </c>
    </row>
    <row r="74" spans="1:9" x14ac:dyDescent="0.25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si="14"/>
        <v>1.0416666666666685E-2</v>
      </c>
      <c r="H74" s="106" t="s">
        <v>291</v>
      </c>
      <c r="I74" s="106" t="s">
        <v>292</v>
      </c>
    </row>
    <row r="75" spans="1:9" x14ac:dyDescent="0.25">
      <c r="A75" s="149"/>
      <c r="B75" s="107" t="s">
        <v>554</v>
      </c>
      <c r="C75" s="107" t="s">
        <v>290</v>
      </c>
      <c r="D75" s="108">
        <v>0.375</v>
      </c>
      <c r="E75" s="108">
        <v>0.41666666666666669</v>
      </c>
      <c r="F75" s="108">
        <f t="shared" si="14"/>
        <v>4.1666666666666685E-2</v>
      </c>
      <c r="H75" s="109" t="s">
        <v>290</v>
      </c>
      <c r="I75" s="108">
        <f>SUMIFS(F74:F86, C74:C86,H75)</f>
        <v>0.24305555555555547</v>
      </c>
    </row>
    <row r="76" spans="1:9" x14ac:dyDescent="0.25">
      <c r="A76" s="149"/>
      <c r="B76" s="107" t="s">
        <v>554</v>
      </c>
      <c r="C76" s="107" t="s">
        <v>290</v>
      </c>
      <c r="D76" s="108">
        <v>0.41666666666666669</v>
      </c>
      <c r="E76" s="108">
        <v>0.45833333333333331</v>
      </c>
      <c r="F76" s="108">
        <f t="shared" si="14"/>
        <v>4.166666666666663E-2</v>
      </c>
      <c r="H76" s="109" t="s">
        <v>295</v>
      </c>
      <c r="I76" s="108">
        <f>SUMIFS(F74:F86, C74:C86,H76)</f>
        <v>2.0833333333333426E-2</v>
      </c>
    </row>
    <row r="77" spans="1:9" x14ac:dyDescent="0.25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4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5">
      <c r="A78" s="149"/>
      <c r="B78" s="107" t="s">
        <v>506</v>
      </c>
      <c r="C78" s="107" t="s">
        <v>297</v>
      </c>
      <c r="D78" s="108">
        <v>0.45833333333333331</v>
      </c>
      <c r="E78" s="108">
        <v>0.47916666666666669</v>
      </c>
      <c r="F78" s="108">
        <f t="shared" si="14"/>
        <v>2.083333333333337E-2</v>
      </c>
      <c r="H78" s="109" t="s">
        <v>300</v>
      </c>
      <c r="I78" s="108">
        <f>SUMIFS(F74:F86, C74:C86,H78)</f>
        <v>1.041666666666663E-2</v>
      </c>
    </row>
    <row r="79" spans="1:9" x14ac:dyDescent="0.25">
      <c r="A79" s="149"/>
      <c r="B79" s="107" t="s">
        <v>554</v>
      </c>
      <c r="C79" s="107" t="s">
        <v>290</v>
      </c>
      <c r="D79" s="108">
        <v>0.47916666666666669</v>
      </c>
      <c r="E79" s="108">
        <v>0.54166666666666663</v>
      </c>
      <c r="F79" s="108">
        <f t="shared" si="14"/>
        <v>6.2499999999999944E-2</v>
      </c>
      <c r="H79" s="109" t="s">
        <v>302</v>
      </c>
      <c r="I79" s="108">
        <f>SUMIFS(F74:F86, C74:C86,H79)</f>
        <v>5.555555555555558E-2</v>
      </c>
    </row>
    <row r="80" spans="1:9" x14ac:dyDescent="0.25">
      <c r="A80" s="149"/>
      <c r="B80" s="107" t="s">
        <v>294</v>
      </c>
      <c r="C80" s="107" t="s">
        <v>302</v>
      </c>
      <c r="D80" s="108">
        <v>0.59375</v>
      </c>
      <c r="E80" s="108">
        <v>0.64930555555555558</v>
      </c>
      <c r="F80" s="108">
        <f t="shared" si="14"/>
        <v>5.555555555555558E-2</v>
      </c>
      <c r="H80" s="109" t="s">
        <v>299</v>
      </c>
      <c r="I80" s="108">
        <f>SUMIFS(F74:F86, C74:C86,H80)</f>
        <v>6.2500000000000056E-2</v>
      </c>
    </row>
    <row r="81" spans="1:9" x14ac:dyDescent="0.25">
      <c r="A81" s="149"/>
      <c r="B81" s="111" t="s">
        <v>314</v>
      </c>
      <c r="C81" s="111" t="s">
        <v>300</v>
      </c>
      <c r="D81" s="112">
        <v>0.67708333333333337</v>
      </c>
      <c r="E81" s="112">
        <v>0.6875</v>
      </c>
      <c r="F81" s="112">
        <f>E81-D81</f>
        <v>1.041666666666663E-2</v>
      </c>
      <c r="H81" s="105" t="s">
        <v>305</v>
      </c>
      <c r="I81" s="106">
        <f t="shared" ref="I81" si="15">SUM(I75:I80)</f>
        <v>0.41319444444444453</v>
      </c>
    </row>
    <row r="82" spans="1:9" x14ac:dyDescent="0.25">
      <c r="A82" s="149"/>
      <c r="B82" s="113" t="s">
        <v>473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5">
      <c r="A83" s="155"/>
      <c r="B83" s="124" t="s">
        <v>555</v>
      </c>
      <c r="C83" s="124" t="s">
        <v>295</v>
      </c>
      <c r="D83" s="125">
        <v>0.69791666666666663</v>
      </c>
      <c r="E83" s="125">
        <v>0.70833333333333337</v>
      </c>
      <c r="F83" s="125">
        <f>E83-D83</f>
        <v>1.0416666666666741E-2</v>
      </c>
      <c r="I83" s="110"/>
    </row>
    <row r="84" spans="1:9" x14ac:dyDescent="0.25">
      <c r="A84" s="155"/>
      <c r="B84" s="113" t="s">
        <v>556</v>
      </c>
      <c r="C84" s="113" t="s">
        <v>290</v>
      </c>
      <c r="D84" s="125">
        <v>0.71527777777777779</v>
      </c>
      <c r="E84" s="125">
        <v>0.75</v>
      </c>
      <c r="F84" s="125">
        <f t="shared" ref="F84:F85" si="16">E84-D84</f>
        <v>3.472222222222221E-2</v>
      </c>
    </row>
    <row r="85" spans="1:9" x14ac:dyDescent="0.25">
      <c r="A85" s="155"/>
      <c r="B85" s="113" t="s">
        <v>556</v>
      </c>
      <c r="C85" s="113" t="s">
        <v>290</v>
      </c>
      <c r="D85" s="125">
        <v>0.75</v>
      </c>
      <c r="E85" s="125">
        <v>0.8125</v>
      </c>
      <c r="F85" s="125">
        <f t="shared" si="16"/>
        <v>6.25E-2</v>
      </c>
    </row>
    <row r="86" spans="1:9" x14ac:dyDescent="0.25">
      <c r="A86" s="149"/>
      <c r="B86" s="133"/>
      <c r="C86" s="113"/>
      <c r="D86" s="114"/>
      <c r="E86" s="114"/>
      <c r="F86" s="114"/>
    </row>
    <row r="87" spans="1:9" x14ac:dyDescent="0.25">
      <c r="A87" s="149"/>
      <c r="B87" s="107"/>
      <c r="C87" s="129"/>
      <c r="D87" s="130"/>
      <c r="E87" s="130"/>
      <c r="F87" s="130"/>
    </row>
    <row r="88" spans="1:9" x14ac:dyDescent="0.25">
      <c r="A88" s="149"/>
      <c r="B88" s="107"/>
      <c r="C88" s="107"/>
      <c r="D88" s="108"/>
      <c r="E88" s="108"/>
      <c r="F88" s="108"/>
    </row>
    <row r="89" spans="1:9" x14ac:dyDescent="0.25">
      <c r="A89" s="149" t="s">
        <v>28</v>
      </c>
      <c r="B89" s="107" t="s">
        <v>536</v>
      </c>
      <c r="C89" s="129" t="s">
        <v>290</v>
      </c>
      <c r="D89" s="130">
        <v>0.35416666666666669</v>
      </c>
      <c r="E89" s="130">
        <v>0.36458333333333331</v>
      </c>
      <c r="F89" s="130">
        <f t="shared" ref="F89:F99" si="17">E89-D89</f>
        <v>1.041666666666663E-2</v>
      </c>
      <c r="H89" s="106" t="s">
        <v>291</v>
      </c>
      <c r="I89" s="106" t="s">
        <v>292</v>
      </c>
    </row>
    <row r="90" spans="1:9" x14ac:dyDescent="0.25">
      <c r="A90" s="149"/>
      <c r="B90" s="107" t="s">
        <v>301</v>
      </c>
      <c r="C90" s="107" t="s">
        <v>290</v>
      </c>
      <c r="D90" s="108">
        <v>0.36458333333333331</v>
      </c>
      <c r="E90" s="108">
        <v>0.39583333333333331</v>
      </c>
      <c r="F90" s="108">
        <f t="shared" si="17"/>
        <v>3.125E-2</v>
      </c>
      <c r="H90" s="109" t="s">
        <v>290</v>
      </c>
      <c r="I90" s="108">
        <f>SUMIFS(F87:F101, C87:C101,H90)</f>
        <v>0.32291666666666657</v>
      </c>
    </row>
    <row r="91" spans="1:9" x14ac:dyDescent="0.25">
      <c r="A91" s="149"/>
      <c r="B91" s="107" t="s">
        <v>537</v>
      </c>
      <c r="C91" s="107" t="s">
        <v>290</v>
      </c>
      <c r="D91" s="108">
        <v>0.35416666666666669</v>
      </c>
      <c r="E91" s="108">
        <v>0.45833333333333331</v>
      </c>
      <c r="F91" s="108">
        <f t="shared" si="17"/>
        <v>0.10416666666666663</v>
      </c>
      <c r="H91" s="109" t="s">
        <v>295</v>
      </c>
      <c r="I91" s="108">
        <f>SUMIFS(F87:F101, C87:C101,H91)</f>
        <v>7.6388888888888951E-2</v>
      </c>
    </row>
    <row r="92" spans="1:9" x14ac:dyDescent="0.25">
      <c r="A92" s="149"/>
      <c r="B92" s="107" t="s">
        <v>410</v>
      </c>
      <c r="C92" s="107" t="s">
        <v>299</v>
      </c>
      <c r="D92" s="108">
        <v>0.45833333333333331</v>
      </c>
      <c r="E92" s="108">
        <v>0.47222222222222227</v>
      </c>
      <c r="F92" s="108">
        <f t="shared" si="17"/>
        <v>1.3888888888888951E-2</v>
      </c>
      <c r="H92" s="109" t="s">
        <v>297</v>
      </c>
      <c r="I92" s="108">
        <f>SUMIFS(F87:F101, C87:C101,H92)</f>
        <v>0</v>
      </c>
    </row>
    <row r="93" spans="1:9" x14ac:dyDescent="0.25">
      <c r="A93" s="149"/>
      <c r="B93" s="107" t="s">
        <v>538</v>
      </c>
      <c r="C93" s="107" t="s">
        <v>290</v>
      </c>
      <c r="D93" s="108">
        <v>0.47222222222222227</v>
      </c>
      <c r="E93" s="108">
        <v>0.54166666666666663</v>
      </c>
      <c r="F93" s="108">
        <f t="shared" si="17"/>
        <v>6.9444444444444364E-2</v>
      </c>
      <c r="H93" s="109" t="s">
        <v>300</v>
      </c>
      <c r="I93" s="108">
        <f>SUMIFS(F87:F101, C87:C101,H93)</f>
        <v>0</v>
      </c>
    </row>
    <row r="94" spans="1:9" x14ac:dyDescent="0.25">
      <c r="A94" s="149"/>
      <c r="B94" s="107" t="s">
        <v>294</v>
      </c>
      <c r="C94" s="107" t="s">
        <v>299</v>
      </c>
      <c r="D94" s="108">
        <v>0.54166666666666663</v>
      </c>
      <c r="E94" s="108">
        <v>0.56944444444444442</v>
      </c>
      <c r="F94" s="108">
        <f t="shared" si="17"/>
        <v>2.777777777777779E-2</v>
      </c>
      <c r="H94" s="109" t="s">
        <v>302</v>
      </c>
      <c r="I94" s="108">
        <f>SUMIFS(F87:F101, C87:C101,H94)</f>
        <v>6.25E-2</v>
      </c>
    </row>
    <row r="95" spans="1:9" x14ac:dyDescent="0.25">
      <c r="A95" s="149"/>
      <c r="B95" s="107" t="s">
        <v>538</v>
      </c>
      <c r="C95" s="107" t="s">
        <v>290</v>
      </c>
      <c r="D95" s="108">
        <v>0.56944444444444442</v>
      </c>
      <c r="E95" s="108">
        <v>0.58333333333333337</v>
      </c>
      <c r="F95" s="108">
        <f t="shared" si="17"/>
        <v>1.3888888888888951E-2</v>
      </c>
      <c r="H95" s="109" t="s">
        <v>299</v>
      </c>
      <c r="I95" s="108">
        <f>SUMIFS(F87:F101, C87:C101,H95)</f>
        <v>5.555555555555558E-2</v>
      </c>
    </row>
    <row r="96" spans="1:9" x14ac:dyDescent="0.25">
      <c r="A96" s="149"/>
      <c r="B96" s="107" t="s">
        <v>368</v>
      </c>
      <c r="C96" s="107" t="s">
        <v>302</v>
      </c>
      <c r="D96" s="108">
        <v>0.58333333333333337</v>
      </c>
      <c r="E96" s="108">
        <v>0.64583333333333337</v>
      </c>
      <c r="F96" s="108">
        <f t="shared" si="17"/>
        <v>6.25E-2</v>
      </c>
      <c r="H96" s="105" t="s">
        <v>305</v>
      </c>
      <c r="I96" s="106">
        <f t="shared" ref="I96" si="18">SUM(I90:I95)</f>
        <v>0.51736111111111116</v>
      </c>
    </row>
    <row r="97" spans="1:9" x14ac:dyDescent="0.25">
      <c r="A97" s="149"/>
      <c r="B97" s="107" t="s">
        <v>538</v>
      </c>
      <c r="C97" s="107" t="s">
        <v>290</v>
      </c>
      <c r="D97" s="108">
        <v>0.65625</v>
      </c>
      <c r="E97" s="108">
        <v>0.75</v>
      </c>
      <c r="F97" s="108">
        <f t="shared" si="17"/>
        <v>9.375E-2</v>
      </c>
      <c r="I97" s="110"/>
    </row>
    <row r="98" spans="1:9" x14ac:dyDescent="0.25">
      <c r="A98" s="149"/>
      <c r="B98" s="107" t="s">
        <v>368</v>
      </c>
      <c r="C98" s="107" t="s">
        <v>299</v>
      </c>
      <c r="D98" s="108">
        <v>0.75</v>
      </c>
      <c r="E98" s="108">
        <v>0.76388888888888884</v>
      </c>
      <c r="F98" s="108">
        <f t="shared" si="17"/>
        <v>1.388888888888884E-2</v>
      </c>
      <c r="I98" s="110"/>
    </row>
    <row r="99" spans="1:9" x14ac:dyDescent="0.25">
      <c r="A99" s="149"/>
      <c r="B99" s="120" t="s">
        <v>538</v>
      </c>
      <c r="C99" s="107" t="s">
        <v>295</v>
      </c>
      <c r="D99" s="108">
        <v>0.76388888888888884</v>
      </c>
      <c r="E99" s="108">
        <v>0.84027777777777779</v>
      </c>
      <c r="F99" s="108">
        <f t="shared" si="17"/>
        <v>7.6388888888888951E-2</v>
      </c>
    </row>
    <row r="100" spans="1:9" x14ac:dyDescent="0.25">
      <c r="A100" s="149"/>
      <c r="B100" s="107"/>
      <c r="C100" s="107"/>
      <c r="D100" s="108"/>
      <c r="E100" s="108"/>
      <c r="F100" s="108"/>
    </row>
    <row r="101" spans="1:9" x14ac:dyDescent="0.25">
      <c r="A101" s="149"/>
      <c r="B101" s="107"/>
      <c r="C101" s="107"/>
      <c r="D101" s="108"/>
      <c r="E101" s="108"/>
      <c r="F101" s="108"/>
    </row>
    <row r="102" spans="1:9" x14ac:dyDescent="0.25">
      <c r="A102" s="149"/>
      <c r="B102" s="107"/>
      <c r="C102" s="107"/>
      <c r="D102" s="108"/>
      <c r="E102" s="108"/>
      <c r="F102" s="108"/>
    </row>
    <row r="103" spans="1:9" x14ac:dyDescent="0.25">
      <c r="A103" s="150"/>
      <c r="B103" s="107"/>
      <c r="C103" s="107"/>
      <c r="D103" s="108"/>
      <c r="E103" s="108"/>
      <c r="F103" s="108"/>
    </row>
    <row r="104" spans="1:9" x14ac:dyDescent="0.25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5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5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5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5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5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5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5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9">SUM(I105:I110)</f>
        <v>0</v>
      </c>
    </row>
    <row r="112" spans="1:9" x14ac:dyDescent="0.25">
      <c r="A112" s="151"/>
      <c r="B112" s="136"/>
      <c r="C112" s="136"/>
      <c r="D112" s="137"/>
      <c r="E112" s="137"/>
      <c r="F112" s="137"/>
      <c r="I112" s="110"/>
    </row>
    <row r="113" spans="1:9" x14ac:dyDescent="0.25">
      <c r="A113" s="151"/>
      <c r="B113" s="136"/>
      <c r="C113" s="136"/>
      <c r="D113" s="137"/>
      <c r="E113" s="137"/>
      <c r="F113" s="137"/>
      <c r="I113" s="110"/>
    </row>
    <row r="114" spans="1:9" x14ac:dyDescent="0.25">
      <c r="A114" s="151"/>
      <c r="B114" s="136"/>
      <c r="C114" s="136"/>
      <c r="D114" s="137"/>
      <c r="E114" s="137"/>
      <c r="F114" s="137"/>
    </row>
    <row r="115" spans="1:9" x14ac:dyDescent="0.25">
      <c r="A115" s="151"/>
      <c r="B115" s="136"/>
      <c r="C115" s="136"/>
      <c r="D115" s="137"/>
      <c r="E115" s="137"/>
      <c r="F115" s="137"/>
    </row>
    <row r="116" spans="1:9" x14ac:dyDescent="0.25">
      <c r="A116" s="151"/>
      <c r="B116" s="136"/>
      <c r="C116" s="136"/>
      <c r="D116" s="137"/>
      <c r="E116" s="137"/>
      <c r="F116" s="137"/>
    </row>
    <row r="117" spans="1:9" x14ac:dyDescent="0.25">
      <c r="A117" s="151"/>
      <c r="B117" s="136"/>
      <c r="C117" s="136"/>
      <c r="D117" s="137"/>
      <c r="E117" s="137"/>
      <c r="F117" s="137"/>
    </row>
    <row r="118" spans="1:9" x14ac:dyDescent="0.25">
      <c r="A118" s="152"/>
      <c r="B118" s="136"/>
      <c r="C118" s="136"/>
      <c r="D118" s="137"/>
      <c r="E118" s="137"/>
      <c r="F118" s="137"/>
    </row>
    <row r="119" spans="1:9" x14ac:dyDescent="0.25">
      <c r="A119" s="153" t="s">
        <v>339</v>
      </c>
      <c r="B119" s="115" t="s">
        <v>557</v>
      </c>
      <c r="C119" s="107" t="s">
        <v>290</v>
      </c>
      <c r="D119" s="108">
        <v>0.36458333333333331</v>
      </c>
      <c r="E119" s="108">
        <v>0.37152777777777773</v>
      </c>
      <c r="F119" s="108">
        <f t="shared" ref="F119:F125" si="20">E119-D119</f>
        <v>6.9444444444444198E-3</v>
      </c>
      <c r="H119" s="106" t="s">
        <v>291</v>
      </c>
      <c r="I119" s="106" t="s">
        <v>292</v>
      </c>
    </row>
    <row r="120" spans="1:9" x14ac:dyDescent="0.25">
      <c r="A120" s="153"/>
      <c r="B120" s="115" t="s">
        <v>558</v>
      </c>
      <c r="C120" s="107" t="s">
        <v>290</v>
      </c>
      <c r="D120" s="108">
        <v>0.37152777777777773</v>
      </c>
      <c r="E120" s="108">
        <v>0.4375</v>
      </c>
      <c r="F120" s="108">
        <f t="shared" si="20"/>
        <v>6.5972222222222265E-2</v>
      </c>
      <c r="H120" s="109" t="s">
        <v>290</v>
      </c>
      <c r="I120" s="108">
        <f>SUMIFS(F117:F131, C117:C131,H120)</f>
        <v>0.21180555555555558</v>
      </c>
    </row>
    <row r="121" spans="1:9" x14ac:dyDescent="0.25">
      <c r="A121" s="153"/>
      <c r="B121" s="107" t="s">
        <v>301</v>
      </c>
      <c r="C121" s="107" t="s">
        <v>299</v>
      </c>
      <c r="D121" s="108">
        <v>0.4375</v>
      </c>
      <c r="E121" s="108">
        <v>0.45833333333333331</v>
      </c>
      <c r="F121" s="108">
        <f t="shared" si="20"/>
        <v>2.0833333333333315E-2</v>
      </c>
      <c r="H121" s="109" t="s">
        <v>295</v>
      </c>
      <c r="I121" s="108">
        <f>SUMIFS(F117:F131, C117:C131,H121)</f>
        <v>0</v>
      </c>
    </row>
    <row r="122" spans="1:9" x14ac:dyDescent="0.25">
      <c r="A122" s="153"/>
      <c r="B122" s="107" t="s">
        <v>559</v>
      </c>
      <c r="C122" s="107" t="s">
        <v>290</v>
      </c>
      <c r="D122" s="108">
        <v>0.45833333333333331</v>
      </c>
      <c r="E122" s="108">
        <v>0.53125</v>
      </c>
      <c r="F122" s="108">
        <f t="shared" si="20"/>
        <v>7.2916666666666685E-2</v>
      </c>
      <c r="H122" s="109" t="s">
        <v>297</v>
      </c>
      <c r="I122" s="108">
        <f>SUMIFS(F117:F131, C117:C131,H122)</f>
        <v>2.0833333333333259E-2</v>
      </c>
    </row>
    <row r="123" spans="1:9" x14ac:dyDescent="0.25">
      <c r="A123" s="153"/>
      <c r="B123" s="107" t="s">
        <v>560</v>
      </c>
      <c r="C123" s="107" t="s">
        <v>290</v>
      </c>
      <c r="D123" s="108">
        <v>0.53125</v>
      </c>
      <c r="E123" s="108">
        <v>0.55555555555555558</v>
      </c>
      <c r="F123" s="108">
        <f t="shared" si="20"/>
        <v>2.430555555555558E-2</v>
      </c>
      <c r="H123" s="109" t="s">
        <v>300</v>
      </c>
      <c r="I123" s="108">
        <f>SUMIFS(F117:F131, C117:C131,H123)</f>
        <v>1.041666666666663E-2</v>
      </c>
    </row>
    <row r="124" spans="1:9" x14ac:dyDescent="0.25">
      <c r="A124" s="153"/>
      <c r="B124" s="107" t="s">
        <v>310</v>
      </c>
      <c r="C124" s="107" t="s">
        <v>299</v>
      </c>
      <c r="D124" s="108">
        <v>0.55555555555555558</v>
      </c>
      <c r="E124" s="108">
        <v>0.58333333333333337</v>
      </c>
      <c r="F124" s="108">
        <f t="shared" si="20"/>
        <v>2.777777777777779E-2</v>
      </c>
      <c r="H124" s="109" t="s">
        <v>302</v>
      </c>
      <c r="I124" s="108">
        <f>SUMIFS(F117:F131, C117:C131,H124)</f>
        <v>7.6388888888888951E-2</v>
      </c>
    </row>
    <row r="125" spans="1:9" x14ac:dyDescent="0.25">
      <c r="A125" s="153"/>
      <c r="B125" s="107" t="s">
        <v>561</v>
      </c>
      <c r="C125" s="107" t="s">
        <v>290</v>
      </c>
      <c r="D125" s="108">
        <v>0.58333333333333337</v>
      </c>
      <c r="E125" s="108">
        <v>0.59375</v>
      </c>
      <c r="F125" s="108">
        <f t="shared" si="20"/>
        <v>1.041666666666663E-2</v>
      </c>
      <c r="H125" s="109" t="s">
        <v>299</v>
      </c>
      <c r="I125" s="108">
        <f>SUMIFS(F117:F131, C117:C131,H125)</f>
        <v>7.6388888888888895E-2</v>
      </c>
    </row>
    <row r="126" spans="1:9" x14ac:dyDescent="0.25">
      <c r="A126" s="153"/>
      <c r="B126" s="107" t="s">
        <v>294</v>
      </c>
      <c r="C126" s="107" t="s">
        <v>302</v>
      </c>
      <c r="D126" s="108">
        <v>0.59375</v>
      </c>
      <c r="E126" s="108">
        <v>0.64930555555555558</v>
      </c>
      <c r="F126" s="108">
        <f t="shared" si="14"/>
        <v>5.555555555555558E-2</v>
      </c>
      <c r="H126" s="105" t="s">
        <v>305</v>
      </c>
      <c r="I126" s="106">
        <f t="shared" ref="I126" si="21">SUM(I120:I125)</f>
        <v>0.39583333333333331</v>
      </c>
    </row>
    <row r="127" spans="1:9" x14ac:dyDescent="0.25">
      <c r="A127" s="153"/>
      <c r="B127" s="111" t="s">
        <v>303</v>
      </c>
      <c r="C127" s="111" t="s">
        <v>299</v>
      </c>
      <c r="D127" s="108">
        <v>0.64930555555555558</v>
      </c>
      <c r="E127" s="112">
        <v>0.67708333333333337</v>
      </c>
      <c r="F127" s="108">
        <f t="shared" si="14"/>
        <v>2.777777777777779E-2</v>
      </c>
      <c r="I127" s="110"/>
    </row>
    <row r="128" spans="1:9" x14ac:dyDescent="0.25">
      <c r="A128" s="153"/>
      <c r="B128" s="111" t="s">
        <v>314</v>
      </c>
      <c r="C128" s="111" t="s">
        <v>300</v>
      </c>
      <c r="D128" s="112">
        <v>0.67708333333333337</v>
      </c>
      <c r="E128" s="112">
        <v>0.6875</v>
      </c>
      <c r="F128" s="108">
        <f t="shared" si="14"/>
        <v>1.041666666666663E-2</v>
      </c>
      <c r="I128" s="110"/>
    </row>
    <row r="129" spans="1:9" x14ac:dyDescent="0.25">
      <c r="A129" s="153"/>
      <c r="B129" s="107" t="s">
        <v>562</v>
      </c>
      <c r="C129" s="107" t="s">
        <v>290</v>
      </c>
      <c r="D129" s="112">
        <v>0.6875</v>
      </c>
      <c r="E129" s="108">
        <v>0.71875</v>
      </c>
      <c r="F129" s="108">
        <f t="shared" si="14"/>
        <v>3.125E-2</v>
      </c>
    </row>
    <row r="130" spans="1:9" x14ac:dyDescent="0.25">
      <c r="A130" s="153"/>
      <c r="B130" s="107" t="s">
        <v>563</v>
      </c>
      <c r="C130" s="111" t="s">
        <v>302</v>
      </c>
      <c r="D130" s="108">
        <v>0.8125</v>
      </c>
      <c r="E130" s="108">
        <v>0.83333333333333337</v>
      </c>
      <c r="F130" s="112">
        <f t="shared" si="14"/>
        <v>2.083333333333337E-2</v>
      </c>
    </row>
    <row r="131" spans="1:9" x14ac:dyDescent="0.25">
      <c r="A131" s="153"/>
      <c r="B131" s="115" t="s">
        <v>564</v>
      </c>
      <c r="C131" s="107" t="s">
        <v>297</v>
      </c>
      <c r="D131" s="108">
        <v>0.89583333333333337</v>
      </c>
      <c r="E131" s="108">
        <v>0.91666666666666663</v>
      </c>
      <c r="F131" s="114">
        <f t="shared" ref="F131" si="22">E131-D131</f>
        <v>2.0833333333333259E-2</v>
      </c>
    </row>
    <row r="132" spans="1:9" x14ac:dyDescent="0.25">
      <c r="A132" s="153"/>
      <c r="B132" s="116"/>
      <c r="C132" s="111"/>
      <c r="D132" s="112"/>
      <c r="E132" s="112"/>
      <c r="F132" s="112">
        <f>E132-D132</f>
        <v>0</v>
      </c>
    </row>
    <row r="133" spans="1:9" x14ac:dyDescent="0.25">
      <c r="A133" s="153"/>
      <c r="B133" s="117"/>
      <c r="C133" s="113"/>
      <c r="D133" s="114"/>
      <c r="E133" s="114"/>
      <c r="F133" s="114">
        <f>E133-D133</f>
        <v>0</v>
      </c>
    </row>
    <row r="134" spans="1:9" x14ac:dyDescent="0.25">
      <c r="A134" s="123"/>
      <c r="H134" s="122"/>
      <c r="I134" s="122"/>
    </row>
    <row r="135" spans="1:9" x14ac:dyDescent="0.25">
      <c r="A135" s="123"/>
      <c r="I135" s="110"/>
    </row>
    <row r="136" spans="1:9" x14ac:dyDescent="0.25">
      <c r="A136" s="123"/>
      <c r="I136" s="110"/>
    </row>
    <row r="137" spans="1:9" x14ac:dyDescent="0.25">
      <c r="A137" s="123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68" priority="25" operator="greaterThan">
      <formula>0.25</formula>
    </cfRule>
    <cfRule type="cellIs" dxfId="167" priority="26" operator="lessThan">
      <formula>0.25</formula>
    </cfRule>
  </conditionalFormatting>
  <conditionalFormatting sqref="I4 I19 I31 I46 I60 I76 I91 I106">
    <cfRule type="cellIs" dxfId="166" priority="22" operator="lessThan">
      <formula>0.0416666666666667</formula>
    </cfRule>
    <cfRule type="cellIs" dxfId="165" priority="23" operator="greaterThan">
      <formula>0.0416666666666667</formula>
    </cfRule>
    <cfRule type="cellIs" dxfId="164" priority="24" operator="greaterThan">
      <formula>0.0416666666666667</formula>
    </cfRule>
  </conditionalFormatting>
  <conditionalFormatting sqref="I5 I20 I32 I47 I61 I77 I92 I107">
    <cfRule type="cellIs" dxfId="163" priority="20" operator="lessThan">
      <formula>0.0833333333333333</formula>
    </cfRule>
    <cfRule type="cellIs" dxfId="162" priority="21" operator="greaterThan">
      <formula>0.0833333333333333</formula>
    </cfRule>
  </conditionalFormatting>
  <conditionalFormatting sqref="I6 I21 I33 I48 I62 I78 I93 I108">
    <cfRule type="cellIs" dxfId="161" priority="18" operator="lessThan">
      <formula>0.0416666666666667</formula>
    </cfRule>
    <cfRule type="cellIs" dxfId="160" priority="19" operator="greaterThan">
      <formula>0.0416666666666667</formula>
    </cfRule>
  </conditionalFormatting>
  <conditionalFormatting sqref="I7 I22 I34 I49 I63 I79 I94 I109">
    <cfRule type="cellIs" dxfId="159" priority="16" operator="lessThan">
      <formula>0.0416666666666667</formula>
    </cfRule>
    <cfRule type="cellIs" dxfId="158" priority="17" operator="greaterThan">
      <formula>0.0416666666666667</formula>
    </cfRule>
  </conditionalFormatting>
  <conditionalFormatting sqref="I8 I23 I35 I50 I80 I95 I110 I64">
    <cfRule type="cellIs" dxfId="157" priority="14" operator="lessThan">
      <formula>0.0625</formula>
    </cfRule>
    <cfRule type="cellIs" dxfId="156" priority="15" operator="greaterThan">
      <formula>0.0625</formula>
    </cfRule>
  </conditionalFormatting>
  <conditionalFormatting sqref="I120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121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122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123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124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125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39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1"/>
  <sheetViews>
    <sheetView topLeftCell="A115" workbookViewId="0">
      <selection activeCell="B124" sqref="B124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49" t="s">
        <v>44</v>
      </c>
      <c r="B2" s="107" t="s">
        <v>565</v>
      </c>
      <c r="C2" s="107" t="s">
        <v>290</v>
      </c>
      <c r="D2" s="108">
        <v>0.45833333333333331</v>
      </c>
      <c r="E2" s="108">
        <v>0.5</v>
      </c>
      <c r="F2" s="108">
        <f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49"/>
      <c r="B3" s="107" t="s">
        <v>410</v>
      </c>
      <c r="C3" s="107" t="s">
        <v>299</v>
      </c>
      <c r="D3" s="108">
        <v>0.52083333333333337</v>
      </c>
      <c r="E3" s="108">
        <v>0.5625</v>
      </c>
      <c r="F3" s="108">
        <f t="shared" ref="F3:F57" si="0">E3-D3</f>
        <v>4.166666666666663E-2</v>
      </c>
      <c r="H3" s="109" t="s">
        <v>290</v>
      </c>
      <c r="I3" s="108">
        <f>SUMIFS(F2:F16, C2:C16,H3)</f>
        <v>4.1666666666666685E-2</v>
      </c>
      <c r="Q3" t="s">
        <v>295</v>
      </c>
    </row>
    <row r="4" spans="1:17" x14ac:dyDescent="0.25">
      <c r="A4" s="149"/>
      <c r="B4" s="107" t="s">
        <v>428</v>
      </c>
      <c r="C4" s="107" t="s">
        <v>297</v>
      </c>
      <c r="D4" s="108">
        <v>0.58333333333333337</v>
      </c>
      <c r="E4" s="108">
        <v>0.625</v>
      </c>
      <c r="F4" s="108">
        <f t="shared" si="0"/>
        <v>4.166666666666663E-2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49"/>
      <c r="B5" s="107"/>
      <c r="C5" s="107"/>
      <c r="D5" s="108"/>
      <c r="E5" s="108"/>
      <c r="F5" s="108">
        <f t="shared" si="0"/>
        <v>0</v>
      </c>
      <c r="H5" s="109" t="s">
        <v>297</v>
      </c>
      <c r="I5" s="108">
        <f>SUMIFS(F2:F16, C2:C16,H5)</f>
        <v>4.166666666666663E-2</v>
      </c>
      <c r="Q5" t="s">
        <v>300</v>
      </c>
    </row>
    <row r="6" spans="1:17" x14ac:dyDescent="0.25">
      <c r="A6" s="149"/>
      <c r="B6" s="107"/>
      <c r="C6" s="107"/>
      <c r="D6" s="108"/>
      <c r="E6" s="108"/>
      <c r="F6" s="108">
        <f t="shared" si="0"/>
        <v>0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49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49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4.166666666666663E-2</v>
      </c>
    </row>
    <row r="9" spans="1:17" x14ac:dyDescent="0.25">
      <c r="A9" s="149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0.12499999999999994</v>
      </c>
    </row>
    <row r="10" spans="1:17" x14ac:dyDescent="0.25">
      <c r="A10" s="149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49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49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49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49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49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49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49" t="s">
        <v>48</v>
      </c>
      <c r="B17" s="107" t="s">
        <v>542</v>
      </c>
      <c r="C17" s="107" t="s">
        <v>295</v>
      </c>
      <c r="D17" s="108">
        <v>0.39583333333333331</v>
      </c>
      <c r="E17" s="108">
        <v>0.54166666666666663</v>
      </c>
      <c r="F17" s="108">
        <f t="shared" si="0"/>
        <v>0.14583333333333331</v>
      </c>
      <c r="H17" s="106" t="s">
        <v>291</v>
      </c>
      <c r="I17" s="106" t="s">
        <v>292</v>
      </c>
    </row>
    <row r="18" spans="1:9" x14ac:dyDescent="0.25">
      <c r="A18" s="149"/>
      <c r="B18" s="107" t="s">
        <v>410</v>
      </c>
      <c r="C18" s="107" t="s">
        <v>299</v>
      </c>
      <c r="D18" s="108">
        <v>0.54166666666666663</v>
      </c>
      <c r="E18" s="108">
        <v>0.58333333333333337</v>
      </c>
      <c r="F18" s="108">
        <f t="shared" si="0"/>
        <v>4.1666666666666741E-2</v>
      </c>
      <c r="H18" s="109" t="s">
        <v>290</v>
      </c>
      <c r="I18" s="108">
        <f>SUMIFS(F17:F28, C17:C28,H18)</f>
        <v>8.333333333333337E-2</v>
      </c>
    </row>
    <row r="19" spans="1:9" x14ac:dyDescent="0.25">
      <c r="A19" s="149"/>
      <c r="B19" s="107" t="s">
        <v>566</v>
      </c>
      <c r="C19" s="107" t="s">
        <v>297</v>
      </c>
      <c r="D19" s="108">
        <v>0.58333333333333337</v>
      </c>
      <c r="E19" s="108">
        <v>0.66666666666666663</v>
      </c>
      <c r="F19" s="108">
        <f t="shared" si="0"/>
        <v>8.3333333333333259E-2</v>
      </c>
      <c r="H19" s="109" t="s">
        <v>295</v>
      </c>
      <c r="I19" s="108">
        <f>SUMIFS(F17:F28, C17:C28,H19)</f>
        <v>0.14583333333333331</v>
      </c>
    </row>
    <row r="20" spans="1:9" x14ac:dyDescent="0.25">
      <c r="A20" s="149"/>
      <c r="B20" s="107" t="s">
        <v>314</v>
      </c>
      <c r="C20" s="107" t="s">
        <v>300</v>
      </c>
      <c r="D20" s="108">
        <v>0.66666666666666663</v>
      </c>
      <c r="E20" s="108">
        <v>0.68402777777777779</v>
      </c>
      <c r="F20" s="108">
        <f t="shared" si="0"/>
        <v>1.736111111111116E-2</v>
      </c>
      <c r="H20" s="109" t="s">
        <v>297</v>
      </c>
      <c r="I20" s="108">
        <f>SUMIFS(F17:F28, C17:C28,H20)</f>
        <v>8.3333333333333259E-2</v>
      </c>
    </row>
    <row r="21" spans="1:9" x14ac:dyDescent="0.25">
      <c r="A21" s="149"/>
      <c r="B21" s="107" t="s">
        <v>567</v>
      </c>
      <c r="C21" s="107" t="s">
        <v>290</v>
      </c>
      <c r="D21" s="108">
        <v>0.66666666666666663</v>
      </c>
      <c r="E21" s="108">
        <v>0.75</v>
      </c>
      <c r="F21" s="108">
        <f t="shared" si="0"/>
        <v>8.333333333333337E-2</v>
      </c>
      <c r="H21" s="109" t="s">
        <v>300</v>
      </c>
      <c r="I21" s="108">
        <f>SUMIFS(F17:F28, C17:C28,H21)</f>
        <v>1.736111111111116E-2</v>
      </c>
    </row>
    <row r="22" spans="1:9" x14ac:dyDescent="0.25">
      <c r="A22" s="149"/>
      <c r="B22" s="107"/>
      <c r="C22" s="107"/>
      <c r="D22" s="108"/>
      <c r="E22" s="108"/>
      <c r="F22" s="108">
        <f t="shared" si="0"/>
        <v>0</v>
      </c>
      <c r="H22" s="109" t="s">
        <v>302</v>
      </c>
      <c r="I22" s="108">
        <f>SUMIFS(F17:F28, C17:C28,H22)</f>
        <v>0</v>
      </c>
    </row>
    <row r="23" spans="1:9" x14ac:dyDescent="0.25">
      <c r="A23" s="14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SUMIFS(F17:F28, C17:C28,H23)</f>
        <v>4.1666666666666741E-2</v>
      </c>
    </row>
    <row r="24" spans="1:9" x14ac:dyDescent="0.25">
      <c r="A24" s="14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0.37152777777777785</v>
      </c>
    </row>
    <row r="25" spans="1:9" x14ac:dyDescent="0.25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49"/>
      <c r="B26" s="107"/>
      <c r="C26" s="107"/>
      <c r="D26" s="108"/>
      <c r="E26" s="108"/>
      <c r="F26" s="108">
        <f t="shared" si="0"/>
        <v>0</v>
      </c>
    </row>
    <row r="27" spans="1:9" x14ac:dyDescent="0.25">
      <c r="A27" s="149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49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49" t="s">
        <v>54</v>
      </c>
      <c r="B29" s="107" t="s">
        <v>568</v>
      </c>
      <c r="C29" s="107" t="s">
        <v>299</v>
      </c>
      <c r="D29" s="108">
        <v>0.39583333333333331</v>
      </c>
      <c r="E29" s="108">
        <v>0.41666666666666669</v>
      </c>
      <c r="F29" s="108">
        <f t="shared" si="0"/>
        <v>2.083333333333337E-2</v>
      </c>
      <c r="H29" s="106" t="s">
        <v>291</v>
      </c>
      <c r="I29" s="106" t="s">
        <v>292</v>
      </c>
    </row>
    <row r="30" spans="1:9" x14ac:dyDescent="0.25">
      <c r="A30" s="149"/>
      <c r="B30" s="107" t="s">
        <v>407</v>
      </c>
      <c r="C30" s="107" t="s">
        <v>290</v>
      </c>
      <c r="D30" s="108">
        <v>0.4236111111111111</v>
      </c>
      <c r="E30" s="108">
        <v>0.4375</v>
      </c>
      <c r="F30" s="108">
        <f t="shared" si="0"/>
        <v>1.3888888888888895E-2</v>
      </c>
      <c r="H30" s="109" t="s">
        <v>290</v>
      </c>
      <c r="I30" s="108">
        <f t="shared" ref="I30" si="1">SUMIFS(F29:F43, C29:C43,H30)</f>
        <v>0.25347222222222227</v>
      </c>
    </row>
    <row r="31" spans="1:9" x14ac:dyDescent="0.25">
      <c r="A31" s="149"/>
      <c r="B31" s="107" t="s">
        <v>569</v>
      </c>
      <c r="C31" s="107" t="s">
        <v>290</v>
      </c>
      <c r="D31" s="108">
        <v>0.4375</v>
      </c>
      <c r="E31" s="108">
        <v>0.4861111111111111</v>
      </c>
      <c r="F31" s="108">
        <f t="shared" si="0"/>
        <v>4.8611111111111105E-2</v>
      </c>
      <c r="H31" s="109" t="s">
        <v>295</v>
      </c>
      <c r="I31" s="108">
        <f t="shared" ref="I31" si="2">SUMIFS(F29:F43, C29:C43,H31)</f>
        <v>6.25E-2</v>
      </c>
    </row>
    <row r="32" spans="1:9" x14ac:dyDescent="0.25">
      <c r="A32" s="149"/>
      <c r="B32" s="107" t="s">
        <v>570</v>
      </c>
      <c r="C32" s="107" t="s">
        <v>290</v>
      </c>
      <c r="D32" s="108">
        <v>0.4861111111111111</v>
      </c>
      <c r="E32" s="108">
        <v>0.58333333333333337</v>
      </c>
      <c r="F32" s="108">
        <f t="shared" si="0"/>
        <v>9.7222222222222265E-2</v>
      </c>
      <c r="H32" s="109" t="s">
        <v>297</v>
      </c>
      <c r="I32" s="108">
        <f t="shared" ref="I32" si="3">SUMIFS(F29:F43, C29:C43,H32)</f>
        <v>0</v>
      </c>
    </row>
    <row r="33" spans="1:9" x14ac:dyDescent="0.25">
      <c r="A33" s="149"/>
      <c r="B33" s="107" t="s">
        <v>298</v>
      </c>
      <c r="C33" s="107" t="s">
        <v>299</v>
      </c>
      <c r="D33" s="108">
        <v>0.58333333333333337</v>
      </c>
      <c r="E33" s="108">
        <v>0.61111111111111105</v>
      </c>
      <c r="F33" s="108">
        <f t="shared" si="0"/>
        <v>2.7777777777777679E-2</v>
      </c>
      <c r="H33" s="109" t="s">
        <v>300</v>
      </c>
      <c r="I33" s="108">
        <f t="shared" ref="I33" si="4">SUMIFS(F29:F43, C29:C43,H33)</f>
        <v>2.083333333333337E-2</v>
      </c>
    </row>
    <row r="34" spans="1:9" x14ac:dyDescent="0.25">
      <c r="A34" s="149"/>
      <c r="B34" s="107" t="s">
        <v>571</v>
      </c>
      <c r="C34" s="107" t="s">
        <v>295</v>
      </c>
      <c r="D34" s="108">
        <v>0.58333333333333337</v>
      </c>
      <c r="E34" s="108">
        <v>0.64583333333333337</v>
      </c>
      <c r="F34" s="108">
        <f t="shared" si="0"/>
        <v>6.25E-2</v>
      </c>
      <c r="H34" s="109" t="s">
        <v>302</v>
      </c>
      <c r="I34" s="108">
        <f t="shared" ref="I34" si="5">SUMIFS(F29:F43, C29:C43,H34)</f>
        <v>0</v>
      </c>
    </row>
    <row r="35" spans="1:9" x14ac:dyDescent="0.25">
      <c r="A35" s="149"/>
      <c r="B35" s="107" t="s">
        <v>572</v>
      </c>
      <c r="C35" s="107" t="s">
        <v>290</v>
      </c>
      <c r="D35" s="108">
        <v>0.64583333333333337</v>
      </c>
      <c r="E35" s="108">
        <v>0.66666666666666663</v>
      </c>
      <c r="F35" s="108">
        <f t="shared" si="0"/>
        <v>2.0833333333333259E-2</v>
      </c>
      <c r="H35" s="109" t="s">
        <v>299</v>
      </c>
      <c r="I35" s="108">
        <f t="shared" ref="I35" si="6">SUMIFS(F29:F43, C29:C43,H35)</f>
        <v>4.8611111111111049E-2</v>
      </c>
    </row>
    <row r="36" spans="1:9" x14ac:dyDescent="0.25">
      <c r="A36" s="149"/>
      <c r="B36" s="107" t="s">
        <v>314</v>
      </c>
      <c r="C36" s="107" t="s">
        <v>300</v>
      </c>
      <c r="D36" s="108">
        <v>0.66666666666666663</v>
      </c>
      <c r="E36" s="108">
        <v>0.6875</v>
      </c>
      <c r="F36" s="108">
        <f t="shared" si="0"/>
        <v>2.083333333333337E-2</v>
      </c>
      <c r="H36" s="105" t="s">
        <v>305</v>
      </c>
      <c r="I36" s="106">
        <f t="shared" ref="I36" si="7">SUM(I30:I35)</f>
        <v>0.38541666666666669</v>
      </c>
    </row>
    <row r="37" spans="1:9" x14ac:dyDescent="0.25">
      <c r="A37" s="149"/>
      <c r="B37" s="107" t="s">
        <v>570</v>
      </c>
      <c r="C37" s="107" t="s">
        <v>290</v>
      </c>
      <c r="D37" s="108">
        <v>0.69791666666666663</v>
      </c>
      <c r="E37" s="108">
        <v>0.77083333333333337</v>
      </c>
      <c r="F37" s="108">
        <f t="shared" si="0"/>
        <v>7.2916666666666741E-2</v>
      </c>
      <c r="I37" s="110"/>
    </row>
    <row r="38" spans="1:9" x14ac:dyDescent="0.25">
      <c r="A38" s="149"/>
      <c r="B38" s="107"/>
      <c r="C38" s="107"/>
      <c r="D38" s="108"/>
      <c r="E38" s="108"/>
      <c r="F38" s="108">
        <f t="shared" si="0"/>
        <v>0</v>
      </c>
      <c r="I38" s="110"/>
    </row>
    <row r="39" spans="1:9" x14ac:dyDescent="0.25">
      <c r="A39" s="149"/>
      <c r="B39" s="107"/>
      <c r="C39" s="107"/>
      <c r="D39" s="108"/>
      <c r="E39" s="108"/>
      <c r="F39" s="108">
        <f t="shared" si="0"/>
        <v>0</v>
      </c>
    </row>
    <row r="40" spans="1:9" x14ac:dyDescent="0.25">
      <c r="A40" s="149"/>
      <c r="B40" s="107"/>
      <c r="C40" s="107"/>
      <c r="D40" s="108"/>
      <c r="E40" s="108"/>
      <c r="F40" s="108">
        <f t="shared" si="0"/>
        <v>0</v>
      </c>
    </row>
    <row r="41" spans="1:9" x14ac:dyDescent="0.25">
      <c r="A41" s="149"/>
      <c r="B41" s="107"/>
      <c r="C41" s="107"/>
      <c r="D41" s="108"/>
      <c r="E41" s="108"/>
      <c r="F41" s="108">
        <f t="shared" si="0"/>
        <v>0</v>
      </c>
    </row>
    <row r="42" spans="1:9" x14ac:dyDescent="0.25">
      <c r="A42" s="149"/>
      <c r="B42" s="107"/>
      <c r="C42" s="107"/>
      <c r="D42" s="108"/>
      <c r="E42" s="108"/>
      <c r="F42" s="108">
        <f t="shared" si="0"/>
        <v>0</v>
      </c>
    </row>
    <row r="43" spans="1:9" x14ac:dyDescent="0.25">
      <c r="A43" s="149"/>
      <c r="B43" s="107"/>
      <c r="C43" s="107"/>
      <c r="D43" s="108"/>
      <c r="E43" s="108"/>
      <c r="F43" s="108">
        <f t="shared" si="0"/>
        <v>0</v>
      </c>
    </row>
    <row r="44" spans="1:9" x14ac:dyDescent="0.25">
      <c r="A44" s="149" t="s">
        <v>318</v>
      </c>
      <c r="B44" s="107" t="s">
        <v>573</v>
      </c>
      <c r="C44" s="107" t="s">
        <v>295</v>
      </c>
      <c r="D44" s="108">
        <v>0.375</v>
      </c>
      <c r="E44" s="108">
        <v>0.45833333333333331</v>
      </c>
      <c r="F44" s="108">
        <f t="shared" si="0"/>
        <v>8.3333333333333315E-2</v>
      </c>
      <c r="H44" s="106" t="s">
        <v>291</v>
      </c>
      <c r="I44" s="106" t="s">
        <v>292</v>
      </c>
    </row>
    <row r="45" spans="1:9" x14ac:dyDescent="0.25">
      <c r="A45" s="149"/>
      <c r="B45" s="107" t="s">
        <v>574</v>
      </c>
      <c r="C45" s="107" t="s">
        <v>297</v>
      </c>
      <c r="D45" s="108">
        <v>0.5</v>
      </c>
      <c r="E45" s="108">
        <v>0.57291666666666663</v>
      </c>
      <c r="F45" s="108">
        <f>E45-D45</f>
        <v>7.291666666666663E-2</v>
      </c>
      <c r="H45" s="109" t="s">
        <v>290</v>
      </c>
      <c r="I45" s="108">
        <f>SUMIFS(F44:F57, C44:C57,H45)</f>
        <v>8.333333333333337E-2</v>
      </c>
    </row>
    <row r="46" spans="1:9" x14ac:dyDescent="0.25">
      <c r="A46" s="149"/>
      <c r="B46" s="107" t="s">
        <v>542</v>
      </c>
      <c r="C46" s="107" t="s">
        <v>295</v>
      </c>
      <c r="D46" s="108">
        <v>0.625</v>
      </c>
      <c r="E46" s="108">
        <v>0.64583333333333337</v>
      </c>
      <c r="F46" s="108">
        <f>E46-D46</f>
        <v>2.083333333333337E-2</v>
      </c>
      <c r="H46" s="109" t="s">
        <v>295</v>
      </c>
      <c r="I46" s="108">
        <f>SUMIFS(F44:F57, C44:C57,H46)</f>
        <v>0.10416666666666669</v>
      </c>
    </row>
    <row r="47" spans="1:9" x14ac:dyDescent="0.25">
      <c r="A47" s="149"/>
      <c r="B47" s="107" t="s">
        <v>296</v>
      </c>
      <c r="C47" s="107" t="s">
        <v>300</v>
      </c>
      <c r="D47" s="108">
        <v>0.66666666666666663</v>
      </c>
      <c r="E47" s="108">
        <v>0.68402777777777779</v>
      </c>
      <c r="F47" s="108">
        <f>E47-D47</f>
        <v>1.736111111111116E-2</v>
      </c>
      <c r="H47" s="109" t="s">
        <v>297</v>
      </c>
      <c r="I47" s="108">
        <f>SUMIFS(F44:F57, C44:C57,H47)</f>
        <v>0.14583333333333337</v>
      </c>
    </row>
    <row r="48" spans="1:9" x14ac:dyDescent="0.25">
      <c r="A48" s="149"/>
      <c r="B48" s="107" t="s">
        <v>575</v>
      </c>
      <c r="C48" s="107" t="s">
        <v>297</v>
      </c>
      <c r="D48" s="108">
        <v>0.76041666666666663</v>
      </c>
      <c r="E48" s="108">
        <v>0.83333333333333337</v>
      </c>
      <c r="F48" s="108">
        <f>E48-D48</f>
        <v>7.2916666666666741E-2</v>
      </c>
      <c r="H48" s="109" t="s">
        <v>300</v>
      </c>
      <c r="I48" s="108">
        <f>SUMIFS(F44:F57, C44:C57,H48)</f>
        <v>1.736111111111116E-2</v>
      </c>
    </row>
    <row r="49" spans="1:9" x14ac:dyDescent="0.25">
      <c r="A49" s="149"/>
      <c r="B49" s="107" t="s">
        <v>576</v>
      </c>
      <c r="C49" s="107" t="s">
        <v>290</v>
      </c>
      <c r="D49" s="108">
        <v>0.875</v>
      </c>
      <c r="E49" s="108">
        <v>0.95833333333333337</v>
      </c>
      <c r="F49" s="108">
        <f>E49-D49</f>
        <v>8.333333333333337E-2</v>
      </c>
      <c r="H49" s="109" t="s">
        <v>302</v>
      </c>
      <c r="I49" s="108">
        <f>SUMIFS(F44:F57, C44:C57,H49)</f>
        <v>0</v>
      </c>
    </row>
    <row r="50" spans="1:9" x14ac:dyDescent="0.25">
      <c r="A50" s="149"/>
      <c r="B50" s="107"/>
      <c r="C50" s="107"/>
      <c r="D50" s="108"/>
      <c r="E50" s="108"/>
      <c r="F50" s="108">
        <f t="shared" si="0"/>
        <v>0</v>
      </c>
      <c r="H50" s="109" t="s">
        <v>299</v>
      </c>
      <c r="I50" s="108">
        <f>SUMIFS(F44:F57, C44:C57,H50)</f>
        <v>0</v>
      </c>
    </row>
    <row r="51" spans="1:9" x14ac:dyDescent="0.25">
      <c r="A51" s="149"/>
      <c r="B51" s="107"/>
      <c r="C51" s="107"/>
      <c r="D51" s="108"/>
      <c r="E51" s="108"/>
      <c r="F51" s="108">
        <f t="shared" si="0"/>
        <v>0</v>
      </c>
      <c r="H51" s="105" t="s">
        <v>305</v>
      </c>
      <c r="I51" s="106">
        <f>SUM(I45:I50)</f>
        <v>0.35069444444444459</v>
      </c>
    </row>
    <row r="52" spans="1:9" x14ac:dyDescent="0.25">
      <c r="A52" s="149"/>
      <c r="B52" s="107"/>
      <c r="C52" s="107"/>
      <c r="D52" s="108"/>
      <c r="E52" s="108"/>
      <c r="F52" s="108">
        <f t="shared" si="0"/>
        <v>0</v>
      </c>
      <c r="I52" s="110"/>
    </row>
    <row r="53" spans="1:9" x14ac:dyDescent="0.25">
      <c r="A53" s="149"/>
      <c r="B53" s="107"/>
      <c r="C53" s="107"/>
      <c r="D53" s="108"/>
      <c r="E53" s="108"/>
      <c r="F53" s="108">
        <f t="shared" si="0"/>
        <v>0</v>
      </c>
      <c r="I53" s="110"/>
    </row>
    <row r="54" spans="1:9" x14ac:dyDescent="0.25">
      <c r="A54" s="149"/>
      <c r="B54" s="107"/>
      <c r="C54" s="107"/>
      <c r="D54" s="108"/>
      <c r="E54" s="108"/>
      <c r="F54" s="108">
        <f t="shared" si="0"/>
        <v>0</v>
      </c>
    </row>
    <row r="55" spans="1:9" x14ac:dyDescent="0.25">
      <c r="A55" s="149"/>
      <c r="B55" s="107"/>
      <c r="C55" s="107"/>
      <c r="D55" s="108"/>
      <c r="E55" s="108"/>
      <c r="F55" s="108">
        <f t="shared" si="0"/>
        <v>0</v>
      </c>
    </row>
    <row r="56" spans="1:9" x14ac:dyDescent="0.25">
      <c r="A56" s="149"/>
      <c r="B56" s="107"/>
      <c r="C56" s="107"/>
      <c r="D56" s="108"/>
      <c r="E56" s="108"/>
      <c r="F56" s="108">
        <f t="shared" si="0"/>
        <v>0</v>
      </c>
    </row>
    <row r="57" spans="1:9" x14ac:dyDescent="0.25">
      <c r="A57" s="149"/>
      <c r="B57" s="107"/>
      <c r="C57" s="107"/>
      <c r="D57" s="108"/>
      <c r="E57" s="108"/>
      <c r="F57" s="108">
        <f t="shared" si="0"/>
        <v>0</v>
      </c>
    </row>
    <row r="58" spans="1:9" x14ac:dyDescent="0.25">
      <c r="A58" s="156" t="s">
        <v>62</v>
      </c>
      <c r="B58" s="140" t="s">
        <v>577</v>
      </c>
      <c r="C58" s="138" t="s">
        <v>290</v>
      </c>
      <c r="D58" s="139">
        <v>0.375</v>
      </c>
      <c r="E58" s="139">
        <v>0.45833333333333331</v>
      </c>
      <c r="F58" s="139">
        <v>8.3333333333333329E-2</v>
      </c>
      <c r="H58" s="106" t="s">
        <v>291</v>
      </c>
      <c r="I58" s="106" t="s">
        <v>292</v>
      </c>
    </row>
    <row r="59" spans="1:9" x14ac:dyDescent="0.25">
      <c r="A59" s="156"/>
      <c r="B59" s="138" t="s">
        <v>368</v>
      </c>
      <c r="C59" s="138" t="s">
        <v>299</v>
      </c>
      <c r="D59" s="139">
        <v>0.45833333333333331</v>
      </c>
      <c r="E59" s="139">
        <v>0.47222222222222227</v>
      </c>
      <c r="F59" s="139">
        <v>1.3888888888888888E-2</v>
      </c>
      <c r="H59" s="109" t="s">
        <v>290</v>
      </c>
      <c r="I59" s="108">
        <f t="shared" ref="I59" si="8">SUMIFS(F58:F73, C58:C73,H59)</f>
        <v>8.3333333333333329E-2</v>
      </c>
    </row>
    <row r="60" spans="1:9" x14ac:dyDescent="0.25">
      <c r="A60" s="156"/>
      <c r="B60" s="138" t="s">
        <v>578</v>
      </c>
      <c r="C60" s="138" t="s">
        <v>297</v>
      </c>
      <c r="D60" s="139">
        <v>0.45833333333333331</v>
      </c>
      <c r="E60" s="139">
        <v>0.50694444444444442</v>
      </c>
      <c r="F60" s="139">
        <v>4.1666666666666664E-2</v>
      </c>
      <c r="H60" s="109" t="s">
        <v>295</v>
      </c>
      <c r="I60" s="108">
        <f t="shared" ref="I60" si="9">SUMIFS(F58:F73, C58:C73,H60)</f>
        <v>0</v>
      </c>
    </row>
    <row r="61" spans="1:9" x14ac:dyDescent="0.25">
      <c r="A61" s="156"/>
      <c r="B61" s="138"/>
      <c r="C61" s="138"/>
      <c r="D61" s="139"/>
      <c r="E61" s="139"/>
      <c r="F61" s="139"/>
      <c r="H61" s="109" t="s">
        <v>297</v>
      </c>
      <c r="I61" s="108">
        <f t="shared" ref="I61" si="10">SUMIFS(F58:F73, C58:C73,H61)</f>
        <v>4.1666666666666664E-2</v>
      </c>
    </row>
    <row r="62" spans="1:9" x14ac:dyDescent="0.25">
      <c r="A62" s="156"/>
      <c r="B62" s="138"/>
      <c r="C62" s="138"/>
      <c r="D62" s="139"/>
      <c r="E62" s="139"/>
      <c r="F62" s="139"/>
      <c r="H62" s="109" t="s">
        <v>300</v>
      </c>
      <c r="I62" s="108">
        <f t="shared" ref="I62" si="11">SUMIFS(F58:F73, C58:C73,H62)</f>
        <v>0</v>
      </c>
    </row>
    <row r="63" spans="1:9" x14ac:dyDescent="0.25">
      <c r="A63" s="156"/>
      <c r="B63" s="138"/>
      <c r="C63" s="138"/>
      <c r="D63" s="139"/>
      <c r="E63" s="139"/>
      <c r="F63" s="139"/>
      <c r="H63" s="109" t="s">
        <v>302</v>
      </c>
      <c r="I63" s="108">
        <f t="shared" ref="I63" si="12">SUMIFS(F58:F73, C58:C73,H63)</f>
        <v>0</v>
      </c>
    </row>
    <row r="64" spans="1:9" x14ac:dyDescent="0.25">
      <c r="A64" s="156"/>
      <c r="B64" s="138"/>
      <c r="C64" s="138"/>
      <c r="D64" s="139"/>
      <c r="E64" s="139"/>
      <c r="F64" s="139"/>
      <c r="H64" s="109" t="s">
        <v>299</v>
      </c>
      <c r="I64" s="108">
        <f>SUMIFS(F57:F72, C57:C72,H64)</f>
        <v>1.3888888888888888E-2</v>
      </c>
    </row>
    <row r="65" spans="1:9" x14ac:dyDescent="0.25">
      <c r="A65" s="156"/>
      <c r="B65" s="138"/>
      <c r="C65" s="138"/>
      <c r="D65" s="139"/>
      <c r="E65" s="139"/>
      <c r="F65" s="139"/>
      <c r="H65" s="105" t="s">
        <v>305</v>
      </c>
      <c r="I65" s="106">
        <f>SUM(I58:I64)</f>
        <v>0.1388888888888889</v>
      </c>
    </row>
    <row r="66" spans="1:9" x14ac:dyDescent="0.25">
      <c r="A66" s="156"/>
      <c r="B66" s="138"/>
      <c r="C66" s="138"/>
      <c r="D66" s="139"/>
      <c r="E66" s="139"/>
      <c r="F66" s="139"/>
      <c r="H66" s="105"/>
      <c r="I66" s="106"/>
    </row>
    <row r="67" spans="1:9" x14ac:dyDescent="0.25">
      <c r="A67" s="156"/>
      <c r="B67" s="138"/>
      <c r="C67" s="138"/>
      <c r="D67" s="139"/>
      <c r="E67" s="139"/>
      <c r="F67" s="139"/>
      <c r="I67" s="110"/>
    </row>
    <row r="68" spans="1:9" x14ac:dyDescent="0.25">
      <c r="A68" s="156"/>
      <c r="B68" s="138"/>
      <c r="C68" s="138"/>
      <c r="D68" s="139"/>
      <c r="E68" s="139"/>
      <c r="F68" s="139"/>
      <c r="I68" s="110"/>
    </row>
    <row r="69" spans="1:9" x14ac:dyDescent="0.25">
      <c r="A69" s="156"/>
      <c r="B69" s="138"/>
      <c r="C69" s="138"/>
      <c r="D69" s="139"/>
      <c r="E69" s="139"/>
      <c r="F69" s="139"/>
    </row>
    <row r="70" spans="1:9" x14ac:dyDescent="0.25">
      <c r="A70" s="156"/>
      <c r="B70" s="138"/>
      <c r="C70" s="138"/>
      <c r="D70" s="139"/>
      <c r="E70" s="139"/>
      <c r="F70" s="139"/>
    </row>
    <row r="71" spans="1:9" x14ac:dyDescent="0.25">
      <c r="A71" s="156"/>
      <c r="B71" s="138"/>
      <c r="C71" s="138"/>
      <c r="D71" s="139"/>
      <c r="E71" s="139"/>
      <c r="F71" s="139"/>
    </row>
    <row r="72" spans="1:9" x14ac:dyDescent="0.25">
      <c r="A72" s="156"/>
      <c r="B72" s="138"/>
      <c r="C72" s="138"/>
      <c r="D72" s="139"/>
      <c r="E72" s="139"/>
      <c r="F72" s="139"/>
    </row>
    <row r="73" spans="1:9" x14ac:dyDescent="0.25">
      <c r="A73" s="156"/>
      <c r="B73" s="138"/>
      <c r="C73" s="138"/>
      <c r="D73" s="139"/>
      <c r="E73" s="139"/>
      <c r="F73" s="139"/>
    </row>
    <row r="74" spans="1:9" x14ac:dyDescent="0.25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0.375</v>
      </c>
      <c r="F74" s="108">
        <f t="shared" ref="F74:F130" si="13">E74-D74</f>
        <v>1.0416666666666685E-2</v>
      </c>
      <c r="H74" s="106" t="s">
        <v>291</v>
      </c>
      <c r="I74" s="106" t="s">
        <v>292</v>
      </c>
    </row>
    <row r="75" spans="1:9" x14ac:dyDescent="0.25">
      <c r="A75" s="149"/>
      <c r="B75" s="107" t="s">
        <v>533</v>
      </c>
      <c r="C75" s="107" t="s">
        <v>290</v>
      </c>
      <c r="D75" s="108">
        <v>0.38194444444444442</v>
      </c>
      <c r="E75" s="108">
        <v>0.40625</v>
      </c>
      <c r="F75" s="108">
        <f t="shared" si="13"/>
        <v>2.430555555555558E-2</v>
      </c>
      <c r="H75" s="109" t="s">
        <v>290</v>
      </c>
      <c r="I75" s="108">
        <f>SUMIFS(F74:F86, C74:C86,H75)</f>
        <v>0.21875000000000006</v>
      </c>
    </row>
    <row r="76" spans="1:9" x14ac:dyDescent="0.25">
      <c r="A76" s="149"/>
      <c r="B76" s="107" t="s">
        <v>533</v>
      </c>
      <c r="C76" s="107" t="s">
        <v>290</v>
      </c>
      <c r="D76" s="108">
        <v>0.41319444444444442</v>
      </c>
      <c r="E76" s="108">
        <v>0.4375</v>
      </c>
      <c r="F76" s="108">
        <f t="shared" si="13"/>
        <v>2.430555555555558E-2</v>
      </c>
      <c r="H76" s="109" t="s">
        <v>295</v>
      </c>
      <c r="I76" s="108">
        <f>SUMIFS(F74:F86, C74:C86,H76)</f>
        <v>1.0416666666666685E-2</v>
      </c>
    </row>
    <row r="77" spans="1:9" x14ac:dyDescent="0.25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13"/>
        <v>2.0833333333333315E-2</v>
      </c>
      <c r="H77" s="109" t="s">
        <v>297</v>
      </c>
      <c r="I77" s="108">
        <f>SUMIFS(F74:F86, C74:C86,H77)</f>
        <v>6.25E-2</v>
      </c>
    </row>
    <row r="78" spans="1:9" x14ac:dyDescent="0.25">
      <c r="A78" s="149"/>
      <c r="B78" s="107" t="s">
        <v>579</v>
      </c>
      <c r="C78" s="116" t="s">
        <v>290</v>
      </c>
      <c r="D78" s="108">
        <v>0.4548611111111111</v>
      </c>
      <c r="E78" s="108">
        <v>0.52083333333333337</v>
      </c>
      <c r="F78" s="108">
        <f t="shared" si="13"/>
        <v>6.5972222222222265E-2</v>
      </c>
      <c r="H78" s="109" t="s">
        <v>300</v>
      </c>
      <c r="I78" s="108">
        <f>SUMIFS(F74:F86, C74:C86,H78)</f>
        <v>1.736111111111116E-2</v>
      </c>
    </row>
    <row r="79" spans="1:9" x14ac:dyDescent="0.25">
      <c r="A79" s="149"/>
      <c r="B79" s="107" t="s">
        <v>410</v>
      </c>
      <c r="C79" s="107" t="s">
        <v>299</v>
      </c>
      <c r="D79" s="108">
        <v>0.60416666666666663</v>
      </c>
      <c r="E79" s="108">
        <v>0.64583333333333337</v>
      </c>
      <c r="F79" s="108">
        <f t="shared" si="13"/>
        <v>4.1666666666666741E-2</v>
      </c>
      <c r="H79" s="109" t="s">
        <v>302</v>
      </c>
      <c r="I79" s="108">
        <f>SUMIFS(F74:F86, C74:C86,H79)</f>
        <v>0</v>
      </c>
    </row>
    <row r="80" spans="1:9" x14ac:dyDescent="0.25">
      <c r="A80" s="149"/>
      <c r="B80" s="107" t="s">
        <v>314</v>
      </c>
      <c r="C80" s="107" t="s">
        <v>300</v>
      </c>
      <c r="D80" s="108">
        <v>0.66666666666666663</v>
      </c>
      <c r="E80" s="108">
        <v>0.68402777777777779</v>
      </c>
      <c r="F80" s="108">
        <f>E80-D80</f>
        <v>1.736111111111116E-2</v>
      </c>
      <c r="H80" s="109" t="s">
        <v>299</v>
      </c>
      <c r="I80" s="108">
        <f>SUMIFS(F74:F86, C74:C86,H80)</f>
        <v>6.2500000000000056E-2</v>
      </c>
    </row>
    <row r="81" spans="1:9" x14ac:dyDescent="0.25">
      <c r="A81" s="149"/>
      <c r="B81" s="113" t="s">
        <v>580</v>
      </c>
      <c r="C81" s="116" t="s">
        <v>297</v>
      </c>
      <c r="D81" s="112">
        <v>0.75</v>
      </c>
      <c r="E81" s="112">
        <v>0.8125</v>
      </c>
      <c r="F81" s="112">
        <f>E81-D81</f>
        <v>6.25E-2</v>
      </c>
      <c r="H81" s="105" t="s">
        <v>305</v>
      </c>
      <c r="I81" s="106">
        <f t="shared" ref="I81" si="14">SUM(I75:I80)</f>
        <v>0.37152777777777796</v>
      </c>
    </row>
    <row r="82" spans="1:9" x14ac:dyDescent="0.25">
      <c r="A82" s="149"/>
      <c r="B82" s="124" t="s">
        <v>581</v>
      </c>
      <c r="C82" s="116" t="s">
        <v>290</v>
      </c>
      <c r="D82" s="112">
        <v>0.8125</v>
      </c>
      <c r="E82" s="112">
        <v>0.83333333333333337</v>
      </c>
      <c r="F82" s="112">
        <f>E82-D82</f>
        <v>2.083333333333337E-2</v>
      </c>
      <c r="I82" s="110"/>
    </row>
    <row r="83" spans="1:9" x14ac:dyDescent="0.25">
      <c r="A83" s="155"/>
      <c r="B83" s="124" t="s">
        <v>581</v>
      </c>
      <c r="C83" s="116" t="s">
        <v>290</v>
      </c>
      <c r="D83" s="112">
        <v>0.83333333333333337</v>
      </c>
      <c r="E83" s="112">
        <v>0.91666666666666663</v>
      </c>
      <c r="F83" s="112">
        <f>E83-D83</f>
        <v>8.3333333333333259E-2</v>
      </c>
      <c r="I83" s="110"/>
    </row>
    <row r="84" spans="1:9" x14ac:dyDescent="0.25">
      <c r="A84" s="155"/>
      <c r="B84" s="113"/>
      <c r="C84" s="113"/>
      <c r="D84" s="114"/>
      <c r="E84" s="114"/>
      <c r="F84" s="114"/>
    </row>
    <row r="85" spans="1:9" x14ac:dyDescent="0.25">
      <c r="A85" s="155"/>
      <c r="B85" s="113"/>
      <c r="C85" s="113"/>
      <c r="D85" s="114"/>
      <c r="E85" s="114"/>
      <c r="F85" s="114"/>
    </row>
    <row r="86" spans="1:9" x14ac:dyDescent="0.25">
      <c r="A86" s="149"/>
      <c r="B86" s="133"/>
      <c r="C86" s="134"/>
      <c r="D86" s="135"/>
      <c r="E86" s="135"/>
      <c r="F86" s="135"/>
    </row>
    <row r="87" spans="1:9" x14ac:dyDescent="0.25">
      <c r="A87" s="149"/>
      <c r="B87" s="107"/>
      <c r="C87" s="129"/>
      <c r="D87" s="130"/>
      <c r="E87" s="130"/>
      <c r="F87" s="130"/>
    </row>
    <row r="88" spans="1:9" x14ac:dyDescent="0.25">
      <c r="A88" s="149"/>
      <c r="B88" s="107"/>
      <c r="C88" s="107"/>
      <c r="D88" s="108"/>
      <c r="E88" s="108"/>
      <c r="F88" s="108"/>
    </row>
    <row r="89" spans="1:9" x14ac:dyDescent="0.25">
      <c r="A89" s="149" t="s">
        <v>582</v>
      </c>
      <c r="B89" s="107" t="s">
        <v>536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103" si="15">E89-D89</f>
        <v>0.10416666666666663</v>
      </c>
      <c r="H89" s="106" t="s">
        <v>291</v>
      </c>
      <c r="I89" s="106" t="s">
        <v>292</v>
      </c>
    </row>
    <row r="90" spans="1:9" x14ac:dyDescent="0.25">
      <c r="A90" s="149"/>
      <c r="B90" s="107" t="s">
        <v>301</v>
      </c>
      <c r="C90" s="107" t="s">
        <v>299</v>
      </c>
      <c r="D90" s="108">
        <v>0.45833333333333331</v>
      </c>
      <c r="E90" s="108">
        <v>0.47222222222222227</v>
      </c>
      <c r="F90" s="108">
        <f t="shared" si="15"/>
        <v>1.3888888888888951E-2</v>
      </c>
      <c r="H90" s="109" t="s">
        <v>290</v>
      </c>
      <c r="I90" s="108">
        <f>SUMIFS(F87:F101, C87:C101,H90)</f>
        <v>0.17361111111111099</v>
      </c>
    </row>
    <row r="91" spans="1:9" x14ac:dyDescent="0.25">
      <c r="A91" s="149"/>
      <c r="B91" s="107" t="s">
        <v>375</v>
      </c>
      <c r="C91" s="107" t="s">
        <v>290</v>
      </c>
      <c r="D91" s="108">
        <v>0.47222222222222227</v>
      </c>
      <c r="E91" s="108">
        <v>0.54166666666666663</v>
      </c>
      <c r="F91" s="108">
        <f t="shared" si="15"/>
        <v>6.9444444444444364E-2</v>
      </c>
      <c r="H91" s="109" t="s">
        <v>295</v>
      </c>
      <c r="I91" s="108">
        <f>SUMIFS(F87:F101, C87:C101,H91)</f>
        <v>0</v>
      </c>
    </row>
    <row r="92" spans="1:9" x14ac:dyDescent="0.25">
      <c r="A92" s="149"/>
      <c r="B92" s="107"/>
      <c r="C92" s="107"/>
      <c r="D92" s="108"/>
      <c r="E92" s="108"/>
      <c r="F92" s="108">
        <f t="shared" si="15"/>
        <v>0</v>
      </c>
      <c r="H92" s="109" t="s">
        <v>297</v>
      </c>
      <c r="I92" s="108">
        <f>SUMIFS(F87:F101, C87:C101,H92)</f>
        <v>0</v>
      </c>
    </row>
    <row r="93" spans="1:9" x14ac:dyDescent="0.25">
      <c r="A93" s="149"/>
      <c r="B93" s="107"/>
      <c r="C93" s="107"/>
      <c r="D93" s="108"/>
      <c r="E93" s="108"/>
      <c r="F93" s="108">
        <f t="shared" si="15"/>
        <v>0</v>
      </c>
      <c r="H93" s="109" t="s">
        <v>300</v>
      </c>
      <c r="I93" s="108">
        <f>SUMIFS(F87:F101, C87:C101,H93)</f>
        <v>0</v>
      </c>
    </row>
    <row r="94" spans="1:9" x14ac:dyDescent="0.25">
      <c r="A94" s="149"/>
      <c r="B94" s="107"/>
      <c r="C94" s="107"/>
      <c r="D94" s="108"/>
      <c r="E94" s="108"/>
      <c r="F94" s="108">
        <f t="shared" si="15"/>
        <v>0</v>
      </c>
      <c r="H94" s="109" t="s">
        <v>302</v>
      </c>
      <c r="I94" s="108">
        <f>SUMIFS(F87:F101, C87:C101,H94)</f>
        <v>0</v>
      </c>
    </row>
    <row r="95" spans="1:9" x14ac:dyDescent="0.25">
      <c r="A95" s="149"/>
      <c r="B95" s="107"/>
      <c r="C95" s="107"/>
      <c r="D95" s="108"/>
      <c r="E95" s="108"/>
      <c r="F95" s="108">
        <f t="shared" si="15"/>
        <v>0</v>
      </c>
      <c r="H95" s="109" t="s">
        <v>299</v>
      </c>
      <c r="I95" s="108">
        <f>SUMIFS(F87:F101, C87:C101,H95)</f>
        <v>1.3888888888888951E-2</v>
      </c>
    </row>
    <row r="96" spans="1:9" x14ac:dyDescent="0.25">
      <c r="A96" s="149"/>
      <c r="B96" s="107"/>
      <c r="C96" s="107"/>
      <c r="D96" s="108"/>
      <c r="E96" s="108"/>
      <c r="F96" s="108">
        <f t="shared" si="15"/>
        <v>0</v>
      </c>
      <c r="H96" s="105" t="s">
        <v>305</v>
      </c>
      <c r="I96" s="106">
        <f t="shared" ref="I96" si="16">SUM(I90:I95)</f>
        <v>0.18749999999999994</v>
      </c>
    </row>
    <row r="97" spans="1:9" x14ac:dyDescent="0.25">
      <c r="A97" s="149"/>
      <c r="B97" s="107"/>
      <c r="C97" s="107"/>
      <c r="D97" s="108"/>
      <c r="E97" s="108"/>
      <c r="F97" s="108">
        <f t="shared" si="15"/>
        <v>0</v>
      </c>
      <c r="I97" s="110"/>
    </row>
    <row r="98" spans="1:9" x14ac:dyDescent="0.25">
      <c r="A98" s="155"/>
      <c r="B98" s="138"/>
      <c r="C98" s="138"/>
      <c r="D98" s="139"/>
      <c r="E98" s="139"/>
      <c r="F98" s="108">
        <f t="shared" si="15"/>
        <v>0</v>
      </c>
      <c r="I98" s="110"/>
    </row>
    <row r="99" spans="1:9" x14ac:dyDescent="0.25">
      <c r="A99" s="155"/>
      <c r="B99" s="138"/>
      <c r="C99" s="138"/>
      <c r="D99" s="139"/>
      <c r="E99" s="139"/>
      <c r="F99" s="108">
        <f t="shared" si="15"/>
        <v>0</v>
      </c>
    </row>
    <row r="100" spans="1:9" x14ac:dyDescent="0.25">
      <c r="A100" s="155"/>
      <c r="B100" s="138"/>
      <c r="C100" s="138"/>
      <c r="D100" s="139"/>
      <c r="E100" s="139"/>
      <c r="F100" s="108">
        <f t="shared" si="15"/>
        <v>0</v>
      </c>
    </row>
    <row r="101" spans="1:9" x14ac:dyDescent="0.25">
      <c r="A101" s="149"/>
      <c r="B101" s="138"/>
      <c r="C101" s="138"/>
      <c r="D101" s="139"/>
      <c r="E101" s="139"/>
      <c r="F101" s="108">
        <f t="shared" si="15"/>
        <v>0</v>
      </c>
    </row>
    <row r="102" spans="1:9" x14ac:dyDescent="0.25">
      <c r="A102" s="149"/>
      <c r="B102" s="138"/>
      <c r="C102" s="138"/>
      <c r="D102" s="139"/>
      <c r="E102" s="139"/>
      <c r="F102" s="108">
        <f t="shared" si="15"/>
        <v>0</v>
      </c>
    </row>
    <row r="103" spans="1:9" x14ac:dyDescent="0.25">
      <c r="A103" s="149"/>
      <c r="B103" s="138"/>
      <c r="C103" s="138"/>
      <c r="D103" s="139"/>
      <c r="E103" s="139"/>
      <c r="F103" s="108">
        <f t="shared" si="15"/>
        <v>0</v>
      </c>
    </row>
    <row r="104" spans="1:9" x14ac:dyDescent="0.25">
      <c r="A104" s="151" t="s">
        <v>19</v>
      </c>
      <c r="B104" s="136"/>
      <c r="C104" s="136"/>
      <c r="D104" s="137"/>
      <c r="E104" s="137"/>
      <c r="F104" s="137"/>
      <c r="H104" s="106" t="s">
        <v>291</v>
      </c>
      <c r="I104" s="106" t="s">
        <v>292</v>
      </c>
    </row>
    <row r="105" spans="1:9" x14ac:dyDescent="0.25">
      <c r="A105" s="151"/>
      <c r="B105" s="136"/>
      <c r="C105" s="136"/>
      <c r="D105" s="137"/>
      <c r="E105" s="137"/>
      <c r="F105" s="137"/>
      <c r="H105" s="109" t="s">
        <v>290</v>
      </c>
      <c r="I105" s="108">
        <f>SUMIFS(F102:F116, C102:C116,H105)</f>
        <v>0</v>
      </c>
    </row>
    <row r="106" spans="1:9" x14ac:dyDescent="0.25">
      <c r="A106" s="151"/>
      <c r="B106" s="136"/>
      <c r="C106" s="136"/>
      <c r="D106" s="137"/>
      <c r="E106" s="137"/>
      <c r="F106" s="137"/>
      <c r="H106" s="109" t="s">
        <v>295</v>
      </c>
      <c r="I106" s="108">
        <f>SUMIFS(F102:F116, C102:C116,H106)</f>
        <v>0</v>
      </c>
    </row>
    <row r="107" spans="1:9" x14ac:dyDescent="0.25">
      <c r="A107" s="151"/>
      <c r="B107" s="136"/>
      <c r="C107" s="136"/>
      <c r="D107" s="137"/>
      <c r="E107" s="137"/>
      <c r="F107" s="137"/>
      <c r="H107" s="109" t="s">
        <v>297</v>
      </c>
      <c r="I107" s="108">
        <f>SUMIFS(F102:F116, C102:C116,H107)</f>
        <v>0</v>
      </c>
    </row>
    <row r="108" spans="1:9" x14ac:dyDescent="0.25">
      <c r="A108" s="151"/>
      <c r="B108" s="136"/>
      <c r="C108" s="136"/>
      <c r="D108" s="137"/>
      <c r="E108" s="137"/>
      <c r="F108" s="137"/>
      <c r="H108" s="109" t="s">
        <v>300</v>
      </c>
      <c r="I108" s="108">
        <f>SUMIFS(F102:F116, C102:C116,H108)</f>
        <v>0</v>
      </c>
    </row>
    <row r="109" spans="1:9" x14ac:dyDescent="0.25">
      <c r="A109" s="151"/>
      <c r="B109" s="136"/>
      <c r="C109" s="136"/>
      <c r="D109" s="137"/>
      <c r="E109" s="137"/>
      <c r="F109" s="137"/>
      <c r="H109" s="109" t="s">
        <v>302</v>
      </c>
      <c r="I109" s="108">
        <f>SUMIFS(F102:F116, C102:C116,H109)</f>
        <v>0</v>
      </c>
    </row>
    <row r="110" spans="1:9" x14ac:dyDescent="0.25">
      <c r="A110" s="151"/>
      <c r="B110" s="136"/>
      <c r="C110" s="136"/>
      <c r="D110" s="137"/>
      <c r="E110" s="137"/>
      <c r="F110" s="137"/>
      <c r="H110" s="109" t="s">
        <v>299</v>
      </c>
      <c r="I110" s="108">
        <f>SUMIFS(F102:F116, C102:C116,H110)</f>
        <v>0</v>
      </c>
    </row>
    <row r="111" spans="1:9" x14ac:dyDescent="0.25">
      <c r="A111" s="151"/>
      <c r="B111" s="136"/>
      <c r="C111" s="136"/>
      <c r="D111" s="137"/>
      <c r="E111" s="137"/>
      <c r="F111" s="137"/>
      <c r="H111" s="105" t="s">
        <v>305</v>
      </c>
      <c r="I111" s="106">
        <f t="shared" ref="I111" si="17">SUM(I105:I110)</f>
        <v>0</v>
      </c>
    </row>
    <row r="112" spans="1:9" x14ac:dyDescent="0.25">
      <c r="A112" s="151"/>
      <c r="B112" s="136"/>
      <c r="C112" s="136"/>
      <c r="D112" s="137"/>
      <c r="E112" s="137"/>
      <c r="F112" s="137"/>
      <c r="I112" s="110"/>
    </row>
    <row r="113" spans="1:9" x14ac:dyDescent="0.25">
      <c r="A113" s="151"/>
      <c r="B113" s="136"/>
      <c r="C113" s="136"/>
      <c r="D113" s="137"/>
      <c r="E113" s="137"/>
      <c r="F113" s="137"/>
      <c r="I113" s="110"/>
    </row>
    <row r="114" spans="1:9" x14ac:dyDescent="0.25">
      <c r="A114" s="151"/>
      <c r="B114" s="136"/>
      <c r="C114" s="136"/>
      <c r="D114" s="137"/>
      <c r="E114" s="137"/>
      <c r="F114" s="137"/>
    </row>
    <row r="115" spans="1:9" x14ac:dyDescent="0.25">
      <c r="A115" s="151"/>
      <c r="B115" s="136"/>
      <c r="C115" s="136"/>
      <c r="D115" s="137"/>
      <c r="E115" s="137"/>
      <c r="F115" s="137"/>
    </row>
    <row r="116" spans="1:9" x14ac:dyDescent="0.25">
      <c r="A116" s="151"/>
      <c r="B116" s="136"/>
      <c r="C116" s="136"/>
      <c r="D116" s="137"/>
      <c r="E116" s="137"/>
      <c r="F116" s="137"/>
    </row>
    <row r="117" spans="1:9" x14ac:dyDescent="0.25">
      <c r="A117" s="151"/>
      <c r="B117" s="136"/>
      <c r="C117" s="136"/>
      <c r="D117" s="137"/>
      <c r="E117" s="137"/>
      <c r="F117" s="137"/>
    </row>
    <row r="118" spans="1:9" x14ac:dyDescent="0.25">
      <c r="A118" s="152"/>
      <c r="B118" s="136"/>
      <c r="C118" s="136"/>
      <c r="D118" s="137"/>
      <c r="E118" s="137"/>
      <c r="F118" s="137"/>
    </row>
    <row r="119" spans="1:9" x14ac:dyDescent="0.25">
      <c r="A119" s="153" t="s">
        <v>339</v>
      </c>
      <c r="B119" s="115" t="s">
        <v>583</v>
      </c>
      <c r="C119" s="107" t="s">
        <v>290</v>
      </c>
      <c r="D119" s="108">
        <v>0.375</v>
      </c>
      <c r="E119" s="108">
        <v>0.4861111111111111</v>
      </c>
      <c r="F119" s="108">
        <f t="shared" ref="F119:F125" si="18">E119-D119</f>
        <v>0.1111111111111111</v>
      </c>
      <c r="H119" s="106" t="s">
        <v>291</v>
      </c>
      <c r="I119" s="106" t="s">
        <v>292</v>
      </c>
    </row>
    <row r="120" spans="1:9" x14ac:dyDescent="0.25">
      <c r="A120" s="153"/>
      <c r="B120" s="107" t="s">
        <v>301</v>
      </c>
      <c r="C120" s="107" t="s">
        <v>299</v>
      </c>
      <c r="D120" s="108">
        <v>0.4861111111111111</v>
      </c>
      <c r="E120" s="108">
        <v>0.51041666666666663</v>
      </c>
      <c r="F120" s="108">
        <f t="shared" si="18"/>
        <v>2.4305555555555525E-2</v>
      </c>
      <c r="H120" s="109" t="s">
        <v>290</v>
      </c>
      <c r="I120" s="108">
        <f>SUMIFS(F117:F131, C117:C131,H120)</f>
        <v>0.25694444444444464</v>
      </c>
    </row>
    <row r="121" spans="1:9" x14ac:dyDescent="0.25">
      <c r="A121" s="153"/>
      <c r="B121" s="107" t="s">
        <v>584</v>
      </c>
      <c r="C121" s="107" t="s">
        <v>290</v>
      </c>
      <c r="D121" s="108">
        <v>0.45833333333333331</v>
      </c>
      <c r="E121" s="108">
        <v>0.54166666666666663</v>
      </c>
      <c r="F121" s="108">
        <f t="shared" si="18"/>
        <v>8.3333333333333315E-2</v>
      </c>
      <c r="H121" s="109" t="s">
        <v>295</v>
      </c>
      <c r="I121" s="108">
        <f>SUMIFS(F117:F131, C117:C131,H121)</f>
        <v>0</v>
      </c>
    </row>
    <row r="122" spans="1:9" x14ac:dyDescent="0.25">
      <c r="A122" s="153"/>
      <c r="B122" s="107" t="s">
        <v>310</v>
      </c>
      <c r="C122" s="107" t="s">
        <v>299</v>
      </c>
      <c r="D122" s="108">
        <v>0.5625</v>
      </c>
      <c r="E122" s="108">
        <v>0.60416666666666663</v>
      </c>
      <c r="F122" s="108">
        <f t="shared" si="18"/>
        <v>4.166666666666663E-2</v>
      </c>
      <c r="H122" s="109" t="s">
        <v>297</v>
      </c>
      <c r="I122" s="108">
        <f>SUMIFS(F117:F131, C117:C131,H122)</f>
        <v>8.6805555555555469E-2</v>
      </c>
    </row>
    <row r="123" spans="1:9" x14ac:dyDescent="0.25">
      <c r="A123" s="153"/>
      <c r="B123" s="107" t="s">
        <v>585</v>
      </c>
      <c r="C123" s="107" t="s">
        <v>297</v>
      </c>
      <c r="D123" s="108">
        <v>0.74305555555555547</v>
      </c>
      <c r="E123" s="108">
        <v>0.80555555555555547</v>
      </c>
      <c r="F123" s="108">
        <f t="shared" si="18"/>
        <v>6.25E-2</v>
      </c>
      <c r="H123" s="109" t="s">
        <v>300</v>
      </c>
      <c r="I123" s="108">
        <f>SUMIFS(F117:F131, C117:C131,H123)</f>
        <v>0</v>
      </c>
    </row>
    <row r="124" spans="1:9" x14ac:dyDescent="0.25">
      <c r="A124" s="153"/>
      <c r="B124" s="107" t="s">
        <v>586</v>
      </c>
      <c r="C124" s="107" t="s">
        <v>290</v>
      </c>
      <c r="D124" s="108">
        <v>0.80555555555555547</v>
      </c>
      <c r="E124" s="108">
        <v>0.86111111111111116</v>
      </c>
      <c r="F124" s="108">
        <f t="shared" si="18"/>
        <v>5.5555555555555691E-2</v>
      </c>
      <c r="H124" s="109" t="s">
        <v>302</v>
      </c>
      <c r="I124" s="108">
        <f>SUMIFS(F117:F131, C117:C131,H124)</f>
        <v>0</v>
      </c>
    </row>
    <row r="125" spans="1:9" x14ac:dyDescent="0.25">
      <c r="A125" s="153"/>
      <c r="B125" s="107" t="s">
        <v>587</v>
      </c>
      <c r="C125" s="107" t="s">
        <v>297</v>
      </c>
      <c r="D125" s="108">
        <v>0.875</v>
      </c>
      <c r="E125" s="108">
        <v>0.89930555555555547</v>
      </c>
      <c r="F125" s="108">
        <f t="shared" si="18"/>
        <v>2.4305555555555469E-2</v>
      </c>
      <c r="H125" s="109" t="s">
        <v>299</v>
      </c>
      <c r="I125" s="108">
        <f>SUMIFS(F117:F131, C117:C131,H125)</f>
        <v>6.5972222222222154E-2</v>
      </c>
    </row>
    <row r="126" spans="1:9" x14ac:dyDescent="0.25">
      <c r="A126" s="153"/>
      <c r="B126" s="107" t="s">
        <v>561</v>
      </c>
      <c r="C126" s="107" t="s">
        <v>290</v>
      </c>
      <c r="D126" s="108">
        <v>0.91666666666666663</v>
      </c>
      <c r="E126" s="108">
        <v>0.92361111111111116</v>
      </c>
      <c r="F126" s="108">
        <f t="shared" si="13"/>
        <v>6.9444444444445308E-3</v>
      </c>
      <c r="H126" s="105" t="s">
        <v>305</v>
      </c>
      <c r="I126" s="106">
        <f t="shared" ref="I126" si="19">SUM(I120:I125)</f>
        <v>0.40972222222222227</v>
      </c>
    </row>
    <row r="127" spans="1:9" x14ac:dyDescent="0.25">
      <c r="A127" s="153"/>
      <c r="B127" s="107"/>
      <c r="C127" s="107"/>
      <c r="D127" s="108"/>
      <c r="E127" s="108"/>
      <c r="F127" s="108">
        <f t="shared" si="13"/>
        <v>0</v>
      </c>
      <c r="I127" s="110"/>
    </row>
    <row r="128" spans="1:9" x14ac:dyDescent="0.25">
      <c r="A128" s="153"/>
      <c r="B128" s="107"/>
      <c r="C128" s="107"/>
      <c r="D128" s="108"/>
      <c r="E128" s="108"/>
      <c r="F128" s="108">
        <f t="shared" si="13"/>
        <v>0</v>
      </c>
      <c r="I128" s="110"/>
    </row>
    <row r="129" spans="1:9" x14ac:dyDescent="0.25">
      <c r="A129" s="153"/>
      <c r="B129" s="107"/>
      <c r="C129" s="107"/>
      <c r="D129" s="108"/>
      <c r="E129" s="108"/>
      <c r="F129" s="108">
        <f t="shared" si="13"/>
        <v>0</v>
      </c>
    </row>
    <row r="130" spans="1:9" x14ac:dyDescent="0.25">
      <c r="A130" s="153"/>
      <c r="B130" s="107"/>
      <c r="C130" s="111"/>
      <c r="D130" s="108"/>
      <c r="E130" s="108"/>
      <c r="F130" s="112">
        <f t="shared" si="13"/>
        <v>0</v>
      </c>
    </row>
    <row r="131" spans="1:9" x14ac:dyDescent="0.25">
      <c r="A131" s="153"/>
      <c r="B131" s="115"/>
      <c r="C131" s="113"/>
      <c r="D131" s="114"/>
      <c r="E131" s="114"/>
      <c r="F131" s="114">
        <f t="shared" ref="F131" si="20">E131-D131</f>
        <v>0</v>
      </c>
    </row>
    <row r="132" spans="1:9" x14ac:dyDescent="0.25">
      <c r="A132" s="153"/>
      <c r="B132" s="116"/>
      <c r="C132" s="111"/>
      <c r="D132" s="112"/>
      <c r="E132" s="112"/>
      <c r="F132" s="112">
        <f>E132-D132</f>
        <v>0</v>
      </c>
    </row>
    <row r="133" spans="1:9" x14ac:dyDescent="0.25">
      <c r="A133" s="153"/>
      <c r="B133" s="117"/>
      <c r="C133" s="113"/>
      <c r="D133" s="114"/>
      <c r="E133" s="114"/>
      <c r="F133" s="114">
        <f>E133-D133</f>
        <v>0</v>
      </c>
    </row>
    <row r="134" spans="1:9" x14ac:dyDescent="0.25">
      <c r="A134" s="123"/>
      <c r="H134" s="122"/>
      <c r="I134" s="122"/>
    </row>
    <row r="135" spans="1:9" x14ac:dyDescent="0.25">
      <c r="A135" s="123"/>
      <c r="I135" s="110"/>
    </row>
    <row r="136" spans="1:9" x14ac:dyDescent="0.25">
      <c r="A136" s="123"/>
      <c r="I136" s="110"/>
    </row>
    <row r="137" spans="1:9" x14ac:dyDescent="0.25">
      <c r="A137" s="123"/>
    </row>
    <row r="138" spans="1:9" x14ac:dyDescent="0.25">
      <c r="A138" s="123"/>
    </row>
    <row r="139" spans="1:9" x14ac:dyDescent="0.25">
      <c r="A139" s="123"/>
    </row>
    <row r="140" spans="1:9" x14ac:dyDescent="0.25">
      <c r="A140" s="123"/>
    </row>
    <row r="141" spans="1:9" x14ac:dyDescent="0.25">
      <c r="A141" s="123"/>
    </row>
  </sheetData>
  <mergeCells count="9">
    <mergeCell ref="A89:A103"/>
    <mergeCell ref="A104:A118"/>
    <mergeCell ref="A119:A133"/>
    <mergeCell ref="A2:A16"/>
    <mergeCell ref="A17:A28"/>
    <mergeCell ref="A29:A43"/>
    <mergeCell ref="A44:A57"/>
    <mergeCell ref="A58:A73"/>
    <mergeCell ref="A74:A88"/>
  </mergeCells>
  <conditionalFormatting sqref="I3 I18 I30 I45 I59 I75 I90 I105">
    <cfRule type="cellIs" dxfId="142" priority="25" operator="greaterThan">
      <formula>0.25</formula>
    </cfRule>
    <cfRule type="cellIs" dxfId="141" priority="26" operator="lessThan">
      <formula>0.25</formula>
    </cfRule>
  </conditionalFormatting>
  <conditionalFormatting sqref="I4 I19 I31 I46 I60 I76 I91 I106">
    <cfRule type="cellIs" dxfId="140" priority="22" operator="lessThan">
      <formula>0.0416666666666667</formula>
    </cfRule>
    <cfRule type="cellIs" dxfId="139" priority="23" operator="greaterThan">
      <formula>0.0416666666666667</formula>
    </cfRule>
    <cfRule type="cellIs" dxfId="138" priority="24" operator="greaterThan">
      <formula>0.0416666666666667</formula>
    </cfRule>
  </conditionalFormatting>
  <conditionalFormatting sqref="I5 I20 I32 I47 I61 I77 I92 I107">
    <cfRule type="cellIs" dxfId="137" priority="20" operator="lessThan">
      <formula>0.0833333333333333</formula>
    </cfRule>
    <cfRule type="cellIs" dxfId="136" priority="21" operator="greaterThan">
      <formula>0.0833333333333333</formula>
    </cfRule>
  </conditionalFormatting>
  <conditionalFormatting sqref="I6 I21 I33 I48 I62 I78 I93 I108">
    <cfRule type="cellIs" dxfId="135" priority="18" operator="lessThan">
      <formula>0.0416666666666667</formula>
    </cfRule>
    <cfRule type="cellIs" dxfId="134" priority="19" operator="greaterThan">
      <formula>0.0416666666666667</formula>
    </cfRule>
  </conditionalFormatting>
  <conditionalFormatting sqref="I7 I22 I34 I49 I63 I79 I94 I109">
    <cfRule type="cellIs" dxfId="133" priority="16" operator="lessThan">
      <formula>0.0416666666666667</formula>
    </cfRule>
    <cfRule type="cellIs" dxfId="132" priority="17" operator="greaterThan">
      <formula>0.0416666666666667</formula>
    </cfRule>
  </conditionalFormatting>
  <conditionalFormatting sqref="I8 I23 I35 I50 I80 I95 I110 I64">
    <cfRule type="cellIs" dxfId="131" priority="14" operator="lessThan">
      <formula>0.0625</formula>
    </cfRule>
    <cfRule type="cellIs" dxfId="130" priority="15" operator="greaterThan">
      <formula>0.0625</formula>
    </cfRule>
  </conditionalFormatting>
  <conditionalFormatting sqref="I120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121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122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123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124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125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83 C86:C139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opLeftCell="A103" workbookViewId="0">
      <selection activeCell="B120" sqref="B120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7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 t="shared" ref="F2:F7" si="0"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7"/>
      <c r="B3" s="115" t="s">
        <v>589</v>
      </c>
      <c r="C3" s="107" t="s">
        <v>297</v>
      </c>
      <c r="D3" s="108">
        <v>0.375</v>
      </c>
      <c r="E3" s="108">
        <v>0.4375</v>
      </c>
      <c r="F3" s="108">
        <f t="shared" si="0"/>
        <v>6.25E-2</v>
      </c>
      <c r="H3" s="109" t="s">
        <v>290</v>
      </c>
      <c r="I3" s="108">
        <f>SUMIFS(F2:F16, C2:C16,H3)</f>
        <v>0.27083333333333326</v>
      </c>
      <c r="Q3" t="s">
        <v>295</v>
      </c>
    </row>
    <row r="4" spans="1:17" x14ac:dyDescent="0.25">
      <c r="A4" s="157"/>
      <c r="B4" s="107" t="s">
        <v>301</v>
      </c>
      <c r="C4" s="107" t="s">
        <v>299</v>
      </c>
      <c r="D4" s="108">
        <v>0.4375</v>
      </c>
      <c r="E4" s="108">
        <v>0.44791666666666669</v>
      </c>
      <c r="F4" s="108">
        <f t="shared" si="0"/>
        <v>1.0416666666666685E-2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7"/>
      <c r="B5" s="107" t="s">
        <v>590</v>
      </c>
      <c r="C5" s="107" t="s">
        <v>290</v>
      </c>
      <c r="D5" s="108">
        <v>0.44791666666666669</v>
      </c>
      <c r="E5" s="108">
        <v>0.54861111111111105</v>
      </c>
      <c r="F5" s="108">
        <f t="shared" si="0"/>
        <v>0.10069444444444436</v>
      </c>
      <c r="H5" s="109" t="s">
        <v>297</v>
      </c>
      <c r="I5" s="108">
        <f>SUMIFS(F2:F16, C2:C16,H5)</f>
        <v>0.10416666666666674</v>
      </c>
      <c r="Q5" t="s">
        <v>300</v>
      </c>
    </row>
    <row r="6" spans="1:17" x14ac:dyDescent="0.25">
      <c r="A6" s="157"/>
      <c r="B6" s="107" t="s">
        <v>473</v>
      </c>
      <c r="C6" s="107" t="s">
        <v>299</v>
      </c>
      <c r="D6" s="108">
        <v>0.54861111111111105</v>
      </c>
      <c r="E6" s="108">
        <v>0.57291666666666663</v>
      </c>
      <c r="F6" s="108">
        <f t="shared" si="0"/>
        <v>2.430555555555558E-2</v>
      </c>
      <c r="H6" s="109" t="s">
        <v>300</v>
      </c>
      <c r="I6" s="108">
        <f>SUMIFS(F2:F16, C2:C16,H6)</f>
        <v>3.8194444444444309E-2</v>
      </c>
      <c r="Q6" t="s">
        <v>302</v>
      </c>
    </row>
    <row r="7" spans="1:17" x14ac:dyDescent="0.25">
      <c r="A7" s="157"/>
      <c r="B7" s="107" t="s">
        <v>591</v>
      </c>
      <c r="C7" s="107" t="s">
        <v>290</v>
      </c>
      <c r="D7" s="108">
        <v>0.57291666666666663</v>
      </c>
      <c r="E7" s="108">
        <v>0.60416666666666663</v>
      </c>
      <c r="F7" s="108">
        <f t="shared" si="0"/>
        <v>3.125E-2</v>
      </c>
      <c r="H7" s="109" t="s">
        <v>302</v>
      </c>
      <c r="I7" s="108">
        <f>SUMIFS(F2:F16, C2:C16,H7)</f>
        <v>4.166666666666663E-2</v>
      </c>
      <c r="Q7" t="s">
        <v>299</v>
      </c>
    </row>
    <row r="8" spans="1:17" x14ac:dyDescent="0.25">
      <c r="A8" s="157"/>
      <c r="B8" s="107" t="s">
        <v>294</v>
      </c>
      <c r="C8" s="107" t="s">
        <v>302</v>
      </c>
      <c r="D8" s="108">
        <v>0.60763888888888895</v>
      </c>
      <c r="E8" s="108">
        <v>0.64930555555555558</v>
      </c>
      <c r="F8" s="108">
        <f t="shared" ref="F8:F15" si="1">E8-D8</f>
        <v>4.166666666666663E-2</v>
      </c>
      <c r="H8" s="109" t="s">
        <v>299</v>
      </c>
      <c r="I8" s="108">
        <f>SUMIFS(F2:F16, C2:C16,H8)</f>
        <v>4.5138888888888895E-2</v>
      </c>
    </row>
    <row r="9" spans="1:17" x14ac:dyDescent="0.25">
      <c r="A9" s="157"/>
      <c r="B9" s="107" t="s">
        <v>314</v>
      </c>
      <c r="C9" s="107" t="s">
        <v>300</v>
      </c>
      <c r="D9" s="108">
        <v>0.64930555555555558</v>
      </c>
      <c r="E9" s="108">
        <v>0.66666666666666663</v>
      </c>
      <c r="F9" s="108">
        <f t="shared" si="1"/>
        <v>1.7361111111111049E-2</v>
      </c>
      <c r="H9" s="105" t="s">
        <v>305</v>
      </c>
      <c r="I9" s="106">
        <f>SUM(I3:I8)</f>
        <v>0.49999999999999983</v>
      </c>
    </row>
    <row r="10" spans="1:17" x14ac:dyDescent="0.25">
      <c r="A10" s="157"/>
      <c r="B10" s="111" t="s">
        <v>452</v>
      </c>
      <c r="C10" s="111" t="s">
        <v>297</v>
      </c>
      <c r="D10" s="112">
        <v>0.66666666666666663</v>
      </c>
      <c r="E10" s="112">
        <v>0.70833333333333337</v>
      </c>
      <c r="F10" s="108">
        <f t="shared" si="1"/>
        <v>4.1666666666666741E-2</v>
      </c>
      <c r="I10" s="110"/>
    </row>
    <row r="11" spans="1:17" x14ac:dyDescent="0.25">
      <c r="A11" s="157"/>
      <c r="B11" s="107" t="s">
        <v>303</v>
      </c>
      <c r="C11" s="107" t="s">
        <v>299</v>
      </c>
      <c r="D11" s="108">
        <v>0.70833333333333337</v>
      </c>
      <c r="E11" s="108">
        <v>0.71875</v>
      </c>
      <c r="F11" s="108">
        <f t="shared" si="1"/>
        <v>1.041666666666663E-2</v>
      </c>
      <c r="I11" s="110"/>
    </row>
    <row r="12" spans="1:17" x14ac:dyDescent="0.25">
      <c r="A12" s="157"/>
      <c r="B12" s="111" t="s">
        <v>592</v>
      </c>
      <c r="C12" s="111" t="s">
        <v>290</v>
      </c>
      <c r="D12" s="108">
        <v>0.71875</v>
      </c>
      <c r="E12" s="112">
        <v>0.81944444444444453</v>
      </c>
      <c r="F12" s="112">
        <f t="shared" si="1"/>
        <v>0.10069444444444453</v>
      </c>
    </row>
    <row r="13" spans="1:17" x14ac:dyDescent="0.25">
      <c r="A13" s="157"/>
      <c r="B13" s="138" t="s">
        <v>593</v>
      </c>
      <c r="C13" s="138" t="s">
        <v>300</v>
      </c>
      <c r="D13" s="139">
        <v>0.81944444444444453</v>
      </c>
      <c r="E13" s="139">
        <v>0.84027777777777779</v>
      </c>
      <c r="F13" s="108">
        <f t="shared" si="1"/>
        <v>2.0833333333333259E-2</v>
      </c>
    </row>
    <row r="14" spans="1:17" x14ac:dyDescent="0.25">
      <c r="A14" s="157"/>
      <c r="B14" s="111" t="s">
        <v>594</v>
      </c>
      <c r="C14" s="138" t="s">
        <v>290</v>
      </c>
      <c r="D14" s="139">
        <v>0.84027777777777779</v>
      </c>
      <c r="E14" s="139">
        <v>0.86805555555555547</v>
      </c>
      <c r="F14" s="108">
        <f t="shared" si="1"/>
        <v>2.7777777777777679E-2</v>
      </c>
    </row>
    <row r="15" spans="1:17" x14ac:dyDescent="0.25">
      <c r="A15" s="157"/>
      <c r="B15" s="138"/>
      <c r="C15" s="138"/>
      <c r="D15" s="139"/>
      <c r="E15" s="139"/>
      <c r="F15" s="112">
        <f t="shared" si="1"/>
        <v>0</v>
      </c>
    </row>
    <row r="16" spans="1:17" x14ac:dyDescent="0.25">
      <c r="A16" s="157"/>
      <c r="B16" s="138"/>
      <c r="C16" s="138"/>
      <c r="D16" s="139"/>
      <c r="E16" s="139"/>
      <c r="F16" s="139"/>
    </row>
    <row r="17" spans="1:9" x14ac:dyDescent="0.25">
      <c r="A17" s="149" t="s">
        <v>48</v>
      </c>
      <c r="B17" s="107" t="s">
        <v>595</v>
      </c>
      <c r="C17" s="107" t="s">
        <v>290</v>
      </c>
      <c r="D17" s="108">
        <v>0.35416666666666669</v>
      </c>
      <c r="E17" s="108">
        <v>0.4375</v>
      </c>
      <c r="F17" s="108">
        <f t="shared" ref="F17:F80" si="2">E17-D17</f>
        <v>8.3333333333333315E-2</v>
      </c>
      <c r="H17" s="106" t="s">
        <v>291</v>
      </c>
      <c r="I17" s="106" t="s">
        <v>292</v>
      </c>
    </row>
    <row r="18" spans="1:9" x14ac:dyDescent="0.25">
      <c r="A18" s="149"/>
      <c r="B18" s="107" t="s">
        <v>301</v>
      </c>
      <c r="C18" s="107" t="s">
        <v>299</v>
      </c>
      <c r="D18" s="108">
        <v>0.4375</v>
      </c>
      <c r="E18" s="108">
        <v>0.45833333333333331</v>
      </c>
      <c r="F18" s="108">
        <f t="shared" si="2"/>
        <v>2.0833333333333315E-2</v>
      </c>
      <c r="H18" s="109" t="s">
        <v>290</v>
      </c>
      <c r="I18" s="108">
        <f>SUMIFS(F17:F28, C17:C28,H18)</f>
        <v>0.27083333333333315</v>
      </c>
    </row>
    <row r="19" spans="1:9" x14ac:dyDescent="0.25">
      <c r="A19" s="149"/>
      <c r="B19" s="107" t="s">
        <v>588</v>
      </c>
      <c r="C19" s="107" t="s">
        <v>295</v>
      </c>
      <c r="D19" s="108">
        <v>0.45833333333333331</v>
      </c>
      <c r="E19" s="108">
        <v>0.47222222222222227</v>
      </c>
      <c r="F19" s="108">
        <f t="shared" si="2"/>
        <v>1.3888888888888951E-2</v>
      </c>
      <c r="H19" s="109" t="s">
        <v>295</v>
      </c>
      <c r="I19" s="108">
        <f>SUMIFS(F17:F28, C17:C28,H19)</f>
        <v>1.3888888888888951E-2</v>
      </c>
    </row>
    <row r="20" spans="1:9" x14ac:dyDescent="0.25">
      <c r="A20" s="149"/>
      <c r="B20" s="107" t="s">
        <v>596</v>
      </c>
      <c r="C20" s="107" t="s">
        <v>290</v>
      </c>
      <c r="D20" s="108">
        <v>0.47916666666666669</v>
      </c>
      <c r="E20" s="108">
        <v>0.54166666666666663</v>
      </c>
      <c r="F20" s="108">
        <f t="shared" si="2"/>
        <v>6.2499999999999944E-2</v>
      </c>
      <c r="H20" s="109" t="s">
        <v>297</v>
      </c>
      <c r="I20" s="108">
        <f>SUMIFS(F17:F28, C17:C28,H20)</f>
        <v>4.1666666666666741E-2</v>
      </c>
    </row>
    <row r="21" spans="1:9" x14ac:dyDescent="0.25">
      <c r="A21" s="149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2"/>
        <v>3.4722222222222321E-2</v>
      </c>
      <c r="H21" s="109" t="s">
        <v>300</v>
      </c>
      <c r="I21" s="108">
        <f>SUMIFS(F17:F28, C17:C28,H21)</f>
        <v>3.8194444444444309E-2</v>
      </c>
    </row>
    <row r="22" spans="1:9" x14ac:dyDescent="0.25">
      <c r="A22" s="149"/>
      <c r="B22" s="107" t="s">
        <v>591</v>
      </c>
      <c r="C22" s="107" t="s">
        <v>290</v>
      </c>
      <c r="D22" s="108">
        <v>0.58333333333333337</v>
      </c>
      <c r="E22" s="108">
        <v>0.60416666666666663</v>
      </c>
      <c r="F22" s="108">
        <f t="shared" si="2"/>
        <v>2.0833333333333259E-2</v>
      </c>
      <c r="H22" s="109" t="s">
        <v>302</v>
      </c>
      <c r="I22" s="108">
        <f>SUMIFS(F17:F28, C17:C28,H22)</f>
        <v>4.166666666666663E-2</v>
      </c>
    </row>
    <row r="23" spans="1:9" x14ac:dyDescent="0.25">
      <c r="A23" s="149"/>
      <c r="B23" s="107" t="s">
        <v>294</v>
      </c>
      <c r="C23" s="107" t="s">
        <v>302</v>
      </c>
      <c r="D23" s="108">
        <v>0.60763888888888895</v>
      </c>
      <c r="E23" s="108">
        <v>0.64930555555555558</v>
      </c>
      <c r="F23" s="108">
        <f t="shared" si="2"/>
        <v>4.166666666666663E-2</v>
      </c>
      <c r="H23" s="109" t="s">
        <v>299</v>
      </c>
      <c r="I23" s="108">
        <f>SUMIFS(F17:F28, C17:C28,H23)</f>
        <v>7.6388888888888895E-2</v>
      </c>
    </row>
    <row r="24" spans="1:9" x14ac:dyDescent="0.25">
      <c r="A24" s="149"/>
      <c r="B24" s="107" t="s">
        <v>314</v>
      </c>
      <c r="C24" s="107" t="s">
        <v>300</v>
      </c>
      <c r="D24" s="108">
        <v>0.64930555555555558</v>
      </c>
      <c r="E24" s="108">
        <v>0.66666666666666663</v>
      </c>
      <c r="F24" s="108">
        <f t="shared" si="2"/>
        <v>1.7361111111111049E-2</v>
      </c>
      <c r="H24" s="105" t="s">
        <v>305</v>
      </c>
      <c r="I24" s="106">
        <f>SUM(I18:I23)</f>
        <v>0.48263888888888867</v>
      </c>
    </row>
    <row r="25" spans="1:9" x14ac:dyDescent="0.25">
      <c r="A25" s="149"/>
      <c r="B25" s="107" t="s">
        <v>597</v>
      </c>
      <c r="C25" s="107" t="s">
        <v>297</v>
      </c>
      <c r="D25" s="108">
        <v>0.66666666666666663</v>
      </c>
      <c r="E25" s="108">
        <v>0.70833333333333337</v>
      </c>
      <c r="F25" s="108">
        <f t="shared" si="2"/>
        <v>4.1666666666666741E-2</v>
      </c>
      <c r="I25" s="110"/>
    </row>
    <row r="26" spans="1:9" x14ac:dyDescent="0.25">
      <c r="A26" s="149"/>
      <c r="B26" s="107" t="s">
        <v>303</v>
      </c>
      <c r="C26" s="107" t="s">
        <v>299</v>
      </c>
      <c r="D26" s="108">
        <v>0.70833333333333337</v>
      </c>
      <c r="E26" s="108">
        <v>0.72916666666666663</v>
      </c>
      <c r="F26" s="108">
        <f t="shared" si="2"/>
        <v>2.0833333333333259E-2</v>
      </c>
    </row>
    <row r="27" spans="1:9" x14ac:dyDescent="0.25">
      <c r="A27" s="149"/>
      <c r="B27" s="107" t="s">
        <v>598</v>
      </c>
      <c r="C27" s="107" t="s">
        <v>290</v>
      </c>
      <c r="D27" s="108">
        <v>0.75</v>
      </c>
      <c r="E27" s="108">
        <v>0.85416666666666663</v>
      </c>
      <c r="F27" s="108">
        <f t="shared" si="2"/>
        <v>0.10416666666666663</v>
      </c>
    </row>
    <row r="28" spans="1:9" x14ac:dyDescent="0.25">
      <c r="A28" s="149"/>
      <c r="B28" s="107" t="s">
        <v>593</v>
      </c>
      <c r="C28" s="107" t="s">
        <v>300</v>
      </c>
      <c r="D28" s="108">
        <v>0.81944444444444453</v>
      </c>
      <c r="E28" s="108">
        <v>0.84027777777777779</v>
      </c>
      <c r="F28" s="108">
        <f t="shared" si="2"/>
        <v>2.0833333333333259E-2</v>
      </c>
    </row>
    <row r="29" spans="1:9" x14ac:dyDescent="0.25">
      <c r="A29" s="149" t="s">
        <v>54</v>
      </c>
      <c r="B29" s="107" t="s">
        <v>599</v>
      </c>
      <c r="C29" s="107" t="s">
        <v>290</v>
      </c>
      <c r="D29" s="108">
        <v>0.35416666666666669</v>
      </c>
      <c r="E29" s="108">
        <v>0.41666666666666669</v>
      </c>
      <c r="F29" s="108">
        <f t="shared" si="2"/>
        <v>6.25E-2</v>
      </c>
      <c r="H29" s="106" t="s">
        <v>291</v>
      </c>
      <c r="I29" s="106" t="s">
        <v>292</v>
      </c>
    </row>
    <row r="30" spans="1:9" x14ac:dyDescent="0.25">
      <c r="A30" s="149"/>
      <c r="B30" s="107" t="s">
        <v>407</v>
      </c>
      <c r="C30" s="107" t="s">
        <v>290</v>
      </c>
      <c r="D30" s="108">
        <v>0.41666666666666669</v>
      </c>
      <c r="E30" s="108">
        <v>0.42708333333333331</v>
      </c>
      <c r="F30" s="108">
        <f t="shared" si="2"/>
        <v>1.041666666666663E-2</v>
      </c>
      <c r="H30" s="109" t="s">
        <v>290</v>
      </c>
      <c r="I30" s="108">
        <f t="shared" ref="I30" si="3">SUMIFS(F29:F43, C29:C43,H30)</f>
        <v>0.30555555555555536</v>
      </c>
    </row>
    <row r="31" spans="1:9" x14ac:dyDescent="0.25">
      <c r="A31" s="149"/>
      <c r="B31" s="107" t="s">
        <v>301</v>
      </c>
      <c r="C31" s="107" t="s">
        <v>299</v>
      </c>
      <c r="D31" s="108">
        <v>0.43055555555555558</v>
      </c>
      <c r="E31" s="108">
        <v>0.44444444444444442</v>
      </c>
      <c r="F31" s="108">
        <f t="shared" si="2"/>
        <v>1.388888888888884E-2</v>
      </c>
      <c r="H31" s="109" t="s">
        <v>295</v>
      </c>
      <c r="I31" s="108">
        <f t="shared" ref="I31" si="4">SUMIFS(F29:F43, C29:C43,H31)</f>
        <v>1.736111111111116E-2</v>
      </c>
    </row>
    <row r="32" spans="1:9" x14ac:dyDescent="0.25">
      <c r="A32" s="149"/>
      <c r="B32" s="107" t="s">
        <v>600</v>
      </c>
      <c r="C32" s="107" t="s">
        <v>290</v>
      </c>
      <c r="D32" s="108">
        <v>0.44444444444444442</v>
      </c>
      <c r="E32" s="108">
        <v>0.54166666666666663</v>
      </c>
      <c r="F32" s="108">
        <f t="shared" si="2"/>
        <v>9.722222222222221E-2</v>
      </c>
      <c r="H32" s="109" t="s">
        <v>297</v>
      </c>
      <c r="I32" s="108">
        <f t="shared" ref="I32" si="5">SUMIFS(F29:F43, C29:C43,H32)</f>
        <v>4.1666666666666741E-2</v>
      </c>
    </row>
    <row r="33" spans="1:9" x14ac:dyDescent="0.25">
      <c r="A33" s="149"/>
      <c r="B33" s="107" t="s">
        <v>298</v>
      </c>
      <c r="C33" s="107" t="s">
        <v>299</v>
      </c>
      <c r="D33" s="108">
        <v>0.54166666666666663</v>
      </c>
      <c r="E33" s="108">
        <v>0.57638888888888895</v>
      </c>
      <c r="F33" s="108">
        <f t="shared" si="2"/>
        <v>3.4722222222222321E-2</v>
      </c>
      <c r="H33" s="109" t="s">
        <v>300</v>
      </c>
      <c r="I33" s="108">
        <f t="shared" ref="I33" si="6">SUMIFS(F29:F43, C29:C43,H33)</f>
        <v>1.7361111111111049E-2</v>
      </c>
    </row>
    <row r="34" spans="1:9" x14ac:dyDescent="0.25">
      <c r="A34" s="149"/>
      <c r="B34" s="107" t="s">
        <v>601</v>
      </c>
      <c r="C34" s="107" t="s">
        <v>290</v>
      </c>
      <c r="D34" s="108">
        <v>0.58333333333333337</v>
      </c>
      <c r="E34" s="108">
        <v>0.60416666666666663</v>
      </c>
      <c r="F34" s="108">
        <f t="shared" si="2"/>
        <v>2.0833333333333259E-2</v>
      </c>
      <c r="H34" s="109" t="s">
        <v>302</v>
      </c>
      <c r="I34" s="108">
        <f t="shared" ref="I34" si="7">SUMIFS(F29:F43, C29:C43,H34)</f>
        <v>4.166666666666663E-2</v>
      </c>
    </row>
    <row r="35" spans="1:9" x14ac:dyDescent="0.25">
      <c r="A35" s="149"/>
      <c r="B35" s="107" t="s">
        <v>294</v>
      </c>
      <c r="C35" s="107" t="s">
        <v>302</v>
      </c>
      <c r="D35" s="108">
        <v>0.60763888888888895</v>
      </c>
      <c r="E35" s="108">
        <v>0.64930555555555558</v>
      </c>
      <c r="F35" s="108">
        <f t="shared" si="2"/>
        <v>4.166666666666663E-2</v>
      </c>
      <c r="H35" s="109" t="s">
        <v>299</v>
      </c>
      <c r="I35" s="108">
        <f t="shared" ref="I35" si="8">SUMIFS(F29:F43, C29:C43,H35)</f>
        <v>6.25E-2</v>
      </c>
    </row>
    <row r="36" spans="1:9" x14ac:dyDescent="0.25">
      <c r="A36" s="149"/>
      <c r="B36" s="107" t="s">
        <v>314</v>
      </c>
      <c r="C36" s="107" t="s">
        <v>300</v>
      </c>
      <c r="D36" s="108">
        <v>0.64930555555555558</v>
      </c>
      <c r="E36" s="108">
        <v>0.66666666666666663</v>
      </c>
      <c r="F36" s="108">
        <f t="shared" si="2"/>
        <v>1.7361111111111049E-2</v>
      </c>
      <c r="H36" s="105" t="s">
        <v>305</v>
      </c>
      <c r="I36" s="106">
        <f t="shared" ref="I36" si="9">SUM(I30:I35)</f>
        <v>0.48611111111111094</v>
      </c>
    </row>
    <row r="37" spans="1:9" x14ac:dyDescent="0.25">
      <c r="A37" s="149"/>
      <c r="B37" s="107" t="s">
        <v>452</v>
      </c>
      <c r="C37" s="107" t="s">
        <v>297</v>
      </c>
      <c r="D37" s="108">
        <v>0.66666666666666663</v>
      </c>
      <c r="E37" s="108">
        <v>0.70833333333333337</v>
      </c>
      <c r="F37" s="108">
        <f t="shared" si="2"/>
        <v>4.1666666666666741E-2</v>
      </c>
      <c r="I37" s="110"/>
    </row>
    <row r="38" spans="1:9" x14ac:dyDescent="0.25">
      <c r="A38" s="149"/>
      <c r="B38" s="107" t="s">
        <v>303</v>
      </c>
      <c r="C38" s="107" t="s">
        <v>299</v>
      </c>
      <c r="D38" s="108">
        <v>0.70833333333333337</v>
      </c>
      <c r="E38" s="108">
        <v>0.72222222222222221</v>
      </c>
      <c r="F38" s="108">
        <f t="shared" si="2"/>
        <v>1.388888888888884E-2</v>
      </c>
      <c r="I38" s="110"/>
    </row>
    <row r="39" spans="1:9" x14ac:dyDescent="0.25">
      <c r="A39" s="149"/>
      <c r="B39" s="107" t="s">
        <v>602</v>
      </c>
      <c r="C39" s="107" t="s">
        <v>290</v>
      </c>
      <c r="D39" s="108">
        <v>0.72222222222222221</v>
      </c>
      <c r="E39" s="108">
        <v>0.82291666666666663</v>
      </c>
      <c r="F39" s="108">
        <f t="shared" si="2"/>
        <v>0.10069444444444442</v>
      </c>
    </row>
    <row r="40" spans="1:9" x14ac:dyDescent="0.25">
      <c r="A40" s="149"/>
      <c r="B40" s="107" t="s">
        <v>603</v>
      </c>
      <c r="C40" s="107" t="s">
        <v>295</v>
      </c>
      <c r="D40" s="108">
        <v>0.82291666666666663</v>
      </c>
      <c r="E40" s="108">
        <v>0.84027777777777779</v>
      </c>
      <c r="F40" s="108">
        <f t="shared" si="2"/>
        <v>1.736111111111116E-2</v>
      </c>
    </row>
    <row r="41" spans="1:9" x14ac:dyDescent="0.25">
      <c r="A41" s="149"/>
      <c r="B41" s="107" t="s">
        <v>602</v>
      </c>
      <c r="C41" s="107" t="s">
        <v>290</v>
      </c>
      <c r="D41" s="108">
        <v>0.84027777777777779</v>
      </c>
      <c r="E41" s="108">
        <v>0.85416666666666663</v>
      </c>
      <c r="F41" s="108">
        <f t="shared" si="2"/>
        <v>1.388888888888884E-2</v>
      </c>
    </row>
    <row r="42" spans="1:9" x14ac:dyDescent="0.25">
      <c r="A42" s="149"/>
      <c r="B42" s="107"/>
      <c r="C42" s="107"/>
      <c r="D42" s="108"/>
      <c r="E42" s="108"/>
      <c r="F42" s="108">
        <f t="shared" si="2"/>
        <v>0</v>
      </c>
    </row>
    <row r="43" spans="1:9" x14ac:dyDescent="0.25">
      <c r="A43" s="149"/>
      <c r="B43" s="107"/>
      <c r="C43" s="107"/>
      <c r="D43" s="108"/>
      <c r="E43" s="108"/>
      <c r="F43" s="108">
        <f t="shared" si="2"/>
        <v>0</v>
      </c>
    </row>
    <row r="44" spans="1:9" x14ac:dyDescent="0.25">
      <c r="A44" s="149" t="s">
        <v>318</v>
      </c>
      <c r="B44" s="107" t="s">
        <v>604</v>
      </c>
      <c r="C44" s="107" t="s">
        <v>290</v>
      </c>
      <c r="D44" s="108">
        <v>0.35416666666666669</v>
      </c>
      <c r="E44" s="108">
        <v>0.4375</v>
      </c>
      <c r="F44" s="108">
        <f t="shared" si="2"/>
        <v>8.3333333333333315E-2</v>
      </c>
      <c r="H44" s="106" t="s">
        <v>291</v>
      </c>
      <c r="I44" s="106" t="s">
        <v>292</v>
      </c>
    </row>
    <row r="45" spans="1:9" x14ac:dyDescent="0.25">
      <c r="A45" s="149"/>
      <c r="B45" s="107" t="s">
        <v>301</v>
      </c>
      <c r="C45" s="107" t="s">
        <v>299</v>
      </c>
      <c r="D45" s="108">
        <v>0.4375</v>
      </c>
      <c r="E45" s="108">
        <v>0.4513888888888889</v>
      </c>
      <c r="F45" s="108">
        <f t="shared" si="2"/>
        <v>1.3888888888888895E-2</v>
      </c>
      <c r="H45" s="109" t="s">
        <v>290</v>
      </c>
      <c r="I45" s="108">
        <f>SUMIFS(F44:F57, C44:C57,H45)</f>
        <v>0.28472222222222232</v>
      </c>
    </row>
    <row r="46" spans="1:9" x14ac:dyDescent="0.25">
      <c r="A46" s="149"/>
      <c r="B46" s="107" t="s">
        <v>605</v>
      </c>
      <c r="C46" s="107" t="s">
        <v>290</v>
      </c>
      <c r="D46" s="108">
        <v>0.45833333333333331</v>
      </c>
      <c r="E46" s="108">
        <v>0.52777777777777779</v>
      </c>
      <c r="F46" s="108">
        <f t="shared" si="2"/>
        <v>6.9444444444444475E-2</v>
      </c>
      <c r="H46" s="109" t="s">
        <v>295</v>
      </c>
      <c r="I46" s="108">
        <f>SUMIFS(F44:F57, C44:C57,H46)</f>
        <v>1.041666666666663E-2</v>
      </c>
    </row>
    <row r="47" spans="1:9" x14ac:dyDescent="0.25">
      <c r="A47" s="149"/>
      <c r="B47" s="107" t="s">
        <v>606</v>
      </c>
      <c r="C47" s="107" t="s">
        <v>295</v>
      </c>
      <c r="D47" s="108">
        <v>0.53125</v>
      </c>
      <c r="E47" s="108">
        <v>0.54166666666666663</v>
      </c>
      <c r="F47" s="108">
        <f t="shared" si="2"/>
        <v>1.041666666666663E-2</v>
      </c>
      <c r="H47" s="109" t="s">
        <v>297</v>
      </c>
      <c r="I47" s="108">
        <f>SUMIFS(F44:F57, C44:C57,H47)</f>
        <v>4.1666666666666741E-2</v>
      </c>
    </row>
    <row r="48" spans="1:9" x14ac:dyDescent="0.25">
      <c r="A48" s="149"/>
      <c r="B48" s="107" t="s">
        <v>310</v>
      </c>
      <c r="C48" s="107" t="s">
        <v>299</v>
      </c>
      <c r="D48" s="108">
        <v>0.54166666666666663</v>
      </c>
      <c r="E48" s="108">
        <v>0.57638888888888895</v>
      </c>
      <c r="F48" s="108">
        <f t="shared" si="2"/>
        <v>3.4722222222222321E-2</v>
      </c>
      <c r="H48" s="109" t="s">
        <v>300</v>
      </c>
      <c r="I48" s="108">
        <f>SUMIFS(F44:F57, C44:C57,H48)</f>
        <v>3.8194444444444309E-2</v>
      </c>
    </row>
    <row r="49" spans="1:9" x14ac:dyDescent="0.25">
      <c r="A49" s="149"/>
      <c r="B49" s="107" t="s">
        <v>607</v>
      </c>
      <c r="C49" s="107" t="s">
        <v>290</v>
      </c>
      <c r="D49" s="108">
        <v>0.58333333333333337</v>
      </c>
      <c r="E49" s="108">
        <v>0.60416666666666663</v>
      </c>
      <c r="F49" s="108">
        <f t="shared" si="2"/>
        <v>2.0833333333333259E-2</v>
      </c>
      <c r="H49" s="109" t="s">
        <v>302</v>
      </c>
      <c r="I49" s="108">
        <f>SUMIFS(F44:F57, C44:C57,H49)</f>
        <v>4.166666666666663E-2</v>
      </c>
    </row>
    <row r="50" spans="1:9" x14ac:dyDescent="0.25">
      <c r="A50" s="149"/>
      <c r="B50" s="107" t="s">
        <v>294</v>
      </c>
      <c r="C50" s="107" t="s">
        <v>302</v>
      </c>
      <c r="D50" s="108">
        <v>0.60763888888888895</v>
      </c>
      <c r="E50" s="108">
        <v>0.64930555555555558</v>
      </c>
      <c r="F50" s="108">
        <f t="shared" si="2"/>
        <v>4.166666666666663E-2</v>
      </c>
      <c r="H50" s="109" t="s">
        <v>299</v>
      </c>
      <c r="I50" s="108">
        <f>SUMIFS(F44:F57, C44:C57,H50)</f>
        <v>6.2500000000000056E-2</v>
      </c>
    </row>
    <row r="51" spans="1:9" x14ac:dyDescent="0.25">
      <c r="A51" s="149"/>
      <c r="B51" s="107" t="s">
        <v>296</v>
      </c>
      <c r="C51" s="107" t="s">
        <v>300</v>
      </c>
      <c r="D51" s="108">
        <v>0.64930555555555558</v>
      </c>
      <c r="E51" s="108">
        <v>0.66666666666666663</v>
      </c>
      <c r="F51" s="108">
        <f t="shared" si="2"/>
        <v>1.7361111111111049E-2</v>
      </c>
      <c r="H51" s="105" t="s">
        <v>305</v>
      </c>
      <c r="I51" s="106">
        <f t="shared" ref="I51" si="10">SUM(I45:I50)</f>
        <v>0.47916666666666669</v>
      </c>
    </row>
    <row r="52" spans="1:9" x14ac:dyDescent="0.25">
      <c r="A52" s="149"/>
      <c r="B52" s="120" t="s">
        <v>452</v>
      </c>
      <c r="C52" s="107" t="s">
        <v>297</v>
      </c>
      <c r="D52" s="108">
        <v>0.66666666666666663</v>
      </c>
      <c r="E52" s="108">
        <v>0.70833333333333337</v>
      </c>
      <c r="F52" s="108">
        <f t="shared" si="2"/>
        <v>4.1666666666666741E-2</v>
      </c>
      <c r="I52" s="110"/>
    </row>
    <row r="53" spans="1:9" x14ac:dyDescent="0.25">
      <c r="A53" s="149"/>
      <c r="B53" s="107" t="s">
        <v>303</v>
      </c>
      <c r="C53" s="107" t="s">
        <v>299</v>
      </c>
      <c r="D53" s="108">
        <v>0.70833333333333337</v>
      </c>
      <c r="E53" s="108">
        <v>0.72222222222222221</v>
      </c>
      <c r="F53" s="108">
        <f t="shared" si="2"/>
        <v>1.388888888888884E-2</v>
      </c>
      <c r="I53" s="110"/>
    </row>
    <row r="54" spans="1:9" x14ac:dyDescent="0.25">
      <c r="A54" s="149"/>
      <c r="B54" s="107" t="s">
        <v>608</v>
      </c>
      <c r="C54" s="107" t="s">
        <v>290</v>
      </c>
      <c r="D54" s="108">
        <v>0.72916666666666663</v>
      </c>
      <c r="E54" s="108">
        <v>0.79166666666666663</v>
      </c>
      <c r="F54" s="108">
        <f t="shared" si="2"/>
        <v>6.25E-2</v>
      </c>
    </row>
    <row r="55" spans="1:9" x14ac:dyDescent="0.25">
      <c r="A55" s="149"/>
      <c r="B55" s="107" t="s">
        <v>609</v>
      </c>
      <c r="C55" s="107" t="s">
        <v>290</v>
      </c>
      <c r="D55" s="108">
        <v>0.79166666666666663</v>
      </c>
      <c r="E55" s="108">
        <v>0.81944444444444453</v>
      </c>
      <c r="F55" s="108">
        <f t="shared" si="2"/>
        <v>2.7777777777777901E-2</v>
      </c>
    </row>
    <row r="56" spans="1:9" x14ac:dyDescent="0.25">
      <c r="A56" s="149"/>
      <c r="B56" s="107" t="s">
        <v>593</v>
      </c>
      <c r="C56" s="107" t="s">
        <v>300</v>
      </c>
      <c r="D56" s="108">
        <v>0.81944444444444453</v>
      </c>
      <c r="E56" s="108">
        <v>0.84027777777777779</v>
      </c>
      <c r="F56" s="108">
        <f t="shared" si="2"/>
        <v>2.0833333333333259E-2</v>
      </c>
    </row>
    <row r="57" spans="1:9" x14ac:dyDescent="0.25">
      <c r="A57" s="149"/>
      <c r="B57" s="107" t="s">
        <v>610</v>
      </c>
      <c r="C57" s="107" t="s">
        <v>290</v>
      </c>
      <c r="D57" s="108">
        <v>0.84375</v>
      </c>
      <c r="E57" s="108">
        <v>0.86458333333333337</v>
      </c>
      <c r="F57" s="108">
        <f t="shared" si="2"/>
        <v>2.083333333333337E-2</v>
      </c>
    </row>
    <row r="58" spans="1:9" x14ac:dyDescent="0.25">
      <c r="A58" s="154" t="s">
        <v>62</v>
      </c>
      <c r="B58" s="136"/>
      <c r="C58" s="136"/>
      <c r="D58" s="137"/>
      <c r="E58" s="137"/>
      <c r="F58" s="137"/>
      <c r="H58" s="106" t="s">
        <v>291</v>
      </c>
      <c r="I58" s="106" t="s">
        <v>292</v>
      </c>
    </row>
    <row r="59" spans="1:9" x14ac:dyDescent="0.25">
      <c r="A59" s="154"/>
      <c r="B59" s="136"/>
      <c r="C59" s="136"/>
      <c r="D59" s="137"/>
      <c r="E59" s="137"/>
      <c r="F59" s="137"/>
      <c r="H59" s="109" t="s">
        <v>290</v>
      </c>
      <c r="I59" s="108">
        <f t="shared" ref="I59" si="11">SUMIFS(F58:F73, C58:C73,H59)</f>
        <v>0</v>
      </c>
    </row>
    <row r="60" spans="1:9" x14ac:dyDescent="0.25">
      <c r="A60" s="154"/>
      <c r="B60" s="136"/>
      <c r="C60" s="136"/>
      <c r="D60" s="137"/>
      <c r="E60" s="137"/>
      <c r="F60" s="137"/>
      <c r="H60" s="109" t="s">
        <v>295</v>
      </c>
      <c r="I60" s="108">
        <f t="shared" ref="I60" si="12">SUMIFS(F58:F73, C58:C73,H60)</f>
        <v>0</v>
      </c>
    </row>
    <row r="61" spans="1:9" x14ac:dyDescent="0.25">
      <c r="A61" s="154"/>
      <c r="B61" s="136"/>
      <c r="C61" s="136"/>
      <c r="D61" s="137"/>
      <c r="E61" s="137"/>
      <c r="F61" s="137"/>
      <c r="H61" s="109" t="s">
        <v>297</v>
      </c>
      <c r="I61" s="108">
        <f t="shared" ref="I61" si="13">SUMIFS(F58:F73, C58:C73,H61)</f>
        <v>0</v>
      </c>
    </row>
    <row r="62" spans="1:9" x14ac:dyDescent="0.25">
      <c r="A62" s="154"/>
      <c r="B62" s="136"/>
      <c r="C62" s="136"/>
      <c r="D62" s="137"/>
      <c r="E62" s="137"/>
      <c r="F62" s="137"/>
      <c r="H62" s="109" t="s">
        <v>300</v>
      </c>
      <c r="I62" s="108">
        <f t="shared" ref="I62" si="14">SUMIFS(F58:F73, C58:C73,H62)</f>
        <v>0</v>
      </c>
    </row>
    <row r="63" spans="1:9" x14ac:dyDescent="0.25">
      <c r="A63" s="154"/>
      <c r="B63" s="136"/>
      <c r="C63" s="136"/>
      <c r="D63" s="137"/>
      <c r="E63" s="137"/>
      <c r="F63" s="137"/>
      <c r="H63" s="109" t="s">
        <v>302</v>
      </c>
      <c r="I63" s="108">
        <f t="shared" ref="I63" si="15">SUMIFS(F58:F73, C58:C73,H63)</f>
        <v>0</v>
      </c>
    </row>
    <row r="64" spans="1:9" x14ac:dyDescent="0.25">
      <c r="A64" s="154"/>
      <c r="B64" s="136"/>
      <c r="C64" s="136"/>
      <c r="D64" s="137"/>
      <c r="E64" s="137"/>
      <c r="F64" s="137"/>
      <c r="H64" s="109" t="s">
        <v>299</v>
      </c>
      <c r="I64" s="108">
        <f>SUMIFS(F57:F72, C57:C72,H64)</f>
        <v>0</v>
      </c>
    </row>
    <row r="65" spans="1:9" x14ac:dyDescent="0.25">
      <c r="A65" s="154"/>
      <c r="B65" s="136"/>
      <c r="C65" s="136"/>
      <c r="D65" s="137"/>
      <c r="E65" s="137"/>
      <c r="F65" s="137"/>
      <c r="H65" s="105" t="s">
        <v>305</v>
      </c>
      <c r="I65" s="106">
        <f>SUM(I58:I64)</f>
        <v>0</v>
      </c>
    </row>
    <row r="66" spans="1:9" x14ac:dyDescent="0.25">
      <c r="A66" s="154"/>
      <c r="B66" s="136"/>
      <c r="C66" s="136"/>
      <c r="D66" s="137"/>
      <c r="E66" s="137"/>
      <c r="F66" s="137"/>
      <c r="H66" s="105"/>
      <c r="I66" s="106"/>
    </row>
    <row r="67" spans="1:9" x14ac:dyDescent="0.25">
      <c r="A67" s="154"/>
      <c r="B67" s="136"/>
      <c r="C67" s="136"/>
      <c r="D67" s="137"/>
      <c r="E67" s="137"/>
      <c r="F67" s="137"/>
      <c r="I67" s="110"/>
    </row>
    <row r="68" spans="1:9" x14ac:dyDescent="0.25">
      <c r="A68" s="154"/>
      <c r="B68" s="136"/>
      <c r="C68" s="136"/>
      <c r="D68" s="137"/>
      <c r="E68" s="137"/>
      <c r="F68" s="137"/>
      <c r="I68" s="110"/>
    </row>
    <row r="69" spans="1:9" x14ac:dyDescent="0.25">
      <c r="A69" s="154"/>
      <c r="B69" s="136"/>
      <c r="C69" s="136"/>
      <c r="D69" s="137"/>
      <c r="E69" s="137"/>
      <c r="F69" s="137"/>
    </row>
    <row r="70" spans="1:9" x14ac:dyDescent="0.25">
      <c r="A70" s="154"/>
      <c r="B70" s="136"/>
      <c r="C70" s="136"/>
      <c r="D70" s="137"/>
      <c r="E70" s="137"/>
      <c r="F70" s="137"/>
    </row>
    <row r="71" spans="1:9" x14ac:dyDescent="0.25">
      <c r="A71" s="154"/>
      <c r="B71" s="136"/>
      <c r="C71" s="136"/>
      <c r="D71" s="137"/>
      <c r="E71" s="137"/>
      <c r="F71" s="137"/>
    </row>
    <row r="72" spans="1:9" x14ac:dyDescent="0.25">
      <c r="A72" s="154"/>
      <c r="B72" s="136"/>
      <c r="C72" s="136"/>
      <c r="D72" s="137"/>
      <c r="E72" s="137"/>
      <c r="F72" s="137"/>
    </row>
    <row r="73" spans="1:9" x14ac:dyDescent="0.25">
      <c r="A73" s="154"/>
      <c r="B73" s="136"/>
      <c r="C73" s="136"/>
      <c r="D73" s="137"/>
      <c r="E73" s="137"/>
      <c r="F73" s="137"/>
    </row>
    <row r="74" spans="1:9" x14ac:dyDescent="0.25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2"/>
        <v>1.7361111111111105E-2</v>
      </c>
      <c r="H74" s="106" t="s">
        <v>291</v>
      </c>
      <c r="I74" s="106" t="s">
        <v>292</v>
      </c>
    </row>
    <row r="75" spans="1:9" x14ac:dyDescent="0.25">
      <c r="A75" s="149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2"/>
        <v>4.1666666666666685E-2</v>
      </c>
      <c r="H75" s="109" t="s">
        <v>290</v>
      </c>
      <c r="I75" s="108">
        <f>SUMIFS(F74:F86, C74:C86,H75)</f>
        <v>0.28472222222222215</v>
      </c>
    </row>
    <row r="76" spans="1:9" x14ac:dyDescent="0.25">
      <c r="A76" s="149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2"/>
        <v>2.0833333333333315E-2</v>
      </c>
      <c r="H76" s="109" t="s">
        <v>295</v>
      </c>
      <c r="I76" s="108">
        <f>SUMIFS(F74:F86, C74:C86,H76)</f>
        <v>3.8194444444444475E-2</v>
      </c>
    </row>
    <row r="77" spans="1:9" x14ac:dyDescent="0.25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2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5">
      <c r="A78" s="149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2"/>
        <v>2.083333333333337E-2</v>
      </c>
      <c r="H78" s="109" t="s">
        <v>300</v>
      </c>
      <c r="I78" s="108">
        <f>SUMIFS(F74:F86, C74:C86,H78)</f>
        <v>1.7361111111111049E-2</v>
      </c>
    </row>
    <row r="79" spans="1:9" x14ac:dyDescent="0.25">
      <c r="A79" s="149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2"/>
        <v>6.2499999999999944E-2</v>
      </c>
      <c r="H79" s="109" t="s">
        <v>302</v>
      </c>
      <c r="I79" s="108">
        <f>SUMIFS(F74:F86, C74:C86,H79)</f>
        <v>4.5138888888888951E-2</v>
      </c>
    </row>
    <row r="80" spans="1:9" x14ac:dyDescent="0.25">
      <c r="A80" s="149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2"/>
        <v>4.5138888888888951E-2</v>
      </c>
      <c r="H80" s="109" t="s">
        <v>299</v>
      </c>
      <c r="I80" s="108">
        <f>SUMIFS(F74:F86, C74:C86,H80)</f>
        <v>6.2500000000000056E-2</v>
      </c>
    </row>
    <row r="81" spans="1:9" x14ac:dyDescent="0.25">
      <c r="A81" s="149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6">SUM(I75:I80)</f>
        <v>0.46875000000000006</v>
      </c>
    </row>
    <row r="82" spans="1:9" x14ac:dyDescent="0.25">
      <c r="A82" s="149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5">
      <c r="A83" s="155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 x14ac:dyDescent="0.25">
      <c r="A84" s="155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7">E84-D84</f>
        <v>3.472222222222221E-2</v>
      </c>
    </row>
    <row r="85" spans="1:9" x14ac:dyDescent="0.25">
      <c r="A85" s="155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7"/>
        <v>6.25E-2</v>
      </c>
    </row>
    <row r="86" spans="1:9" x14ac:dyDescent="0.25">
      <c r="A86" s="149"/>
      <c r="B86" s="107" t="s">
        <v>611</v>
      </c>
      <c r="C86" s="113" t="s">
        <v>290</v>
      </c>
      <c r="D86" s="125">
        <v>0.8125</v>
      </c>
      <c r="E86" s="125">
        <v>0.875</v>
      </c>
      <c r="F86" s="125">
        <f t="shared" ref="F86" si="18">E86-D86</f>
        <v>6.25E-2</v>
      </c>
    </row>
    <row r="87" spans="1:9" x14ac:dyDescent="0.25">
      <c r="A87" s="149"/>
      <c r="B87" s="107"/>
      <c r="C87" s="129"/>
      <c r="D87" s="130"/>
      <c r="E87" s="130"/>
      <c r="F87" s="130"/>
    </row>
    <row r="88" spans="1:9" x14ac:dyDescent="0.25">
      <c r="A88" s="149"/>
      <c r="B88" s="107"/>
      <c r="C88" s="107"/>
      <c r="D88" s="108"/>
      <c r="E88" s="108"/>
      <c r="F88" s="108"/>
    </row>
    <row r="89" spans="1:9" x14ac:dyDescent="0.25">
      <c r="A89" s="157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45">
        <f t="shared" ref="F89:F100" si="19">E89-D89</f>
        <v>0.10416666666666663</v>
      </c>
      <c r="H89" s="106" t="s">
        <v>291</v>
      </c>
      <c r="I89" s="106" t="s">
        <v>292</v>
      </c>
    </row>
    <row r="90" spans="1:9" x14ac:dyDescent="0.25">
      <c r="A90" s="157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45">
        <f t="shared" si="19"/>
        <v>6.9444444444444198E-3</v>
      </c>
      <c r="H90" s="109" t="s">
        <v>290</v>
      </c>
      <c r="I90" s="108">
        <f>SUMIFS(F87:F101, C87:C101,H90)</f>
        <v>0.34374999999999983</v>
      </c>
    </row>
    <row r="91" spans="1:9" x14ac:dyDescent="0.25">
      <c r="A91" s="157"/>
      <c r="B91" s="107" t="s">
        <v>614</v>
      </c>
      <c r="C91" s="107" t="s">
        <v>290</v>
      </c>
      <c r="D91" s="108">
        <v>0.47916666666666669</v>
      </c>
      <c r="E91" s="108">
        <v>0.5</v>
      </c>
      <c r="F91" s="145">
        <f t="shared" si="19"/>
        <v>2.0833333333333315E-2</v>
      </c>
      <c r="H91" s="109" t="s">
        <v>295</v>
      </c>
      <c r="I91" s="108">
        <f>SUMIFS(F87:F101, C87:C101,H91)</f>
        <v>4.1666666666666741E-2</v>
      </c>
    </row>
    <row r="92" spans="1:9" x14ac:dyDescent="0.25">
      <c r="A92" s="157"/>
      <c r="B92" s="107" t="s">
        <v>615</v>
      </c>
      <c r="C92" s="107" t="s">
        <v>290</v>
      </c>
      <c r="D92" s="108">
        <v>0.5</v>
      </c>
      <c r="E92" s="108">
        <v>0.54166666666666663</v>
      </c>
      <c r="F92" s="145">
        <f t="shared" si="19"/>
        <v>4.166666666666663E-2</v>
      </c>
      <c r="H92" s="109" t="s">
        <v>297</v>
      </c>
      <c r="I92" s="108">
        <f>SUMIFS(F87:F101, C87:C101,H92)</f>
        <v>0</v>
      </c>
    </row>
    <row r="93" spans="1:9" x14ac:dyDescent="0.25">
      <c r="A93" s="157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45">
        <f t="shared" si="19"/>
        <v>3.125E-2</v>
      </c>
      <c r="H93" s="109" t="s">
        <v>300</v>
      </c>
      <c r="I93" s="108">
        <f>SUMIFS(F87:F101, C87:C101,H93)</f>
        <v>0</v>
      </c>
    </row>
    <row r="94" spans="1:9" x14ac:dyDescent="0.25">
      <c r="A94" s="157"/>
      <c r="B94" s="107" t="s">
        <v>615</v>
      </c>
      <c r="C94" s="107" t="s">
        <v>290</v>
      </c>
      <c r="D94" s="108">
        <v>0.57291666666666663</v>
      </c>
      <c r="E94" s="108">
        <v>0.60416666666666663</v>
      </c>
      <c r="F94" s="145">
        <f t="shared" si="19"/>
        <v>3.125E-2</v>
      </c>
      <c r="H94" s="109" t="s">
        <v>302</v>
      </c>
      <c r="I94" s="108">
        <f>SUMIFS(F87:F101, C87:C101,H94)</f>
        <v>4.166666666666663E-2</v>
      </c>
    </row>
    <row r="95" spans="1:9" x14ac:dyDescent="0.25">
      <c r="A95" s="157"/>
      <c r="B95" s="138" t="s">
        <v>294</v>
      </c>
      <c r="C95" s="138" t="s">
        <v>302</v>
      </c>
      <c r="D95" s="139">
        <v>0.60763888888888895</v>
      </c>
      <c r="E95" s="139">
        <v>0.64930555555555558</v>
      </c>
      <c r="F95" s="146">
        <f t="shared" si="19"/>
        <v>4.166666666666663E-2</v>
      </c>
      <c r="H95" s="109" t="s">
        <v>299</v>
      </c>
      <c r="I95" s="108">
        <f>SUMIFS(F87:F101, C87:C101,H95)</f>
        <v>3.819444444444442E-2</v>
      </c>
    </row>
    <row r="96" spans="1:9" x14ac:dyDescent="0.25">
      <c r="A96" s="157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45">
        <f t="shared" si="19"/>
        <v>4.1666666666666741E-2</v>
      </c>
      <c r="H96" s="105" t="s">
        <v>305</v>
      </c>
      <c r="I96" s="106">
        <f t="shared" ref="I96" si="20">SUM(I90:I95)</f>
        <v>0.46527777777777762</v>
      </c>
    </row>
    <row r="97" spans="1:9" x14ac:dyDescent="0.25">
      <c r="A97" s="157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45">
        <f t="shared" si="19"/>
        <v>0.14583333333333326</v>
      </c>
      <c r="I97" s="110"/>
    </row>
    <row r="98" spans="1:9" x14ac:dyDescent="0.25">
      <c r="A98" s="157"/>
      <c r="B98" s="138"/>
      <c r="C98" s="138"/>
      <c r="D98" s="139"/>
      <c r="E98" s="139"/>
      <c r="F98" s="145">
        <f t="shared" si="19"/>
        <v>0</v>
      </c>
      <c r="I98" s="110"/>
    </row>
    <row r="99" spans="1:9" x14ac:dyDescent="0.25">
      <c r="A99" s="157"/>
      <c r="B99" s="138"/>
      <c r="C99" s="138"/>
      <c r="D99" s="139"/>
      <c r="E99" s="139"/>
      <c r="F99" s="145">
        <f t="shared" si="19"/>
        <v>0</v>
      </c>
    </row>
    <row r="100" spans="1:9" x14ac:dyDescent="0.25">
      <c r="A100" s="157"/>
      <c r="B100" s="138"/>
      <c r="C100" s="138"/>
      <c r="D100" s="139"/>
      <c r="E100" s="139"/>
      <c r="F100" s="145">
        <f t="shared" si="19"/>
        <v>0</v>
      </c>
    </row>
    <row r="101" spans="1:9" x14ac:dyDescent="0.25">
      <c r="A101" s="157"/>
      <c r="B101" s="138"/>
      <c r="C101" s="138"/>
      <c r="D101" s="139"/>
      <c r="E101" s="139"/>
      <c r="F101" s="141">
        <v>0</v>
      </c>
    </row>
    <row r="102" spans="1:9" x14ac:dyDescent="0.25">
      <c r="A102" s="157"/>
      <c r="B102" s="138"/>
      <c r="C102" s="138"/>
      <c r="D102" s="139"/>
      <c r="E102" s="139"/>
      <c r="F102" s="141">
        <v>0</v>
      </c>
    </row>
    <row r="103" spans="1:9" x14ac:dyDescent="0.25">
      <c r="A103" s="158"/>
      <c r="B103" s="138"/>
      <c r="C103" s="138"/>
      <c r="D103" s="139"/>
      <c r="E103" s="139"/>
      <c r="F103" s="141">
        <v>0</v>
      </c>
    </row>
    <row r="104" spans="1:9" x14ac:dyDescent="0.25">
      <c r="A104" s="153" t="s">
        <v>339</v>
      </c>
      <c r="B104" s="115" t="s">
        <v>557</v>
      </c>
      <c r="C104" s="107" t="s">
        <v>290</v>
      </c>
      <c r="D104" s="108">
        <v>0.3611111111111111</v>
      </c>
      <c r="E104" s="108">
        <v>0.36805555555555558</v>
      </c>
      <c r="F104" s="108">
        <f t="shared" ref="F104:F109" si="21">E104-D104</f>
        <v>6.9444444444444753E-3</v>
      </c>
      <c r="H104" s="106" t="s">
        <v>291</v>
      </c>
      <c r="I104" s="106" t="s">
        <v>292</v>
      </c>
    </row>
    <row r="105" spans="1:9" x14ac:dyDescent="0.25">
      <c r="A105" s="153"/>
      <c r="B105" s="115" t="s">
        <v>616</v>
      </c>
      <c r="C105" s="107" t="s">
        <v>290</v>
      </c>
      <c r="D105" s="108">
        <v>0.36805555555555558</v>
      </c>
      <c r="E105" s="108">
        <v>0.4513888888888889</v>
      </c>
      <c r="F105" s="108">
        <f t="shared" si="21"/>
        <v>8.3333333333333315E-2</v>
      </c>
      <c r="H105" s="109" t="s">
        <v>290</v>
      </c>
      <c r="I105" s="108">
        <f>SUMIFS(F104:F116, C104:C116,H105)</f>
        <v>0.28819444444444448</v>
      </c>
    </row>
    <row r="106" spans="1:9" x14ac:dyDescent="0.25">
      <c r="A106" s="153"/>
      <c r="B106" s="107" t="s">
        <v>301</v>
      </c>
      <c r="C106" s="107" t="s">
        <v>299</v>
      </c>
      <c r="D106" s="108">
        <v>0.4513888888888889</v>
      </c>
      <c r="E106" s="108">
        <v>0.47222222222222227</v>
      </c>
      <c r="F106" s="108">
        <f t="shared" si="21"/>
        <v>2.083333333333337E-2</v>
      </c>
      <c r="H106" s="109" t="s">
        <v>295</v>
      </c>
      <c r="I106" s="108">
        <f>SUMIFS(F104:F116, C104:C116,H106)</f>
        <v>4.1666666666666741E-2</v>
      </c>
    </row>
    <row r="107" spans="1:9" x14ac:dyDescent="0.25">
      <c r="A107" s="153"/>
      <c r="B107" s="107" t="s">
        <v>617</v>
      </c>
      <c r="C107" s="107" t="s">
        <v>290</v>
      </c>
      <c r="D107" s="108">
        <v>0.47222222222222227</v>
      </c>
      <c r="E107" s="108">
        <v>0.54861111111111105</v>
      </c>
      <c r="F107" s="108">
        <f t="shared" si="21"/>
        <v>7.6388888888888784E-2</v>
      </c>
      <c r="H107" s="109" t="s">
        <v>297</v>
      </c>
      <c r="I107" s="108">
        <f>SUMIFS(F104:F116, C104:C116,H107)</f>
        <v>0</v>
      </c>
    </row>
    <row r="108" spans="1:9" x14ac:dyDescent="0.25">
      <c r="A108" s="153"/>
      <c r="B108" s="107" t="s">
        <v>310</v>
      </c>
      <c r="C108" s="107" t="s">
        <v>299</v>
      </c>
      <c r="D108" s="108">
        <v>0.54861111111111105</v>
      </c>
      <c r="E108" s="108">
        <v>0.57291666666666663</v>
      </c>
      <c r="F108" s="108">
        <f t="shared" si="21"/>
        <v>2.430555555555558E-2</v>
      </c>
      <c r="H108" s="109" t="s">
        <v>300</v>
      </c>
      <c r="I108" s="108">
        <f>SUMIFS(F104:F116, C104:C116,H108)</f>
        <v>1.7361111111111049E-2</v>
      </c>
    </row>
    <row r="109" spans="1:9" x14ac:dyDescent="0.25">
      <c r="A109" s="153"/>
      <c r="B109" s="107" t="s">
        <v>618</v>
      </c>
      <c r="C109" s="107" t="s">
        <v>290</v>
      </c>
      <c r="D109" s="108">
        <v>0.57291666666666663</v>
      </c>
      <c r="E109" s="108">
        <v>0.58333333333333337</v>
      </c>
      <c r="F109" s="108">
        <f t="shared" si="21"/>
        <v>1.0416666666666741E-2</v>
      </c>
      <c r="H109" s="109" t="s">
        <v>302</v>
      </c>
      <c r="I109" s="108">
        <f>SUMIFS(F104:F116, C104:C116,H109)</f>
        <v>6.2499999999999889E-2</v>
      </c>
    </row>
    <row r="110" spans="1:9" x14ac:dyDescent="0.25">
      <c r="A110" s="153"/>
      <c r="B110" s="107" t="s">
        <v>619</v>
      </c>
      <c r="C110" s="107" t="s">
        <v>290</v>
      </c>
      <c r="D110" s="108">
        <v>0.58333333333333337</v>
      </c>
      <c r="E110" s="108">
        <v>0.60416666666666663</v>
      </c>
      <c r="F110" s="108">
        <f t="shared" ref="F110:F115" si="22">E110-D110</f>
        <v>2.0833333333333259E-2</v>
      </c>
      <c r="H110" s="109" t="s">
        <v>299</v>
      </c>
      <c r="I110" s="108">
        <f>SUMIFS(F104:F116, C104:C116,H110)</f>
        <v>6.597222222222221E-2</v>
      </c>
    </row>
    <row r="111" spans="1:9" x14ac:dyDescent="0.25">
      <c r="A111" s="153"/>
      <c r="B111" s="107" t="s">
        <v>294</v>
      </c>
      <c r="C111" s="107" t="s">
        <v>302</v>
      </c>
      <c r="D111" s="108">
        <v>0.60763888888888895</v>
      </c>
      <c r="E111" s="108">
        <v>0.64930555555555558</v>
      </c>
      <c r="F111" s="108">
        <f t="shared" si="22"/>
        <v>4.166666666666663E-2</v>
      </c>
      <c r="H111" s="105" t="s">
        <v>305</v>
      </c>
      <c r="I111" s="106">
        <f t="shared" ref="I111" si="23">SUM(I105:I110)</f>
        <v>0.47569444444444436</v>
      </c>
    </row>
    <row r="112" spans="1:9" x14ac:dyDescent="0.25">
      <c r="A112" s="153"/>
      <c r="B112" s="111" t="s">
        <v>314</v>
      </c>
      <c r="C112" s="111" t="s">
        <v>300</v>
      </c>
      <c r="D112" s="112">
        <v>0.64930555555555558</v>
      </c>
      <c r="E112" s="112">
        <v>0.66666666666666663</v>
      </c>
      <c r="F112" s="108">
        <f t="shared" si="22"/>
        <v>1.7361111111111049E-2</v>
      </c>
      <c r="I112" s="110"/>
    </row>
    <row r="113" spans="1:9" x14ac:dyDescent="0.25">
      <c r="A113" s="153"/>
      <c r="B113" s="107" t="s">
        <v>509</v>
      </c>
      <c r="C113" s="107" t="s">
        <v>295</v>
      </c>
      <c r="D113" s="108">
        <v>0.66666666666666663</v>
      </c>
      <c r="E113" s="108">
        <v>0.70833333333333337</v>
      </c>
      <c r="F113" s="108">
        <f t="shared" si="22"/>
        <v>4.1666666666666741E-2</v>
      </c>
      <c r="I113" s="110"/>
    </row>
    <row r="114" spans="1:9" x14ac:dyDescent="0.25">
      <c r="A114" s="153"/>
      <c r="B114" s="111" t="s">
        <v>303</v>
      </c>
      <c r="C114" s="111" t="s">
        <v>299</v>
      </c>
      <c r="D114" s="108">
        <v>0.70833333333333337</v>
      </c>
      <c r="E114" s="112">
        <v>0.72916666666666663</v>
      </c>
      <c r="F114" s="112">
        <f t="shared" si="22"/>
        <v>2.0833333333333259E-2</v>
      </c>
    </row>
    <row r="115" spans="1:9" x14ac:dyDescent="0.25">
      <c r="A115" s="153"/>
      <c r="B115" s="107" t="s">
        <v>620</v>
      </c>
      <c r="C115" s="111" t="s">
        <v>290</v>
      </c>
      <c r="D115" s="108">
        <v>0.72916666666666663</v>
      </c>
      <c r="E115" s="108">
        <v>0.81944444444444453</v>
      </c>
      <c r="F115" s="114">
        <f t="shared" si="22"/>
        <v>9.0277777777777901E-2</v>
      </c>
    </row>
    <row r="116" spans="1:9" x14ac:dyDescent="0.25">
      <c r="A116" s="153"/>
      <c r="B116" s="107" t="s">
        <v>563</v>
      </c>
      <c r="C116" s="111" t="s">
        <v>302</v>
      </c>
      <c r="D116" s="108">
        <v>0.81944444444444453</v>
      </c>
      <c r="E116" s="108">
        <v>0.84027777777777779</v>
      </c>
      <c r="F116" s="114">
        <f t="shared" ref="F116" si="24">E116-D116</f>
        <v>2.0833333333333259E-2</v>
      </c>
    </row>
    <row r="117" spans="1:9" x14ac:dyDescent="0.25">
      <c r="A117" s="153"/>
      <c r="B117" s="116" t="s">
        <v>621</v>
      </c>
      <c r="C117" s="111" t="s">
        <v>290</v>
      </c>
      <c r="D117" s="112">
        <v>0.84722222222222221</v>
      </c>
      <c r="E117" s="112">
        <v>0.86111111111111116</v>
      </c>
      <c r="F117" s="112">
        <f>E117-D117</f>
        <v>1.3888888888888951E-2</v>
      </c>
    </row>
    <row r="118" spans="1:9" x14ac:dyDescent="0.25">
      <c r="A118" s="153"/>
      <c r="B118" s="117"/>
      <c r="C118" s="113"/>
      <c r="D118" s="114"/>
      <c r="E118" s="114"/>
      <c r="F118" s="114"/>
    </row>
    <row r="119" spans="1:9" x14ac:dyDescent="0.25">
      <c r="A119" s="123"/>
      <c r="H119" s="122"/>
      <c r="I119" s="122"/>
    </row>
    <row r="120" spans="1:9" x14ac:dyDescent="0.25">
      <c r="A120" s="123"/>
      <c r="I120" s="110"/>
    </row>
    <row r="121" spans="1:9" x14ac:dyDescent="0.25">
      <c r="A121" s="123"/>
      <c r="I121" s="110"/>
    </row>
    <row r="122" spans="1:9" x14ac:dyDescent="0.25">
      <c r="A122" s="123"/>
    </row>
    <row r="123" spans="1:9" x14ac:dyDescent="0.25">
      <c r="A123" s="123"/>
    </row>
    <row r="124" spans="1:9" x14ac:dyDescent="0.25">
      <c r="A124" s="123"/>
    </row>
    <row r="125" spans="1:9" x14ac:dyDescent="0.25">
      <c r="A125" s="123"/>
    </row>
    <row r="126" spans="1:9" x14ac:dyDescent="0.25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116" priority="25" operator="greaterThan">
      <formula>0.25</formula>
    </cfRule>
    <cfRule type="cellIs" dxfId="115" priority="26" operator="lessThan">
      <formula>0.25</formula>
    </cfRule>
  </conditionalFormatting>
  <conditionalFormatting sqref="I4 I19 I31 I46 I60 I76 I91">
    <cfRule type="cellIs" dxfId="114" priority="22" operator="lessThan">
      <formula>0.0416666666666667</formula>
    </cfRule>
    <cfRule type="cellIs" dxfId="113" priority="23" operator="greaterThan">
      <formula>0.0416666666666667</formula>
    </cfRule>
    <cfRule type="cellIs" dxfId="112" priority="24" operator="greaterThan">
      <formula>0.0416666666666667</formula>
    </cfRule>
  </conditionalFormatting>
  <conditionalFormatting sqref="I5 I20 I32 I47 I61 I77 I92">
    <cfRule type="cellIs" dxfId="111" priority="20" operator="lessThan">
      <formula>0.0833333333333333</formula>
    </cfRule>
    <cfRule type="cellIs" dxfId="110" priority="21" operator="greaterThan">
      <formula>0.0833333333333333</formula>
    </cfRule>
  </conditionalFormatting>
  <conditionalFormatting sqref="I6 I21 I33 I48 I62 I78 I93">
    <cfRule type="cellIs" dxfId="109" priority="18" operator="lessThan">
      <formula>0.0416666666666667</formula>
    </cfRule>
    <cfRule type="cellIs" dxfId="108" priority="19" operator="greaterThan">
      <formula>0.0416666666666667</formula>
    </cfRule>
  </conditionalFormatting>
  <conditionalFormatting sqref="I7 I22 I34 I49 I63 I79 I94">
    <cfRule type="cellIs" dxfId="107" priority="16" operator="lessThan">
      <formula>0.0416666666666667</formula>
    </cfRule>
    <cfRule type="cellIs" dxfId="106" priority="17" operator="greaterThan">
      <formula>0.0416666666666667</formula>
    </cfRule>
  </conditionalFormatting>
  <conditionalFormatting sqref="I8 I23 I35 I50 I80 I95 I64">
    <cfRule type="cellIs" dxfId="105" priority="14" operator="lessThan">
      <formula>0.0625</formula>
    </cfRule>
    <cfRule type="cellIs" dxfId="104" priority="15" operator="greaterThan">
      <formula>0.0625</formula>
    </cfRule>
  </conditionalFormatting>
  <conditionalFormatting sqref="I105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106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107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108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109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110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24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6"/>
  <sheetViews>
    <sheetView topLeftCell="A101" workbookViewId="0">
      <selection activeCell="H69" sqref="H69"/>
    </sheetView>
  </sheetViews>
  <sheetFormatPr defaultRowHeight="15" x14ac:dyDescent="0.25"/>
  <cols>
    <col min="1" max="1" width="17.140625" bestFit="1" customWidth="1"/>
    <col min="2" max="2" width="78.7109375" customWidth="1"/>
    <col min="3" max="3" width="17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 x14ac:dyDescent="0.25">
      <c r="A1" s="118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7" t="s">
        <v>44</v>
      </c>
      <c r="B2" s="115" t="s">
        <v>588</v>
      </c>
      <c r="C2" s="107" t="s">
        <v>290</v>
      </c>
      <c r="D2" s="108">
        <v>0.36458333333333331</v>
      </c>
      <c r="E2" s="108">
        <v>0.375</v>
      </c>
      <c r="F2" s="108">
        <f t="shared" ref="F2:F7" si="0"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7"/>
      <c r="B3" s="115" t="s">
        <v>622</v>
      </c>
      <c r="C3" s="107" t="s">
        <v>290</v>
      </c>
      <c r="D3" s="108">
        <v>0.375</v>
      </c>
      <c r="E3" s="108">
        <v>0.39583333333333331</v>
      </c>
      <c r="F3" s="108">
        <f t="shared" si="0"/>
        <v>2.0833333333333315E-2</v>
      </c>
      <c r="H3" s="109" t="s">
        <v>290</v>
      </c>
      <c r="I3" s="108">
        <f>SUMIFS(F2:F16, C2:C16,H3)</f>
        <v>0.29166666666666669</v>
      </c>
      <c r="Q3" t="s">
        <v>295</v>
      </c>
    </row>
    <row r="4" spans="1:17" x14ac:dyDescent="0.25">
      <c r="A4" s="157"/>
      <c r="B4" s="107" t="s">
        <v>452</v>
      </c>
      <c r="C4" s="107" t="s">
        <v>297</v>
      </c>
      <c r="D4" s="108">
        <v>0.39583333333333331</v>
      </c>
      <c r="E4" s="108">
        <v>0.4375</v>
      </c>
      <c r="F4" s="108">
        <f t="shared" si="0"/>
        <v>4.1666666666666685E-2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7"/>
      <c r="B5" s="107" t="s">
        <v>301</v>
      </c>
      <c r="C5" s="107" t="s">
        <v>299</v>
      </c>
      <c r="D5" s="108">
        <v>0.4375</v>
      </c>
      <c r="E5" s="108">
        <v>0.44791666666666669</v>
      </c>
      <c r="F5" s="108">
        <f t="shared" si="0"/>
        <v>1.0416666666666685E-2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5">
      <c r="A6" s="157"/>
      <c r="B6" s="115" t="s">
        <v>623</v>
      </c>
      <c r="C6" s="107" t="s">
        <v>290</v>
      </c>
      <c r="D6" s="108">
        <v>0.44791666666666669</v>
      </c>
      <c r="E6" s="108">
        <v>0.54166666666666663</v>
      </c>
      <c r="F6" s="108">
        <f t="shared" si="0"/>
        <v>9.3749999999999944E-2</v>
      </c>
      <c r="H6" s="109" t="s">
        <v>300</v>
      </c>
      <c r="I6" s="108">
        <f>SUMIFS(F2:F16, C2:C16,H6)</f>
        <v>3.125E-2</v>
      </c>
      <c r="Q6" t="s">
        <v>302</v>
      </c>
    </row>
    <row r="7" spans="1:17" x14ac:dyDescent="0.25">
      <c r="A7" s="157"/>
      <c r="B7" s="107" t="s">
        <v>410</v>
      </c>
      <c r="C7" s="107" t="s">
        <v>299</v>
      </c>
      <c r="D7" s="108">
        <v>0.54166666666666663</v>
      </c>
      <c r="E7" s="108">
        <v>0.57291666666666663</v>
      </c>
      <c r="F7" s="108">
        <f t="shared" si="0"/>
        <v>3.125E-2</v>
      </c>
      <c r="H7" s="109" t="s">
        <v>302</v>
      </c>
      <c r="I7" s="108">
        <f>SUMIFS(F2:F16, C2:C16,H7)</f>
        <v>2.083333333333337E-2</v>
      </c>
      <c r="Q7" t="s">
        <v>299</v>
      </c>
    </row>
    <row r="8" spans="1:17" x14ac:dyDescent="0.25">
      <c r="A8" s="157"/>
      <c r="B8" s="107" t="s">
        <v>624</v>
      </c>
      <c r="C8" s="107" t="s">
        <v>290</v>
      </c>
      <c r="D8" s="108">
        <v>0.57291666666666663</v>
      </c>
      <c r="E8" s="108">
        <v>0.625</v>
      </c>
      <c r="F8" s="108">
        <f t="shared" ref="F8:F14" si="1">E8-D8</f>
        <v>5.208333333333337E-2</v>
      </c>
      <c r="H8" s="109" t="s">
        <v>299</v>
      </c>
      <c r="I8" s="108">
        <f>SUMIFS(F2:F16, C2:C16,H8)</f>
        <v>6.2500000000000056E-2</v>
      </c>
    </row>
    <row r="9" spans="1:17" x14ac:dyDescent="0.25">
      <c r="A9" s="157"/>
      <c r="B9" s="107" t="s">
        <v>294</v>
      </c>
      <c r="C9" s="107" t="s">
        <v>302</v>
      </c>
      <c r="D9" s="108">
        <v>0.625</v>
      </c>
      <c r="E9" s="108">
        <v>0.64583333333333337</v>
      </c>
      <c r="F9" s="108">
        <f t="shared" si="1"/>
        <v>2.083333333333337E-2</v>
      </c>
      <c r="H9" s="105" t="s">
        <v>305</v>
      </c>
      <c r="I9" s="106">
        <f>SUM(I3:I8)</f>
        <v>0.4479166666666668</v>
      </c>
    </row>
    <row r="10" spans="1:17" x14ac:dyDescent="0.25">
      <c r="A10" s="157"/>
      <c r="B10" s="107" t="s">
        <v>303</v>
      </c>
      <c r="C10" s="111" t="s">
        <v>299</v>
      </c>
      <c r="D10" s="112">
        <v>0.66666666666666663</v>
      </c>
      <c r="E10" s="112">
        <v>0.6875</v>
      </c>
      <c r="F10" s="108">
        <f t="shared" si="1"/>
        <v>2.083333333333337E-2</v>
      </c>
      <c r="I10" s="110"/>
    </row>
    <row r="11" spans="1:17" x14ac:dyDescent="0.25">
      <c r="A11" s="157"/>
      <c r="B11" s="107" t="s">
        <v>314</v>
      </c>
      <c r="C11" s="107" t="s">
        <v>300</v>
      </c>
      <c r="D11" s="108">
        <v>0.6875</v>
      </c>
      <c r="E11" s="108">
        <v>0.70833333333333337</v>
      </c>
      <c r="F11" s="108">
        <f t="shared" si="1"/>
        <v>2.083333333333337E-2</v>
      </c>
      <c r="I11" s="110"/>
    </row>
    <row r="12" spans="1:17" x14ac:dyDescent="0.25">
      <c r="A12" s="157"/>
      <c r="B12" s="111" t="s">
        <v>625</v>
      </c>
      <c r="C12" s="111" t="s">
        <v>290</v>
      </c>
      <c r="D12" s="108">
        <v>0.70833333333333337</v>
      </c>
      <c r="E12" s="112">
        <v>0.77083333333333337</v>
      </c>
      <c r="F12" s="112">
        <f t="shared" si="1"/>
        <v>6.25E-2</v>
      </c>
    </row>
    <row r="13" spans="1:17" x14ac:dyDescent="0.25">
      <c r="A13" s="157"/>
      <c r="B13" s="138" t="s">
        <v>593</v>
      </c>
      <c r="C13" s="138" t="s">
        <v>300</v>
      </c>
      <c r="D13" s="139">
        <v>0.77083333333333337</v>
      </c>
      <c r="E13" s="139">
        <v>0.78125</v>
      </c>
      <c r="F13" s="108">
        <f t="shared" si="1"/>
        <v>1.041666666666663E-2</v>
      </c>
    </row>
    <row r="14" spans="1:17" x14ac:dyDescent="0.25">
      <c r="A14" s="157"/>
      <c r="B14" s="111" t="s">
        <v>625</v>
      </c>
      <c r="C14" s="138" t="s">
        <v>290</v>
      </c>
      <c r="D14" s="139">
        <v>0.78125</v>
      </c>
      <c r="E14" s="139">
        <v>0.83333333333333337</v>
      </c>
      <c r="F14" s="108">
        <f t="shared" si="1"/>
        <v>5.208333333333337E-2</v>
      </c>
    </row>
    <row r="15" spans="1:17" x14ac:dyDescent="0.25">
      <c r="A15" s="157"/>
      <c r="B15" s="138"/>
      <c r="C15" s="138"/>
      <c r="D15" s="139"/>
      <c r="E15" s="139"/>
      <c r="F15" s="112"/>
    </row>
    <row r="16" spans="1:17" x14ac:dyDescent="0.25">
      <c r="A16" s="157"/>
      <c r="B16" s="138"/>
      <c r="C16" s="138"/>
      <c r="D16" s="139"/>
      <c r="E16" s="139"/>
      <c r="F16" s="139"/>
    </row>
    <row r="17" spans="1:9" x14ac:dyDescent="0.25">
      <c r="A17" s="149" t="s">
        <v>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ref="F17:F80" si="2">E17-D17</f>
        <v>1.0416666666666685E-2</v>
      </c>
      <c r="H17" s="106" t="s">
        <v>291</v>
      </c>
      <c r="I17" s="106" t="s">
        <v>292</v>
      </c>
    </row>
    <row r="18" spans="1:9" x14ac:dyDescent="0.25">
      <c r="A18" s="149"/>
      <c r="B18" s="107" t="s">
        <v>509</v>
      </c>
      <c r="C18" s="107" t="s">
        <v>297</v>
      </c>
      <c r="D18" s="108">
        <v>0.39583333333333331</v>
      </c>
      <c r="E18" s="108">
        <v>0.4375</v>
      </c>
      <c r="F18" s="108">
        <f t="shared" si="2"/>
        <v>4.1666666666666685E-2</v>
      </c>
      <c r="H18" s="109" t="s">
        <v>290</v>
      </c>
      <c r="I18" s="108">
        <f>SUMIFS(F17:F28, C17:C28,H18)</f>
        <v>0.2951388888888889</v>
      </c>
    </row>
    <row r="19" spans="1:9" x14ac:dyDescent="0.25">
      <c r="A19" s="149"/>
      <c r="B19" s="107" t="s">
        <v>301</v>
      </c>
      <c r="C19" s="107" t="s">
        <v>299</v>
      </c>
      <c r="D19" s="108">
        <v>0.44097222222222227</v>
      </c>
      <c r="E19" s="108">
        <v>0.45833333333333331</v>
      </c>
      <c r="F19" s="108">
        <f t="shared" si="2"/>
        <v>1.7361111111111049E-2</v>
      </c>
      <c r="H19" s="109" t="s">
        <v>295</v>
      </c>
      <c r="I19" s="108">
        <f>SUMIFS(F17:F28, C17:C28,H19)</f>
        <v>1.0416666666666685E-2</v>
      </c>
    </row>
    <row r="20" spans="1:9" x14ac:dyDescent="0.25">
      <c r="A20" s="149"/>
      <c r="B20" s="107" t="s">
        <v>626</v>
      </c>
      <c r="C20" s="107" t="s">
        <v>290</v>
      </c>
      <c r="D20" s="108">
        <v>0.46527777777777773</v>
      </c>
      <c r="E20" s="108">
        <v>0.52083333333333337</v>
      </c>
      <c r="F20" s="108">
        <f t="shared" si="2"/>
        <v>5.5555555555555636E-2</v>
      </c>
      <c r="H20" s="109" t="s">
        <v>297</v>
      </c>
      <c r="I20" s="108">
        <f>SUMIFS(F17:F28, C17:C28,H20)</f>
        <v>4.1666666666666685E-2</v>
      </c>
    </row>
    <row r="21" spans="1:9" x14ac:dyDescent="0.25">
      <c r="A21" s="149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2"/>
        <v>3.4722222222222321E-2</v>
      </c>
      <c r="H21" s="109" t="s">
        <v>300</v>
      </c>
      <c r="I21" s="108">
        <f>SUMIFS(F17:F28, C17:C28,H21)</f>
        <v>3.125E-2</v>
      </c>
    </row>
    <row r="22" spans="1:9" x14ac:dyDescent="0.25">
      <c r="A22" s="149"/>
      <c r="B22" s="107" t="s">
        <v>627</v>
      </c>
      <c r="C22" s="107" t="s">
        <v>290</v>
      </c>
      <c r="D22" s="108">
        <v>0.58333333333333337</v>
      </c>
      <c r="E22" s="108">
        <v>0.625</v>
      </c>
      <c r="F22" s="108">
        <f t="shared" si="2"/>
        <v>4.166666666666663E-2</v>
      </c>
      <c r="H22" s="109" t="s">
        <v>302</v>
      </c>
      <c r="I22" s="108">
        <f>SUMIFS(F17:F28, C17:C28,H22)</f>
        <v>2.083333333333337E-2</v>
      </c>
    </row>
    <row r="23" spans="1:9" x14ac:dyDescent="0.25">
      <c r="A23" s="149"/>
      <c r="B23" s="107" t="s">
        <v>294</v>
      </c>
      <c r="C23" s="107" t="s">
        <v>302</v>
      </c>
      <c r="D23" s="108">
        <v>0.625</v>
      </c>
      <c r="E23" s="108">
        <v>0.64583333333333337</v>
      </c>
      <c r="F23" s="108">
        <f t="shared" si="2"/>
        <v>2.083333333333337E-2</v>
      </c>
      <c r="H23" s="109" t="s">
        <v>299</v>
      </c>
      <c r="I23" s="108">
        <f>SUMIFS(F17:F28, C17:C28,H23)</f>
        <v>7.2916666666666741E-2</v>
      </c>
    </row>
    <row r="24" spans="1:9" x14ac:dyDescent="0.25">
      <c r="A24" s="149"/>
      <c r="B24" s="107" t="s">
        <v>303</v>
      </c>
      <c r="C24" s="107" t="s">
        <v>299</v>
      </c>
      <c r="D24" s="108">
        <v>0.66666666666666663</v>
      </c>
      <c r="E24" s="108">
        <v>0.6875</v>
      </c>
      <c r="F24" s="108">
        <f t="shared" si="2"/>
        <v>2.083333333333337E-2</v>
      </c>
      <c r="H24" s="105" t="s">
        <v>305</v>
      </c>
      <c r="I24" s="106">
        <f>SUM(I18:I23)</f>
        <v>0.47222222222222238</v>
      </c>
    </row>
    <row r="25" spans="1:9" x14ac:dyDescent="0.25">
      <c r="A25" s="149"/>
      <c r="B25" s="107" t="s">
        <v>314</v>
      </c>
      <c r="C25" s="107" t="s">
        <v>300</v>
      </c>
      <c r="D25" s="108">
        <v>0.6875</v>
      </c>
      <c r="E25" s="108">
        <v>0.70833333333333337</v>
      </c>
      <c r="F25" s="108">
        <f t="shared" si="2"/>
        <v>2.083333333333337E-2</v>
      </c>
      <c r="I25" s="110"/>
    </row>
    <row r="26" spans="1:9" x14ac:dyDescent="0.25">
      <c r="A26" s="149"/>
      <c r="B26" s="107" t="s">
        <v>628</v>
      </c>
      <c r="C26" s="107" t="s">
        <v>290</v>
      </c>
      <c r="D26" s="108">
        <v>0.70833333333333337</v>
      </c>
      <c r="E26" s="108">
        <v>0.77083333333333337</v>
      </c>
      <c r="F26" s="108">
        <f t="shared" si="2"/>
        <v>6.25E-2</v>
      </c>
    </row>
    <row r="27" spans="1:9" x14ac:dyDescent="0.25">
      <c r="A27" s="149"/>
      <c r="B27" s="107" t="s">
        <v>593</v>
      </c>
      <c r="C27" s="107" t="s">
        <v>300</v>
      </c>
      <c r="D27" s="108">
        <v>0.77083333333333337</v>
      </c>
      <c r="E27" s="108">
        <v>0.78125</v>
      </c>
      <c r="F27" s="108">
        <f t="shared" si="2"/>
        <v>1.041666666666663E-2</v>
      </c>
    </row>
    <row r="28" spans="1:9" x14ac:dyDescent="0.25">
      <c r="A28" s="149"/>
      <c r="B28" s="107" t="s">
        <v>629</v>
      </c>
      <c r="C28" s="107" t="s">
        <v>290</v>
      </c>
      <c r="D28" s="108">
        <v>0.78125</v>
      </c>
      <c r="E28" s="108">
        <v>0.91666666666666663</v>
      </c>
      <c r="F28" s="108">
        <f t="shared" si="2"/>
        <v>0.13541666666666663</v>
      </c>
    </row>
    <row r="29" spans="1:9" x14ac:dyDescent="0.25">
      <c r="A29" s="149" t="s">
        <v>54</v>
      </c>
      <c r="B29" s="107" t="s">
        <v>301</v>
      </c>
      <c r="C29" s="107" t="s">
        <v>299</v>
      </c>
      <c r="D29" s="108">
        <v>0.375</v>
      </c>
      <c r="E29" s="108">
        <v>0.39583333333333331</v>
      </c>
      <c r="F29" s="108">
        <f t="shared" si="2"/>
        <v>2.0833333333333315E-2</v>
      </c>
      <c r="H29" s="106" t="s">
        <v>291</v>
      </c>
      <c r="I29" s="106" t="s">
        <v>292</v>
      </c>
    </row>
    <row r="30" spans="1:9" x14ac:dyDescent="0.25">
      <c r="A30" s="149"/>
      <c r="B30" s="107" t="s">
        <v>452</v>
      </c>
      <c r="C30" s="107" t="s">
        <v>297</v>
      </c>
      <c r="D30" s="108">
        <v>0.39583333333333331</v>
      </c>
      <c r="E30" s="108">
        <v>0.4375</v>
      </c>
      <c r="F30" s="108">
        <f t="shared" si="2"/>
        <v>4.1666666666666685E-2</v>
      </c>
      <c r="H30" s="109" t="s">
        <v>290</v>
      </c>
      <c r="I30" s="108">
        <f t="shared" ref="I30" si="3">SUMIFS(F29:F43, C29:C43,H30)</f>
        <v>0.26388888888888895</v>
      </c>
    </row>
    <row r="31" spans="1:9" x14ac:dyDescent="0.25">
      <c r="A31" s="149"/>
      <c r="B31" s="107" t="s">
        <v>407</v>
      </c>
      <c r="C31" s="107" t="s">
        <v>290</v>
      </c>
      <c r="D31" s="108">
        <v>0.44444444444444442</v>
      </c>
      <c r="E31" s="108">
        <v>0.45833333333333331</v>
      </c>
      <c r="F31" s="108">
        <f t="shared" si="2"/>
        <v>1.3888888888888895E-2</v>
      </c>
      <c r="H31" s="109" t="s">
        <v>295</v>
      </c>
      <c r="I31" s="108">
        <f t="shared" ref="I31" si="4">SUMIFS(F29:F43, C29:C43,H31)</f>
        <v>0</v>
      </c>
    </row>
    <row r="32" spans="1:9" x14ac:dyDescent="0.25">
      <c r="A32" s="149"/>
      <c r="B32" s="107" t="s">
        <v>630</v>
      </c>
      <c r="C32" s="107" t="s">
        <v>290</v>
      </c>
      <c r="D32" s="108">
        <v>0.45833333333333331</v>
      </c>
      <c r="E32" s="108">
        <v>0.4861111111111111</v>
      </c>
      <c r="F32" s="108">
        <f t="shared" si="2"/>
        <v>2.777777777777779E-2</v>
      </c>
      <c r="H32" s="109" t="s">
        <v>297</v>
      </c>
      <c r="I32" s="108">
        <f t="shared" ref="I32" si="5">SUMIFS(F29:F43, C29:C43,H32)</f>
        <v>4.1666666666666685E-2</v>
      </c>
    </row>
    <row r="33" spans="1:9" x14ac:dyDescent="0.25">
      <c r="A33" s="149"/>
      <c r="B33" s="107" t="s">
        <v>631</v>
      </c>
      <c r="C33" s="107" t="s">
        <v>290</v>
      </c>
      <c r="D33" s="108">
        <v>0.4861111111111111</v>
      </c>
      <c r="E33" s="108">
        <v>0.54166666666666663</v>
      </c>
      <c r="F33" s="108">
        <f t="shared" si="2"/>
        <v>5.5555555555555525E-2</v>
      </c>
      <c r="H33" s="109" t="s">
        <v>300</v>
      </c>
      <c r="I33" s="108">
        <f t="shared" ref="I33" si="6">SUMIFS(F29:F43, C29:C43,H33)</f>
        <v>2.0833333333333259E-2</v>
      </c>
    </row>
    <row r="34" spans="1:9" x14ac:dyDescent="0.25">
      <c r="A34" s="149"/>
      <c r="B34" s="107" t="s">
        <v>310</v>
      </c>
      <c r="C34" s="107" t="s">
        <v>299</v>
      </c>
      <c r="D34" s="108">
        <v>0.54166666666666663</v>
      </c>
      <c r="E34" s="108">
        <v>0.57638888888888895</v>
      </c>
      <c r="F34" s="108">
        <f t="shared" si="2"/>
        <v>3.4722222222222321E-2</v>
      </c>
      <c r="H34" s="109" t="s">
        <v>302</v>
      </c>
      <c r="I34" s="108">
        <f t="shared" ref="I34" si="7">SUMIFS(F29:F43, C29:C43,H34)</f>
        <v>0</v>
      </c>
    </row>
    <row r="35" spans="1:9" x14ac:dyDescent="0.25">
      <c r="A35" s="149"/>
      <c r="B35" s="107" t="s">
        <v>314</v>
      </c>
      <c r="C35" s="107" t="s">
        <v>300</v>
      </c>
      <c r="D35" s="108">
        <v>0.58333333333333337</v>
      </c>
      <c r="E35" s="108">
        <v>0.60416666666666663</v>
      </c>
      <c r="F35" s="108">
        <f t="shared" si="2"/>
        <v>2.0833333333333259E-2</v>
      </c>
      <c r="H35" s="109" t="s">
        <v>299</v>
      </c>
      <c r="I35" s="108">
        <f t="shared" ref="I35" si="8">SUMIFS(F29:F43, C29:C43,H35)</f>
        <v>6.9444444444444475E-2</v>
      </c>
    </row>
    <row r="36" spans="1:9" x14ac:dyDescent="0.25">
      <c r="A36" s="149"/>
      <c r="B36" s="107" t="s">
        <v>632</v>
      </c>
      <c r="C36" s="107" t="s">
        <v>290</v>
      </c>
      <c r="D36" s="108">
        <v>0.60416666666666663</v>
      </c>
      <c r="E36" s="108">
        <v>0.66666666666666663</v>
      </c>
      <c r="F36" s="108">
        <f t="shared" si="2"/>
        <v>6.25E-2</v>
      </c>
      <c r="H36" s="105" t="s">
        <v>305</v>
      </c>
      <c r="I36" s="106">
        <f t="shared" ref="I36" si="9">SUM(I30:I35)</f>
        <v>0.39583333333333337</v>
      </c>
    </row>
    <row r="37" spans="1:9" x14ac:dyDescent="0.25">
      <c r="A37" s="149"/>
      <c r="B37" s="107" t="s">
        <v>303</v>
      </c>
      <c r="C37" s="107" t="s">
        <v>299</v>
      </c>
      <c r="D37" s="108">
        <v>0.66666666666666663</v>
      </c>
      <c r="E37" s="108">
        <v>0.68055555555555547</v>
      </c>
      <c r="F37" s="108">
        <f t="shared" si="2"/>
        <v>1.388888888888884E-2</v>
      </c>
      <c r="I37" s="110"/>
    </row>
    <row r="38" spans="1:9" x14ac:dyDescent="0.25">
      <c r="A38" s="149"/>
      <c r="B38" s="107" t="s">
        <v>633</v>
      </c>
      <c r="C38" s="107" t="s">
        <v>290</v>
      </c>
      <c r="D38" s="108">
        <v>0.68055555555555547</v>
      </c>
      <c r="E38" s="108">
        <v>0.78472222222222221</v>
      </c>
      <c r="F38" s="108">
        <f t="shared" si="2"/>
        <v>0.10416666666666674</v>
      </c>
      <c r="I38" s="110"/>
    </row>
    <row r="39" spans="1:9" x14ac:dyDescent="0.25">
      <c r="A39" s="149"/>
      <c r="B39" s="107"/>
      <c r="C39" s="107"/>
      <c r="D39" s="108"/>
      <c r="E39" s="108"/>
      <c r="F39" s="108"/>
    </row>
    <row r="40" spans="1:9" x14ac:dyDescent="0.25">
      <c r="A40" s="149"/>
      <c r="B40" s="107"/>
      <c r="C40" s="107"/>
      <c r="D40" s="108"/>
      <c r="E40" s="108"/>
      <c r="F40" s="108"/>
    </row>
    <row r="41" spans="1:9" x14ac:dyDescent="0.25">
      <c r="A41" s="149"/>
      <c r="B41" s="107"/>
      <c r="C41" s="107"/>
      <c r="D41" s="108"/>
      <c r="E41" s="108"/>
      <c r="F41" s="108"/>
    </row>
    <row r="42" spans="1:9" x14ac:dyDescent="0.25">
      <c r="A42" s="149"/>
      <c r="B42" s="107"/>
      <c r="C42" s="107"/>
      <c r="D42" s="108"/>
      <c r="E42" s="108"/>
      <c r="F42" s="108"/>
    </row>
    <row r="43" spans="1:9" x14ac:dyDescent="0.25">
      <c r="A43" s="149"/>
      <c r="B43" s="107"/>
      <c r="C43" s="107"/>
      <c r="D43" s="108"/>
      <c r="E43" s="108"/>
      <c r="F43" s="108"/>
    </row>
    <row r="44" spans="1:9" x14ac:dyDescent="0.25">
      <c r="A44" s="149" t="s">
        <v>318</v>
      </c>
      <c r="B44" s="107" t="s">
        <v>610</v>
      </c>
      <c r="C44" s="107" t="s">
        <v>290</v>
      </c>
      <c r="D44" s="108">
        <v>0.36458333333333331</v>
      </c>
      <c r="E44" s="108">
        <v>0.39583333333333331</v>
      </c>
      <c r="F44" s="108">
        <f t="shared" si="2"/>
        <v>3.125E-2</v>
      </c>
      <c r="H44" s="106" t="s">
        <v>291</v>
      </c>
      <c r="I44" s="106" t="s">
        <v>292</v>
      </c>
    </row>
    <row r="45" spans="1:9" x14ac:dyDescent="0.25">
      <c r="A45" s="149"/>
      <c r="B45" s="107" t="s">
        <v>452</v>
      </c>
      <c r="C45" s="107" t="s">
        <v>297</v>
      </c>
      <c r="D45" s="108">
        <v>0.39583333333333331</v>
      </c>
      <c r="E45" s="108">
        <v>0.4375</v>
      </c>
      <c r="F45" s="108">
        <f t="shared" si="2"/>
        <v>4.1666666666666685E-2</v>
      </c>
      <c r="H45" s="109" t="s">
        <v>290</v>
      </c>
      <c r="I45" s="108">
        <f>SUMIFS(F44:F57, C44:C57,H45)</f>
        <v>0.26736111111111116</v>
      </c>
    </row>
    <row r="46" spans="1:9" x14ac:dyDescent="0.25">
      <c r="A46" s="149"/>
      <c r="B46" s="107" t="s">
        <v>301</v>
      </c>
      <c r="C46" s="107" t="s">
        <v>299</v>
      </c>
      <c r="D46" s="108">
        <v>0.4375</v>
      </c>
      <c r="E46" s="108">
        <v>0.4513888888888889</v>
      </c>
      <c r="F46" s="108">
        <f t="shared" si="2"/>
        <v>1.3888888888888895E-2</v>
      </c>
      <c r="H46" s="109" t="s">
        <v>295</v>
      </c>
      <c r="I46" s="108">
        <f>SUMIFS(F44:F57, C44:C57,H46)</f>
        <v>1.3888888888888895E-2</v>
      </c>
    </row>
    <row r="47" spans="1:9" x14ac:dyDescent="0.25">
      <c r="A47" s="149"/>
      <c r="B47" s="107" t="s">
        <v>588</v>
      </c>
      <c r="C47" s="107" t="s">
        <v>295</v>
      </c>
      <c r="D47" s="108">
        <v>0.4548611111111111</v>
      </c>
      <c r="E47" s="108">
        <v>0.46875</v>
      </c>
      <c r="F47" s="108">
        <f t="shared" si="2"/>
        <v>1.3888888888888895E-2</v>
      </c>
      <c r="H47" s="109" t="s">
        <v>297</v>
      </c>
      <c r="I47" s="108">
        <f>SUMIFS(F44:F57, C44:C57,H47)</f>
        <v>4.1666666666666685E-2</v>
      </c>
    </row>
    <row r="48" spans="1:9" x14ac:dyDescent="0.25">
      <c r="A48" s="149"/>
      <c r="B48" s="107" t="s">
        <v>607</v>
      </c>
      <c r="C48" s="107" t="s">
        <v>290</v>
      </c>
      <c r="D48" s="108">
        <v>0.46875</v>
      </c>
      <c r="E48" s="108">
        <v>0.55208333333333337</v>
      </c>
      <c r="F48" s="108">
        <f t="shared" si="2"/>
        <v>8.333333333333337E-2</v>
      </c>
      <c r="H48" s="109" t="s">
        <v>300</v>
      </c>
      <c r="I48" s="108">
        <f>SUMIFS(F44:F57, C44:C57,H48)</f>
        <v>3.125E-2</v>
      </c>
    </row>
    <row r="49" spans="1:9" x14ac:dyDescent="0.25">
      <c r="A49" s="149"/>
      <c r="B49" s="107" t="s">
        <v>298</v>
      </c>
      <c r="C49" s="107" t="s">
        <v>299</v>
      </c>
      <c r="D49" s="108">
        <v>0.55208333333333337</v>
      </c>
      <c r="E49" s="108">
        <v>0.58333333333333337</v>
      </c>
      <c r="F49" s="108">
        <f t="shared" si="2"/>
        <v>3.125E-2</v>
      </c>
      <c r="H49" s="109" t="s">
        <v>302</v>
      </c>
      <c r="I49" s="108">
        <f>SUMIFS(F44:F57, C44:C57,H49)</f>
        <v>2.083333333333337E-2</v>
      </c>
    </row>
    <row r="50" spans="1:9" x14ac:dyDescent="0.25">
      <c r="A50" s="149"/>
      <c r="B50" s="107" t="s">
        <v>634</v>
      </c>
      <c r="C50" s="107" t="s">
        <v>290</v>
      </c>
      <c r="D50" s="108">
        <v>0.58333333333333337</v>
      </c>
      <c r="E50" s="108">
        <v>0.625</v>
      </c>
      <c r="F50" s="108">
        <f t="shared" si="2"/>
        <v>4.166666666666663E-2</v>
      </c>
      <c r="H50" s="109" t="s">
        <v>299</v>
      </c>
      <c r="I50" s="108">
        <f>SUMIFS(F44:F57, C44:C57,H50)</f>
        <v>6.5972222222222265E-2</v>
      </c>
    </row>
    <row r="51" spans="1:9" x14ac:dyDescent="0.25">
      <c r="A51" s="149"/>
      <c r="B51" s="107" t="s">
        <v>294</v>
      </c>
      <c r="C51" s="107" t="s">
        <v>302</v>
      </c>
      <c r="D51" s="108">
        <v>0.625</v>
      </c>
      <c r="E51" s="108">
        <v>0.64583333333333337</v>
      </c>
      <c r="F51" s="108">
        <f t="shared" si="2"/>
        <v>2.083333333333337E-2</v>
      </c>
      <c r="H51" s="105" t="s">
        <v>305</v>
      </c>
      <c r="I51" s="106">
        <f t="shared" ref="I51" si="10">SUM(I45:I50)</f>
        <v>0.44097222222222238</v>
      </c>
    </row>
    <row r="52" spans="1:9" x14ac:dyDescent="0.25">
      <c r="A52" s="149"/>
      <c r="B52" s="120" t="s">
        <v>303</v>
      </c>
      <c r="C52" s="107" t="s">
        <v>299</v>
      </c>
      <c r="D52" s="108">
        <v>0.66666666666666663</v>
      </c>
      <c r="E52" s="108">
        <v>0.6875</v>
      </c>
      <c r="F52" s="108">
        <f t="shared" si="2"/>
        <v>2.083333333333337E-2</v>
      </c>
      <c r="I52" s="110"/>
    </row>
    <row r="53" spans="1:9" x14ac:dyDescent="0.25">
      <c r="A53" s="149"/>
      <c r="B53" s="107" t="s">
        <v>314</v>
      </c>
      <c r="C53" s="107" t="s">
        <v>300</v>
      </c>
      <c r="D53" s="108">
        <v>0.6875</v>
      </c>
      <c r="E53" s="108">
        <v>0.70833333333333337</v>
      </c>
      <c r="F53" s="108">
        <f t="shared" si="2"/>
        <v>2.083333333333337E-2</v>
      </c>
      <c r="I53" s="110"/>
    </row>
    <row r="54" spans="1:9" x14ac:dyDescent="0.25">
      <c r="A54" s="149"/>
      <c r="B54" s="107" t="s">
        <v>635</v>
      </c>
      <c r="C54" s="107" t="s">
        <v>290</v>
      </c>
      <c r="D54" s="108">
        <v>0.70833333333333337</v>
      </c>
      <c r="E54" s="108">
        <v>0.77083333333333337</v>
      </c>
      <c r="F54" s="108">
        <f t="shared" si="2"/>
        <v>6.25E-2</v>
      </c>
    </row>
    <row r="55" spans="1:9" x14ac:dyDescent="0.25">
      <c r="A55" s="149"/>
      <c r="B55" s="107" t="s">
        <v>593</v>
      </c>
      <c r="C55" s="107" t="s">
        <v>300</v>
      </c>
      <c r="D55" s="108">
        <v>0.77083333333333337</v>
      </c>
      <c r="E55" s="108">
        <v>0.78125</v>
      </c>
      <c r="F55" s="108">
        <f t="shared" si="2"/>
        <v>1.041666666666663E-2</v>
      </c>
    </row>
    <row r="56" spans="1:9" x14ac:dyDescent="0.25">
      <c r="A56" s="149"/>
      <c r="B56" s="107" t="s">
        <v>635</v>
      </c>
      <c r="C56" s="107" t="s">
        <v>290</v>
      </c>
      <c r="D56" s="108">
        <v>0.78472222222222221</v>
      </c>
      <c r="E56" s="108">
        <v>0.83333333333333337</v>
      </c>
      <c r="F56" s="108">
        <f t="shared" si="2"/>
        <v>4.861111111111116E-2</v>
      </c>
    </row>
    <row r="57" spans="1:9" x14ac:dyDescent="0.25">
      <c r="A57" s="149"/>
      <c r="B57" s="107"/>
      <c r="C57" s="107"/>
      <c r="D57" s="108"/>
      <c r="E57" s="108"/>
      <c r="F57" s="108"/>
    </row>
    <row r="58" spans="1:9" x14ac:dyDescent="0.25">
      <c r="A58" s="149" t="s">
        <v>62</v>
      </c>
      <c r="B58" s="107" t="s">
        <v>588</v>
      </c>
      <c r="C58" s="107" t="s">
        <v>290</v>
      </c>
      <c r="D58" s="108">
        <v>0.35416666666666669</v>
      </c>
      <c r="E58" s="108">
        <v>0.36458333333333331</v>
      </c>
      <c r="F58" s="108">
        <f t="shared" si="2"/>
        <v>1.041666666666663E-2</v>
      </c>
      <c r="H58" s="106" t="s">
        <v>291</v>
      </c>
      <c r="I58" s="106" t="s">
        <v>292</v>
      </c>
    </row>
    <row r="59" spans="1:9" x14ac:dyDescent="0.25">
      <c r="A59" s="149"/>
      <c r="B59" s="120" t="s">
        <v>636</v>
      </c>
      <c r="C59" s="107" t="s">
        <v>290</v>
      </c>
      <c r="D59" s="108">
        <v>0.36458333333333331</v>
      </c>
      <c r="E59" s="108">
        <v>0.39583333333333331</v>
      </c>
      <c r="F59" s="108">
        <f t="shared" si="2"/>
        <v>3.125E-2</v>
      </c>
      <c r="H59" s="109" t="s">
        <v>290</v>
      </c>
      <c r="I59" s="108">
        <f t="shared" ref="I59" si="11">SUMIFS(F58:F73, C58:C73,H59)</f>
        <v>0.25347222222222227</v>
      </c>
    </row>
    <row r="60" spans="1:9" x14ac:dyDescent="0.25">
      <c r="A60" s="149"/>
      <c r="B60" s="120" t="s">
        <v>509</v>
      </c>
      <c r="C60" s="107" t="s">
        <v>295</v>
      </c>
      <c r="D60" s="108">
        <v>0.39583333333333331</v>
      </c>
      <c r="E60" s="108">
        <v>0.44444444444444442</v>
      </c>
      <c r="F60" s="108">
        <f t="shared" si="2"/>
        <v>4.8611111111111105E-2</v>
      </c>
      <c r="H60" s="109" t="s">
        <v>295</v>
      </c>
      <c r="I60" s="108">
        <f t="shared" ref="I60" si="12">SUMIFS(F58:F73, C58:C73,H60)</f>
        <v>4.8611111111111105E-2</v>
      </c>
    </row>
    <row r="61" spans="1:9" x14ac:dyDescent="0.25">
      <c r="A61" s="149"/>
      <c r="B61" s="107" t="s">
        <v>637</v>
      </c>
      <c r="C61" s="107" t="s">
        <v>290</v>
      </c>
      <c r="D61" s="108">
        <v>0.4513888888888889</v>
      </c>
      <c r="E61" s="108">
        <v>0.52777777777777779</v>
      </c>
      <c r="F61" s="108">
        <f t="shared" si="2"/>
        <v>7.6388888888888895E-2</v>
      </c>
      <c r="H61" s="109" t="s">
        <v>297</v>
      </c>
      <c r="I61" s="108">
        <f t="shared" ref="I61" si="13">SUMIFS(F58:F73, C58:C73,H61)</f>
        <v>0</v>
      </c>
    </row>
    <row r="62" spans="1:9" x14ac:dyDescent="0.25">
      <c r="A62" s="149"/>
      <c r="B62" s="107" t="s">
        <v>310</v>
      </c>
      <c r="C62" s="107" t="s">
        <v>299</v>
      </c>
      <c r="D62" s="108">
        <v>0.53125</v>
      </c>
      <c r="E62" s="108">
        <v>0.55555555555555558</v>
      </c>
      <c r="F62" s="108">
        <f>E62-D62</f>
        <v>2.430555555555558E-2</v>
      </c>
      <c r="H62" s="109" t="s">
        <v>300</v>
      </c>
      <c r="I62" s="108">
        <f t="shared" ref="I62" si="14">SUMIFS(F58:F73, C58:C73,H62)</f>
        <v>5.5555555555555469E-2</v>
      </c>
    </row>
    <row r="63" spans="1:9" x14ac:dyDescent="0.25">
      <c r="A63" s="149"/>
      <c r="B63" s="107" t="s">
        <v>638</v>
      </c>
      <c r="C63" s="107" t="s">
        <v>290</v>
      </c>
      <c r="D63" s="108">
        <v>0.55555555555555558</v>
      </c>
      <c r="E63" s="108">
        <v>0.625</v>
      </c>
      <c r="F63" s="108">
        <f t="shared" si="2"/>
        <v>6.944444444444442E-2</v>
      </c>
      <c r="H63" s="109" t="s">
        <v>302</v>
      </c>
      <c r="I63" s="108">
        <f t="shared" ref="I63" si="15">SUMIFS(F58:F73, C58:C73,H63)</f>
        <v>2.083333333333337E-2</v>
      </c>
    </row>
    <row r="64" spans="1:9" x14ac:dyDescent="0.25">
      <c r="A64" s="149"/>
      <c r="B64" s="107" t="s">
        <v>294</v>
      </c>
      <c r="C64" s="107" t="s">
        <v>302</v>
      </c>
      <c r="D64" s="108">
        <v>0.62847222222222221</v>
      </c>
      <c r="E64" s="108">
        <v>0.64930555555555558</v>
      </c>
      <c r="F64" s="108">
        <f>E64-D64</f>
        <v>2.083333333333337E-2</v>
      </c>
      <c r="H64" s="109" t="s">
        <v>299</v>
      </c>
      <c r="I64" s="108">
        <f>SUMIFS(F57:F72, C57:C72,H64)</f>
        <v>3.125E-2</v>
      </c>
    </row>
    <row r="65" spans="1:9" x14ac:dyDescent="0.25">
      <c r="A65" s="149"/>
      <c r="B65" s="107" t="s">
        <v>303</v>
      </c>
      <c r="C65" s="107" t="s">
        <v>299</v>
      </c>
      <c r="D65" s="108">
        <v>0.65277777777777779</v>
      </c>
      <c r="E65" s="108">
        <v>0.65972222222222221</v>
      </c>
      <c r="F65" s="108">
        <f t="shared" si="2"/>
        <v>6.9444444444444198E-3</v>
      </c>
      <c r="H65" s="105" t="s">
        <v>305</v>
      </c>
      <c r="I65" s="106">
        <f>SUM(I58:I64)</f>
        <v>0.40972222222222221</v>
      </c>
    </row>
    <row r="66" spans="1:9" x14ac:dyDescent="0.25">
      <c r="A66" s="149"/>
      <c r="B66" s="107" t="s">
        <v>314</v>
      </c>
      <c r="C66" s="107" t="s">
        <v>300</v>
      </c>
      <c r="D66" s="108">
        <v>0.69791666666666663</v>
      </c>
      <c r="E66" s="108">
        <v>0.71875</v>
      </c>
      <c r="F66" s="108">
        <f t="shared" si="2"/>
        <v>2.083333333333337E-2</v>
      </c>
      <c r="H66" s="105"/>
      <c r="I66" s="106"/>
    </row>
    <row r="67" spans="1:9" x14ac:dyDescent="0.25">
      <c r="A67" s="149"/>
      <c r="B67" s="107" t="s">
        <v>593</v>
      </c>
      <c r="C67" s="107" t="s">
        <v>300</v>
      </c>
      <c r="D67" s="108">
        <v>0.77083333333333337</v>
      </c>
      <c r="E67" s="108">
        <v>0.80555555555555547</v>
      </c>
      <c r="F67" s="108">
        <f t="shared" si="2"/>
        <v>3.4722222222222099E-2</v>
      </c>
      <c r="I67" s="110"/>
    </row>
    <row r="68" spans="1:9" x14ac:dyDescent="0.25">
      <c r="A68" s="149"/>
      <c r="B68" s="107" t="s">
        <v>637</v>
      </c>
      <c r="C68" s="107" t="s">
        <v>290</v>
      </c>
      <c r="D68" s="108">
        <v>0.80555555555555547</v>
      </c>
      <c r="E68" s="108">
        <v>0.87152777777777779</v>
      </c>
      <c r="F68" s="108">
        <f t="shared" si="2"/>
        <v>6.5972222222222321E-2</v>
      </c>
      <c r="I68" s="110"/>
    </row>
    <row r="69" spans="1:9" x14ac:dyDescent="0.25">
      <c r="A69" s="149"/>
      <c r="B69" s="107"/>
      <c r="C69" s="107"/>
      <c r="D69" s="108"/>
      <c r="E69" s="108"/>
      <c r="F69" s="108">
        <f t="shared" si="2"/>
        <v>0</v>
      </c>
    </row>
    <row r="70" spans="1:9" x14ac:dyDescent="0.25">
      <c r="A70" s="149"/>
      <c r="B70" s="107"/>
      <c r="C70" s="107"/>
      <c r="D70" s="108"/>
      <c r="E70" s="108"/>
      <c r="F70" s="108">
        <f t="shared" si="2"/>
        <v>0</v>
      </c>
    </row>
    <row r="71" spans="1:9" x14ac:dyDescent="0.25">
      <c r="A71" s="149"/>
      <c r="B71" s="107"/>
      <c r="C71" s="107"/>
      <c r="D71" s="108"/>
      <c r="E71" s="108"/>
      <c r="F71" s="108">
        <f t="shared" si="2"/>
        <v>0</v>
      </c>
    </row>
    <row r="72" spans="1:9" x14ac:dyDescent="0.25">
      <c r="A72" s="149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49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49" t="s">
        <v>67</v>
      </c>
      <c r="B74" s="107" t="s">
        <v>531</v>
      </c>
      <c r="C74" s="107" t="s">
        <v>295</v>
      </c>
      <c r="D74" s="108">
        <v>0.36458333333333331</v>
      </c>
      <c r="E74" s="108">
        <v>0.38194444444444442</v>
      </c>
      <c r="F74" s="108">
        <f t="shared" si="2"/>
        <v>1.7361111111111105E-2</v>
      </c>
      <c r="H74" s="106" t="s">
        <v>291</v>
      </c>
      <c r="I74" s="106" t="s">
        <v>292</v>
      </c>
    </row>
    <row r="75" spans="1:9" x14ac:dyDescent="0.25">
      <c r="A75" s="149"/>
      <c r="B75" s="107" t="s">
        <v>611</v>
      </c>
      <c r="C75" s="107" t="s">
        <v>290</v>
      </c>
      <c r="D75" s="108">
        <v>0.375</v>
      </c>
      <c r="E75" s="108">
        <v>0.41666666666666669</v>
      </c>
      <c r="F75" s="108">
        <f t="shared" si="2"/>
        <v>4.1666666666666685E-2</v>
      </c>
      <c r="H75" s="109" t="s">
        <v>290</v>
      </c>
      <c r="I75" s="108">
        <f>SUMIFS(F74:F86, C74:C86,H75)</f>
        <v>0.22222222222222215</v>
      </c>
    </row>
    <row r="76" spans="1:9" x14ac:dyDescent="0.25">
      <c r="A76" s="149"/>
      <c r="B76" s="107" t="s">
        <v>611</v>
      </c>
      <c r="C76" s="107" t="s">
        <v>290</v>
      </c>
      <c r="D76" s="108">
        <v>0.41666666666666669</v>
      </c>
      <c r="E76" s="108">
        <v>0.4375</v>
      </c>
      <c r="F76" s="108">
        <f t="shared" si="2"/>
        <v>2.0833333333333315E-2</v>
      </c>
      <c r="H76" s="109" t="s">
        <v>295</v>
      </c>
      <c r="I76" s="108">
        <f>SUMIFS(F74:F86, C74:C86,H76)</f>
        <v>3.8194444444444475E-2</v>
      </c>
    </row>
    <row r="77" spans="1:9" x14ac:dyDescent="0.25">
      <c r="A77" s="149"/>
      <c r="B77" s="107" t="s">
        <v>368</v>
      </c>
      <c r="C77" s="107" t="s">
        <v>299</v>
      </c>
      <c r="D77" s="108">
        <v>0.4375</v>
      </c>
      <c r="E77" s="108">
        <v>0.45833333333333331</v>
      </c>
      <c r="F77" s="108">
        <f t="shared" si="2"/>
        <v>2.0833333333333315E-2</v>
      </c>
      <c r="H77" s="109" t="s">
        <v>297</v>
      </c>
      <c r="I77" s="108">
        <f>SUMIFS(F74:F86, C74:C86,H77)</f>
        <v>2.083333333333337E-2</v>
      </c>
    </row>
    <row r="78" spans="1:9" x14ac:dyDescent="0.25">
      <c r="A78" s="149"/>
      <c r="B78" s="107" t="s">
        <v>470</v>
      </c>
      <c r="C78" s="107" t="s">
        <v>297</v>
      </c>
      <c r="D78" s="108">
        <v>0.45833333333333331</v>
      </c>
      <c r="E78" s="108">
        <v>0.47916666666666669</v>
      </c>
      <c r="F78" s="108">
        <f t="shared" si="2"/>
        <v>2.083333333333337E-2</v>
      </c>
      <c r="H78" s="109" t="s">
        <v>300</v>
      </c>
      <c r="I78" s="108">
        <f>SUMIFS(F74:F86, C74:C86,H78)</f>
        <v>1.7361111111111049E-2</v>
      </c>
    </row>
    <row r="79" spans="1:9" x14ac:dyDescent="0.25">
      <c r="A79" s="149"/>
      <c r="B79" s="107" t="s">
        <v>612</v>
      </c>
      <c r="C79" s="107" t="s">
        <v>290</v>
      </c>
      <c r="D79" s="108">
        <v>0.47916666666666669</v>
      </c>
      <c r="E79" s="108">
        <v>0.54166666666666663</v>
      </c>
      <c r="F79" s="108">
        <f t="shared" si="2"/>
        <v>6.2499999999999944E-2</v>
      </c>
      <c r="H79" s="109" t="s">
        <v>302</v>
      </c>
      <c r="I79" s="108">
        <f>SUMIFS(F74:F86, C74:C86,H79)</f>
        <v>4.5138888888888951E-2</v>
      </c>
    </row>
    <row r="80" spans="1:9" x14ac:dyDescent="0.25">
      <c r="A80" s="149"/>
      <c r="B80" s="107" t="s">
        <v>294</v>
      </c>
      <c r="C80" s="107" t="s">
        <v>302</v>
      </c>
      <c r="D80" s="108">
        <v>0.60416666666666663</v>
      </c>
      <c r="E80" s="108">
        <v>0.64930555555555558</v>
      </c>
      <c r="F80" s="108">
        <f t="shared" si="2"/>
        <v>4.5138888888888951E-2</v>
      </c>
      <c r="H80" s="109" t="s">
        <v>299</v>
      </c>
      <c r="I80" s="108">
        <f>SUMIFS(F74:F86, C74:C86,H80)</f>
        <v>6.2500000000000056E-2</v>
      </c>
    </row>
    <row r="81" spans="1:9" x14ac:dyDescent="0.25">
      <c r="A81" s="149"/>
      <c r="B81" s="111" t="s">
        <v>314</v>
      </c>
      <c r="C81" s="111" t="s">
        <v>300</v>
      </c>
      <c r="D81" s="112">
        <v>0.64930555555555558</v>
      </c>
      <c r="E81" s="112">
        <v>0.66666666666666663</v>
      </c>
      <c r="F81" s="112">
        <f>E81-D81</f>
        <v>1.7361111111111049E-2</v>
      </c>
      <c r="H81" s="105" t="s">
        <v>305</v>
      </c>
      <c r="I81" s="106">
        <f t="shared" ref="I81" si="16">SUM(I75:I80)</f>
        <v>0.40625000000000006</v>
      </c>
    </row>
    <row r="82" spans="1:9" x14ac:dyDescent="0.25">
      <c r="A82" s="149"/>
      <c r="B82" s="113" t="s">
        <v>310</v>
      </c>
      <c r="C82" s="113" t="s">
        <v>299</v>
      </c>
      <c r="D82" s="114">
        <v>0.54166666666666663</v>
      </c>
      <c r="E82" s="114">
        <v>0.58333333333333337</v>
      </c>
      <c r="F82" s="114">
        <f>E82-D82</f>
        <v>4.1666666666666741E-2</v>
      </c>
      <c r="I82" s="110"/>
    </row>
    <row r="83" spans="1:9" x14ac:dyDescent="0.25">
      <c r="A83" s="155"/>
      <c r="B83" s="124" t="s">
        <v>555</v>
      </c>
      <c r="C83" s="124" t="s">
        <v>295</v>
      </c>
      <c r="D83" s="125">
        <v>0.69791666666666663</v>
      </c>
      <c r="E83" s="125">
        <v>0.71875</v>
      </c>
      <c r="F83" s="125">
        <f>E83-D83</f>
        <v>2.083333333333337E-2</v>
      </c>
      <c r="I83" s="110"/>
    </row>
    <row r="84" spans="1:9" x14ac:dyDescent="0.25">
      <c r="A84" s="155"/>
      <c r="B84" s="107" t="s">
        <v>611</v>
      </c>
      <c r="C84" s="113" t="s">
        <v>290</v>
      </c>
      <c r="D84" s="125">
        <v>0.71527777777777779</v>
      </c>
      <c r="E84" s="125">
        <v>0.75</v>
      </c>
      <c r="F84" s="125">
        <f t="shared" ref="F84:F85" si="17">E84-D84</f>
        <v>3.472222222222221E-2</v>
      </c>
    </row>
    <row r="85" spans="1:9" x14ac:dyDescent="0.25">
      <c r="A85" s="155"/>
      <c r="B85" s="107" t="s">
        <v>611</v>
      </c>
      <c r="C85" s="113" t="s">
        <v>290</v>
      </c>
      <c r="D85" s="125">
        <v>0.75</v>
      </c>
      <c r="E85" s="125">
        <v>0.8125</v>
      </c>
      <c r="F85" s="125">
        <f t="shared" si="17"/>
        <v>6.25E-2</v>
      </c>
    </row>
    <row r="86" spans="1:9" x14ac:dyDescent="0.25">
      <c r="A86" s="149"/>
      <c r="B86" s="107"/>
      <c r="C86" s="113" t="s">
        <v>290</v>
      </c>
      <c r="D86" s="114"/>
      <c r="E86" s="114"/>
      <c r="F86" s="114"/>
    </row>
    <row r="87" spans="1:9" x14ac:dyDescent="0.25">
      <c r="A87" s="149"/>
      <c r="B87" s="107"/>
      <c r="C87" s="129"/>
      <c r="D87" s="130"/>
      <c r="E87" s="130"/>
      <c r="F87" s="130"/>
    </row>
    <row r="88" spans="1:9" x14ac:dyDescent="0.25">
      <c r="A88" s="149"/>
      <c r="B88" s="107"/>
      <c r="C88" s="107"/>
      <c r="D88" s="108"/>
      <c r="E88" s="108"/>
      <c r="F88" s="108"/>
    </row>
    <row r="89" spans="1:9" x14ac:dyDescent="0.25">
      <c r="A89" s="149" t="s">
        <v>28</v>
      </c>
      <c r="B89" s="107" t="s">
        <v>613</v>
      </c>
      <c r="C89" s="107" t="s">
        <v>290</v>
      </c>
      <c r="D89" s="108">
        <v>0.35416666666666669</v>
      </c>
      <c r="E89" s="108">
        <v>0.45833333333333331</v>
      </c>
      <c r="F89" s="108">
        <f t="shared" ref="F89:F97" si="18">E89-D89</f>
        <v>0.10416666666666663</v>
      </c>
      <c r="H89" s="106" t="s">
        <v>291</v>
      </c>
      <c r="I89" s="106" t="s">
        <v>292</v>
      </c>
    </row>
    <row r="90" spans="1:9" x14ac:dyDescent="0.25">
      <c r="A90" s="149"/>
      <c r="B90" s="107" t="s">
        <v>368</v>
      </c>
      <c r="C90" s="107" t="s">
        <v>299</v>
      </c>
      <c r="D90" s="108">
        <v>0.47222222222222227</v>
      </c>
      <c r="E90" s="108">
        <v>0.47916666666666669</v>
      </c>
      <c r="F90" s="108">
        <f t="shared" si="18"/>
        <v>6.9444444444444198E-3</v>
      </c>
      <c r="H90" s="109" t="s">
        <v>290</v>
      </c>
      <c r="I90" s="108">
        <f>SUMIFS(F87:F101, C87:C101,H90)</f>
        <v>0.3645833333333332</v>
      </c>
    </row>
    <row r="91" spans="1:9" x14ac:dyDescent="0.25">
      <c r="A91" s="149"/>
      <c r="B91" s="107" t="s">
        <v>639</v>
      </c>
      <c r="C91" s="107" t="s">
        <v>290</v>
      </c>
      <c r="D91" s="108">
        <v>0.47916666666666669</v>
      </c>
      <c r="E91" s="108">
        <v>0.5</v>
      </c>
      <c r="F91" s="108">
        <f t="shared" si="18"/>
        <v>2.0833333333333315E-2</v>
      </c>
      <c r="H91" s="109" t="s">
        <v>295</v>
      </c>
      <c r="I91" s="108">
        <f>SUMIFS(F87:F101, C87:C101,H91)</f>
        <v>4.1666666666666741E-2</v>
      </c>
    </row>
    <row r="92" spans="1:9" x14ac:dyDescent="0.25">
      <c r="A92" s="149"/>
      <c r="B92" s="107" t="s">
        <v>615</v>
      </c>
      <c r="C92" s="107" t="s">
        <v>290</v>
      </c>
      <c r="D92" s="108">
        <v>0.5</v>
      </c>
      <c r="E92" s="108">
        <v>0.54166666666666663</v>
      </c>
      <c r="F92" s="108">
        <f t="shared" si="18"/>
        <v>4.166666666666663E-2</v>
      </c>
      <c r="H92" s="109" t="s">
        <v>297</v>
      </c>
      <c r="I92" s="108">
        <f>SUMIFS(F87:F101, C87:C101,H92)</f>
        <v>0</v>
      </c>
    </row>
    <row r="93" spans="1:9" x14ac:dyDescent="0.25">
      <c r="A93" s="149"/>
      <c r="B93" s="107" t="s">
        <v>368</v>
      </c>
      <c r="C93" s="107" t="s">
        <v>299</v>
      </c>
      <c r="D93" s="108">
        <v>0.54166666666666663</v>
      </c>
      <c r="E93" s="108">
        <v>0.57291666666666663</v>
      </c>
      <c r="F93" s="108">
        <f t="shared" si="18"/>
        <v>3.125E-2</v>
      </c>
      <c r="H93" s="109" t="s">
        <v>300</v>
      </c>
      <c r="I93" s="108">
        <f>SUMIFS(F87:F101, C87:C101,H93)</f>
        <v>0</v>
      </c>
    </row>
    <row r="94" spans="1:9" x14ac:dyDescent="0.25">
      <c r="A94" s="149"/>
      <c r="B94" s="107" t="s">
        <v>615</v>
      </c>
      <c r="C94" s="107" t="s">
        <v>290</v>
      </c>
      <c r="D94" s="108">
        <v>0.57291666666666663</v>
      </c>
      <c r="E94" s="108">
        <v>0.625</v>
      </c>
      <c r="F94" s="108">
        <f t="shared" si="18"/>
        <v>5.208333333333337E-2</v>
      </c>
      <c r="H94" s="109" t="s">
        <v>302</v>
      </c>
      <c r="I94" s="108">
        <f>SUMIFS(F87:F101, C87:C101,H94)</f>
        <v>2.083333333333337E-2</v>
      </c>
    </row>
    <row r="95" spans="1:9" x14ac:dyDescent="0.25">
      <c r="A95" s="149"/>
      <c r="B95" s="138" t="s">
        <v>294</v>
      </c>
      <c r="C95" s="138" t="s">
        <v>302</v>
      </c>
      <c r="D95" s="139">
        <v>0.62847222222222221</v>
      </c>
      <c r="E95" s="139">
        <v>0.64930555555555558</v>
      </c>
      <c r="F95" s="108">
        <f t="shared" si="18"/>
        <v>2.083333333333337E-2</v>
      </c>
      <c r="H95" s="109" t="s">
        <v>299</v>
      </c>
      <c r="I95" s="108">
        <f>SUMIFS(F87:F101, C87:C101,H95)</f>
        <v>3.819444444444442E-2</v>
      </c>
    </row>
    <row r="96" spans="1:9" x14ac:dyDescent="0.25">
      <c r="A96" s="149"/>
      <c r="B96" s="138" t="s">
        <v>452</v>
      </c>
      <c r="C96" s="138" t="s">
        <v>295</v>
      </c>
      <c r="D96" s="139">
        <v>0.66666666666666663</v>
      </c>
      <c r="E96" s="139">
        <v>0.70833333333333337</v>
      </c>
      <c r="F96" s="108">
        <f t="shared" si="18"/>
        <v>4.1666666666666741E-2</v>
      </c>
      <c r="H96" s="105" t="s">
        <v>305</v>
      </c>
      <c r="I96" s="106">
        <f t="shared" ref="I96" si="19">SUM(I90:I95)</f>
        <v>0.46527777777777773</v>
      </c>
    </row>
    <row r="97" spans="1:9" x14ac:dyDescent="0.25">
      <c r="A97" s="149"/>
      <c r="B97" s="138" t="s">
        <v>613</v>
      </c>
      <c r="C97" s="138" t="s">
        <v>290</v>
      </c>
      <c r="D97" s="139">
        <v>0.70833333333333337</v>
      </c>
      <c r="E97" s="139">
        <v>0.85416666666666663</v>
      </c>
      <c r="F97" s="108">
        <f t="shared" si="18"/>
        <v>0.14583333333333326</v>
      </c>
      <c r="I97" s="110"/>
    </row>
    <row r="98" spans="1:9" x14ac:dyDescent="0.25">
      <c r="A98" s="149"/>
      <c r="B98" s="107"/>
      <c r="C98" s="107"/>
      <c r="D98" s="108"/>
      <c r="E98" s="108"/>
      <c r="F98" s="108"/>
      <c r="I98" s="110"/>
    </row>
    <row r="99" spans="1:9" x14ac:dyDescent="0.25">
      <c r="A99" s="149"/>
      <c r="B99" s="138"/>
      <c r="C99" s="138"/>
      <c r="D99" s="108"/>
      <c r="E99" s="108"/>
      <c r="F99" s="108"/>
    </row>
    <row r="100" spans="1:9" x14ac:dyDescent="0.25">
      <c r="A100" s="149"/>
      <c r="B100" s="138"/>
      <c r="C100" s="138"/>
      <c r="D100" s="108"/>
      <c r="E100" s="108"/>
      <c r="F100" s="108"/>
    </row>
    <row r="101" spans="1:9" x14ac:dyDescent="0.25">
      <c r="A101" s="149"/>
      <c r="B101" s="107"/>
      <c r="C101" s="107"/>
      <c r="D101" s="108"/>
      <c r="E101" s="108"/>
      <c r="F101" s="108"/>
    </row>
    <row r="102" spans="1:9" x14ac:dyDescent="0.25">
      <c r="A102" s="149"/>
      <c r="B102" s="107"/>
      <c r="C102" s="107"/>
      <c r="D102" s="108"/>
      <c r="E102" s="108"/>
      <c r="F102" s="108"/>
    </row>
    <row r="103" spans="1:9" x14ac:dyDescent="0.25">
      <c r="A103" s="150"/>
      <c r="B103" s="107"/>
      <c r="C103" s="107"/>
      <c r="D103" s="108"/>
      <c r="E103" s="108"/>
      <c r="F103" s="108"/>
    </row>
    <row r="104" spans="1:9" x14ac:dyDescent="0.25">
      <c r="A104" s="153" t="s">
        <v>339</v>
      </c>
      <c r="B104" s="115" t="s">
        <v>557</v>
      </c>
      <c r="C104" s="107" t="s">
        <v>290</v>
      </c>
      <c r="D104" s="108">
        <v>0.3611111111111111</v>
      </c>
      <c r="E104" s="108">
        <v>0.37152777777777773</v>
      </c>
      <c r="F104" s="108">
        <f t="shared" ref="F104:F112" si="20">E104-D104</f>
        <v>1.041666666666663E-2</v>
      </c>
      <c r="H104" s="106" t="s">
        <v>291</v>
      </c>
      <c r="I104" s="106" t="s">
        <v>292</v>
      </c>
    </row>
    <row r="105" spans="1:9" x14ac:dyDescent="0.25">
      <c r="A105" s="153"/>
      <c r="B105" s="115" t="s">
        <v>640</v>
      </c>
      <c r="C105" s="107" t="s">
        <v>290</v>
      </c>
      <c r="D105" s="108">
        <v>0.37152777777777773</v>
      </c>
      <c r="E105" s="108">
        <v>0.39583333333333331</v>
      </c>
      <c r="F105" s="108">
        <f t="shared" si="20"/>
        <v>2.430555555555558E-2</v>
      </c>
      <c r="H105" s="109" t="s">
        <v>290</v>
      </c>
      <c r="I105" s="108">
        <f>SUMIFS(F104:F118, C104:C118,H105)</f>
        <v>0.25000000000000006</v>
      </c>
    </row>
    <row r="106" spans="1:9" x14ac:dyDescent="0.25">
      <c r="A106" s="153"/>
      <c r="B106" s="107" t="s">
        <v>509</v>
      </c>
      <c r="C106" s="107" t="s">
        <v>295</v>
      </c>
      <c r="D106" s="108">
        <v>0.39583333333333331</v>
      </c>
      <c r="E106" s="108">
        <v>0.4375</v>
      </c>
      <c r="F106" s="108">
        <f t="shared" si="20"/>
        <v>4.1666666666666685E-2</v>
      </c>
      <c r="H106" s="109" t="s">
        <v>295</v>
      </c>
      <c r="I106" s="108">
        <f>SUMIFS(F104:F116, C104:C116,H106)</f>
        <v>4.1666666666666685E-2</v>
      </c>
    </row>
    <row r="107" spans="1:9" x14ac:dyDescent="0.25">
      <c r="A107" s="153"/>
      <c r="B107" s="107" t="s">
        <v>301</v>
      </c>
      <c r="C107" s="107" t="s">
        <v>299</v>
      </c>
      <c r="D107" s="108">
        <v>0.4375</v>
      </c>
      <c r="E107" s="108">
        <v>0.4513888888888889</v>
      </c>
      <c r="F107" s="108">
        <f t="shared" si="20"/>
        <v>1.3888888888888895E-2</v>
      </c>
      <c r="H107" s="109" t="s">
        <v>297</v>
      </c>
      <c r="I107" s="108">
        <f>SUMIFS(F104:F116, C104:C116,H107)</f>
        <v>0</v>
      </c>
    </row>
    <row r="108" spans="1:9" x14ac:dyDescent="0.25">
      <c r="A108" s="153"/>
      <c r="B108" s="115" t="s">
        <v>641</v>
      </c>
      <c r="C108" s="107" t="s">
        <v>290</v>
      </c>
      <c r="D108" s="141">
        <v>0.4513888888888889</v>
      </c>
      <c r="E108" s="108">
        <v>0.52083333333333337</v>
      </c>
      <c r="F108" s="108">
        <f t="shared" si="20"/>
        <v>6.9444444444444475E-2</v>
      </c>
      <c r="H108" s="109" t="s">
        <v>300</v>
      </c>
      <c r="I108" s="108">
        <f>SUMIFS(F104:F116, C104:C116,H108)</f>
        <v>2.083333333333337E-2</v>
      </c>
    </row>
    <row r="109" spans="1:9" x14ac:dyDescent="0.25">
      <c r="A109" s="153"/>
      <c r="B109" s="107" t="s">
        <v>642</v>
      </c>
      <c r="C109" s="107" t="s">
        <v>290</v>
      </c>
      <c r="D109" s="108">
        <v>0.52083333333333337</v>
      </c>
      <c r="E109" s="108">
        <v>0.54861111111111105</v>
      </c>
      <c r="F109" s="108">
        <f t="shared" si="20"/>
        <v>2.7777777777777679E-2</v>
      </c>
      <c r="H109" s="109" t="s">
        <v>302</v>
      </c>
      <c r="I109" s="108">
        <f>SUMIFS(F104:F118, C104:C118,H109)</f>
        <v>5.5555555555555469E-2</v>
      </c>
    </row>
    <row r="110" spans="1:9" x14ac:dyDescent="0.25">
      <c r="A110" s="153"/>
      <c r="B110" s="107" t="s">
        <v>310</v>
      </c>
      <c r="C110" s="107" t="s">
        <v>299</v>
      </c>
      <c r="D110" s="108">
        <v>0.55208333333333337</v>
      </c>
      <c r="E110" s="108">
        <v>0.57638888888888895</v>
      </c>
      <c r="F110" s="108">
        <f t="shared" si="20"/>
        <v>2.430555555555558E-2</v>
      </c>
      <c r="H110" s="109" t="s">
        <v>299</v>
      </c>
      <c r="I110" s="108">
        <f>SUMIFS(F104:F116, C104:C116,H110)</f>
        <v>5.5555555555555525E-2</v>
      </c>
    </row>
    <row r="111" spans="1:9" x14ac:dyDescent="0.25">
      <c r="A111" s="153"/>
      <c r="B111" s="107" t="s">
        <v>643</v>
      </c>
      <c r="C111" s="107" t="s">
        <v>290</v>
      </c>
      <c r="D111" s="108">
        <v>0.57638888888888895</v>
      </c>
      <c r="E111" s="108">
        <v>0.62847222222222221</v>
      </c>
      <c r="F111" s="108">
        <f t="shared" si="20"/>
        <v>5.2083333333333259E-2</v>
      </c>
      <c r="H111" s="105" t="s">
        <v>305</v>
      </c>
      <c r="I111" s="106">
        <f t="shared" ref="I111" si="21">SUM(I105:I110)</f>
        <v>0.4236111111111111</v>
      </c>
    </row>
    <row r="112" spans="1:9" x14ac:dyDescent="0.25">
      <c r="A112" s="153"/>
      <c r="B112" s="107" t="s">
        <v>294</v>
      </c>
      <c r="C112" s="107" t="s">
        <v>302</v>
      </c>
      <c r="D112" s="108">
        <v>0.62847222222222221</v>
      </c>
      <c r="E112" s="108">
        <v>0.64930555555555558</v>
      </c>
      <c r="F112" s="108">
        <f t="shared" si="20"/>
        <v>2.083333333333337E-2</v>
      </c>
      <c r="I112" s="110"/>
    </row>
    <row r="113" spans="1:9" x14ac:dyDescent="0.25">
      <c r="A113" s="153"/>
      <c r="B113" s="111" t="s">
        <v>303</v>
      </c>
      <c r="C113" s="111" t="s">
        <v>299</v>
      </c>
      <c r="D113" s="108">
        <v>0.64930555555555558</v>
      </c>
      <c r="E113" s="108">
        <v>0.66666666666666663</v>
      </c>
      <c r="F113" s="108">
        <f t="shared" ref="F113:F116" si="22">E113-D113</f>
        <v>1.7361111111111049E-2</v>
      </c>
      <c r="I113" s="110"/>
    </row>
    <row r="114" spans="1:9" x14ac:dyDescent="0.25">
      <c r="A114" s="153"/>
      <c r="B114" s="111" t="s">
        <v>314</v>
      </c>
      <c r="C114" s="111" t="s">
        <v>300</v>
      </c>
      <c r="D114" s="108">
        <v>0.69791666666666663</v>
      </c>
      <c r="E114" s="112">
        <v>0.71875</v>
      </c>
      <c r="F114" s="112">
        <f t="shared" si="22"/>
        <v>2.083333333333337E-2</v>
      </c>
    </row>
    <row r="115" spans="1:9" x14ac:dyDescent="0.25">
      <c r="A115" s="153"/>
      <c r="B115" s="107" t="s">
        <v>638</v>
      </c>
      <c r="C115" s="111" t="s">
        <v>290</v>
      </c>
      <c r="D115" s="112">
        <v>0.71875</v>
      </c>
      <c r="E115" s="108">
        <v>0.77083333333333337</v>
      </c>
      <c r="F115" s="114">
        <f t="shared" si="22"/>
        <v>5.208333333333337E-2</v>
      </c>
    </row>
    <row r="116" spans="1:9" x14ac:dyDescent="0.25">
      <c r="A116" s="153"/>
      <c r="B116" s="107" t="s">
        <v>593</v>
      </c>
      <c r="C116" s="111" t="s">
        <v>302</v>
      </c>
      <c r="D116" s="108">
        <v>0.77083333333333337</v>
      </c>
      <c r="E116" s="144">
        <v>0.80555555555555547</v>
      </c>
      <c r="F116" s="114">
        <f t="shared" si="22"/>
        <v>3.4722222222222099E-2</v>
      </c>
    </row>
    <row r="117" spans="1:9" x14ac:dyDescent="0.25">
      <c r="A117" s="153"/>
      <c r="B117" s="142" t="s">
        <v>621</v>
      </c>
      <c r="C117" s="143" t="s">
        <v>290</v>
      </c>
      <c r="D117" s="144">
        <v>0.80555555555555547</v>
      </c>
      <c r="E117" s="144">
        <v>0.81944444444444453</v>
      </c>
      <c r="F117" s="112">
        <f>E117-D117</f>
        <v>1.3888888888889062E-2</v>
      </c>
    </row>
    <row r="118" spans="1:9" x14ac:dyDescent="0.25">
      <c r="A118" s="153"/>
      <c r="B118" s="142"/>
      <c r="C118" s="143"/>
      <c r="D118" s="144"/>
      <c r="E118" s="144"/>
      <c r="F118" s="114"/>
    </row>
    <row r="119" spans="1:9" x14ac:dyDescent="0.25">
      <c r="A119" s="123"/>
      <c r="H119" s="122"/>
      <c r="I119" s="122"/>
    </row>
    <row r="120" spans="1:9" x14ac:dyDescent="0.25">
      <c r="A120" s="123"/>
      <c r="I120" s="110"/>
    </row>
    <row r="121" spans="1:9" x14ac:dyDescent="0.25">
      <c r="A121" s="123"/>
      <c r="I121" s="110"/>
    </row>
    <row r="122" spans="1:9" x14ac:dyDescent="0.25">
      <c r="A122" s="123"/>
    </row>
    <row r="123" spans="1:9" x14ac:dyDescent="0.25">
      <c r="A123" s="123"/>
    </row>
    <row r="124" spans="1:9" x14ac:dyDescent="0.25">
      <c r="A124" s="123"/>
    </row>
    <row r="125" spans="1:9" x14ac:dyDescent="0.25">
      <c r="A125" s="123"/>
    </row>
    <row r="126" spans="1:9" x14ac:dyDescent="0.25">
      <c r="A126" s="123"/>
    </row>
  </sheetData>
  <mergeCells count="8">
    <mergeCell ref="A89:A103"/>
    <mergeCell ref="A104:A118"/>
    <mergeCell ref="A2:A16"/>
    <mergeCell ref="A17:A28"/>
    <mergeCell ref="A29:A43"/>
    <mergeCell ref="A44:A57"/>
    <mergeCell ref="A58:A73"/>
    <mergeCell ref="A74:A88"/>
  </mergeCells>
  <conditionalFormatting sqref="I3 I18 I30 I45 I59 I75 I90">
    <cfRule type="cellIs" dxfId="90" priority="25" operator="greaterThan">
      <formula>0.25</formula>
    </cfRule>
    <cfRule type="cellIs" dxfId="89" priority="26" operator="lessThan">
      <formula>0.25</formula>
    </cfRule>
  </conditionalFormatting>
  <conditionalFormatting sqref="I4 I19 I31 I46 I60 I76 I91">
    <cfRule type="cellIs" dxfId="88" priority="22" operator="lessThan">
      <formula>0.0416666666666667</formula>
    </cfRule>
    <cfRule type="cellIs" dxfId="87" priority="23" operator="greaterThan">
      <formula>0.0416666666666667</formula>
    </cfRule>
    <cfRule type="cellIs" dxfId="86" priority="24" operator="greaterThan">
      <formula>0.0416666666666667</formula>
    </cfRule>
  </conditionalFormatting>
  <conditionalFormatting sqref="I5 I20 I32 I47 I61 I77 I92">
    <cfRule type="cellIs" dxfId="85" priority="20" operator="lessThan">
      <formula>0.0833333333333333</formula>
    </cfRule>
    <cfRule type="cellIs" dxfId="84" priority="21" operator="greaterThan">
      <formula>0.0833333333333333</formula>
    </cfRule>
  </conditionalFormatting>
  <conditionalFormatting sqref="I6 I21 I33 I48 I62 I78 I93">
    <cfRule type="cellIs" dxfId="83" priority="18" operator="lessThan">
      <formula>0.0416666666666667</formula>
    </cfRule>
    <cfRule type="cellIs" dxfId="82" priority="19" operator="greaterThan">
      <formula>0.0416666666666667</formula>
    </cfRule>
  </conditionalFormatting>
  <conditionalFormatting sqref="I7 I22 I34 I49 I63 I79 I94">
    <cfRule type="cellIs" dxfId="81" priority="16" operator="lessThan">
      <formula>0.0416666666666667</formula>
    </cfRule>
    <cfRule type="cellIs" dxfId="80" priority="17" operator="greaterThan">
      <formula>0.0416666666666667</formula>
    </cfRule>
  </conditionalFormatting>
  <conditionalFormatting sqref="I8 I23 I35 I50 I80 I95 I64">
    <cfRule type="cellIs" dxfId="79" priority="14" operator="lessThan">
      <formula>0.0625</formula>
    </cfRule>
    <cfRule type="cellIs" dxfId="78" priority="15" operator="greaterThan">
      <formula>0.0625</formula>
    </cfRule>
  </conditionalFormatting>
  <conditionalFormatting sqref="I105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106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107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108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109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110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24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J19"/>
  <sheetViews>
    <sheetView topLeftCell="A15" zoomScaleNormal="60" zoomScaleSheetLayoutView="100" workbookViewId="0">
      <selection activeCell="J19" sqref="J19"/>
    </sheetView>
  </sheetViews>
  <sheetFormatPr defaultRowHeight="15" x14ac:dyDescent="0.2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 x14ac:dyDescent="0.25">
      <c r="D8" s="7"/>
      <c r="E8" s="3"/>
      <c r="F8" s="7"/>
      <c r="G8" s="3"/>
      <c r="H8" s="3"/>
      <c r="I8" s="3"/>
      <c r="J8" s="3"/>
    </row>
    <row r="9" spans="4:10" ht="30" x14ac:dyDescent="0.2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 x14ac:dyDescent="0.25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 x14ac:dyDescent="0.25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 x14ac:dyDescent="0.25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 x14ac:dyDescent="0.25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 x14ac:dyDescent="0.25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 x14ac:dyDescent="0.25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 x14ac:dyDescent="0.25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 x14ac:dyDescent="0.25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 x14ac:dyDescent="0.25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 x14ac:dyDescent="0.25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34" workbookViewId="0">
      <selection activeCell="I43" sqref="I43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7" t="s">
        <v>44</v>
      </c>
      <c r="B2" s="107" t="s">
        <v>588</v>
      </c>
      <c r="C2" s="107" t="s">
        <v>290</v>
      </c>
      <c r="D2" s="108">
        <v>0.36458333333333331</v>
      </c>
      <c r="E2" s="108">
        <v>0.375</v>
      </c>
      <c r="F2" s="108">
        <f t="shared" ref="F2:F33" si="0"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7"/>
      <c r="B3" s="107" t="s">
        <v>644</v>
      </c>
      <c r="C3" s="107" t="s">
        <v>290</v>
      </c>
      <c r="D3" s="108">
        <v>0.375</v>
      </c>
      <c r="E3" s="108">
        <v>0.44791666666666669</v>
      </c>
      <c r="F3" s="108">
        <f t="shared" si="0"/>
        <v>7.2916666666666685E-2</v>
      </c>
      <c r="H3" s="109" t="s">
        <v>290</v>
      </c>
      <c r="I3" s="108">
        <f>SUMIFS(F2:F16, C2:C16,H3)</f>
        <v>0.29513888888888884</v>
      </c>
      <c r="Q3" t="s">
        <v>295</v>
      </c>
    </row>
    <row r="4" spans="1:17" x14ac:dyDescent="0.25">
      <c r="A4" s="157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7"/>
      <c r="B5" s="107" t="s">
        <v>645</v>
      </c>
      <c r="C5" s="107" t="s">
        <v>290</v>
      </c>
      <c r="D5" s="108">
        <v>0.45833333333333331</v>
      </c>
      <c r="E5" s="108">
        <v>0.47916666666666669</v>
      </c>
      <c r="F5" s="108">
        <f t="shared" si="0"/>
        <v>2.083333333333337E-2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5">
      <c r="A6" s="157"/>
      <c r="B6" s="107" t="s">
        <v>452</v>
      </c>
      <c r="C6" s="107" t="s">
        <v>297</v>
      </c>
      <c r="D6" s="108">
        <v>0.47916666666666669</v>
      </c>
      <c r="E6" s="108">
        <v>0.52083333333333337</v>
      </c>
      <c r="F6" s="108">
        <f t="shared" si="0"/>
        <v>4.1666666666666685E-2</v>
      </c>
      <c r="H6" s="109" t="s">
        <v>300</v>
      </c>
      <c r="I6" s="108">
        <f>SUMIFS(F2:F16, C2:C16,H6)</f>
        <v>1.388888888888884E-2</v>
      </c>
      <c r="Q6" t="s">
        <v>302</v>
      </c>
    </row>
    <row r="7" spans="1:17" x14ac:dyDescent="0.25">
      <c r="A7" s="157"/>
      <c r="B7" s="107" t="s">
        <v>645</v>
      </c>
      <c r="C7" s="107" t="s">
        <v>290</v>
      </c>
      <c r="D7" s="108">
        <v>0.52083333333333337</v>
      </c>
      <c r="E7" s="108">
        <v>0.54166666666666663</v>
      </c>
      <c r="F7" s="108">
        <f t="shared" si="0"/>
        <v>2.0833333333333259E-2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7"/>
      <c r="B8" s="107" t="s">
        <v>298</v>
      </c>
      <c r="C8" s="107" t="s">
        <v>299</v>
      </c>
      <c r="D8" s="108">
        <v>0.54166666666666663</v>
      </c>
      <c r="E8" s="108">
        <v>0.57291666666666663</v>
      </c>
      <c r="F8" s="108">
        <f t="shared" si="0"/>
        <v>3.125E-2</v>
      </c>
      <c r="H8" s="109" t="s">
        <v>299</v>
      </c>
      <c r="I8" s="108">
        <f>SUMIFS(F2:F16, C2:C16,H8)</f>
        <v>5.902777777777779E-2</v>
      </c>
    </row>
    <row r="9" spans="1:17" x14ac:dyDescent="0.25">
      <c r="A9" s="157"/>
      <c r="B9" s="107" t="s">
        <v>646</v>
      </c>
      <c r="C9" s="107" t="s">
        <v>290</v>
      </c>
      <c r="D9" s="108">
        <v>0.57638888888888895</v>
      </c>
      <c r="E9" s="108">
        <v>0.625</v>
      </c>
      <c r="F9" s="108">
        <f t="shared" si="0"/>
        <v>4.8611111111111049E-2</v>
      </c>
      <c r="H9" s="105" t="s">
        <v>305</v>
      </c>
      <c r="I9" s="106">
        <f>SUM(I3:I8)</f>
        <v>0.40972222222222215</v>
      </c>
    </row>
    <row r="10" spans="1:17" x14ac:dyDescent="0.25">
      <c r="A10" s="157"/>
      <c r="B10" s="107" t="s">
        <v>647</v>
      </c>
      <c r="C10" s="107" t="s">
        <v>290</v>
      </c>
      <c r="D10" s="108">
        <v>0.625</v>
      </c>
      <c r="E10" s="108">
        <v>0.65972222222222221</v>
      </c>
      <c r="F10" s="108">
        <f t="shared" si="0"/>
        <v>3.472222222222221E-2</v>
      </c>
      <c r="I10" s="110"/>
    </row>
    <row r="11" spans="1:17" x14ac:dyDescent="0.25">
      <c r="A11" s="157"/>
      <c r="B11" s="107" t="s">
        <v>303</v>
      </c>
      <c r="C11" s="107" t="s">
        <v>299</v>
      </c>
      <c r="D11" s="108">
        <v>0.65972222222222221</v>
      </c>
      <c r="E11" s="108">
        <v>0.67708333333333337</v>
      </c>
      <c r="F11" s="108">
        <f t="shared" si="0"/>
        <v>1.736111111111116E-2</v>
      </c>
      <c r="I11" s="110"/>
    </row>
    <row r="12" spans="1:17" x14ac:dyDescent="0.25">
      <c r="A12" s="157"/>
      <c r="B12" s="107" t="s">
        <v>314</v>
      </c>
      <c r="C12" s="107" t="s">
        <v>300</v>
      </c>
      <c r="D12" s="108">
        <v>0.67708333333333337</v>
      </c>
      <c r="E12" s="108">
        <v>0.69097222222222221</v>
      </c>
      <c r="F12" s="108">
        <f t="shared" si="0"/>
        <v>1.388888888888884E-2</v>
      </c>
    </row>
    <row r="13" spans="1:17" x14ac:dyDescent="0.25">
      <c r="A13" s="157"/>
      <c r="B13" s="107" t="s">
        <v>647</v>
      </c>
      <c r="C13" s="107" t="s">
        <v>290</v>
      </c>
      <c r="D13" s="108">
        <v>0.69097222222222221</v>
      </c>
      <c r="E13" s="108">
        <v>0.77777777777777779</v>
      </c>
      <c r="F13" s="108">
        <f t="shared" si="0"/>
        <v>8.680555555555558E-2</v>
      </c>
    </row>
    <row r="14" spans="1:17" x14ac:dyDescent="0.25">
      <c r="A14" s="157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7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7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1" t="s">
        <v>648</v>
      </c>
      <c r="B17" s="107" t="s">
        <v>588</v>
      </c>
      <c r="C17" s="107" t="s">
        <v>295</v>
      </c>
      <c r="D17" s="108">
        <v>0.36458333333333331</v>
      </c>
      <c r="E17" s="108">
        <v>0.375</v>
      </c>
      <c r="F17" s="108">
        <f t="shared" si="0"/>
        <v>1.0416666666666685E-2</v>
      </c>
      <c r="H17" s="106" t="s">
        <v>291</v>
      </c>
      <c r="I17" s="106" t="s">
        <v>292</v>
      </c>
    </row>
    <row r="18" spans="1:9" x14ac:dyDescent="0.25">
      <c r="A18" s="149"/>
      <c r="B18" s="107" t="s">
        <v>649</v>
      </c>
      <c r="C18" s="107" t="s">
        <v>290</v>
      </c>
      <c r="D18" s="108">
        <v>0.38541666666666669</v>
      </c>
      <c r="E18" s="108">
        <v>0.4375</v>
      </c>
      <c r="F18" s="108">
        <f t="shared" si="0"/>
        <v>5.2083333333333315E-2</v>
      </c>
      <c r="H18" s="109" t="s">
        <v>290</v>
      </c>
      <c r="I18" s="108">
        <f>SUMIFS(F17:F31, C17:C31,H18)</f>
        <v>0.3333333333333332</v>
      </c>
    </row>
    <row r="19" spans="1:9" x14ac:dyDescent="0.25">
      <c r="A19" s="149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 t="shared" si="0"/>
        <v>1.041666666666663E-2</v>
      </c>
      <c r="H19" s="109" t="s">
        <v>295</v>
      </c>
      <c r="I19" s="108">
        <f>SUMIFS(F17:F31, C17:C31,H19)</f>
        <v>1.0416666666666685E-2</v>
      </c>
    </row>
    <row r="20" spans="1:9" x14ac:dyDescent="0.25">
      <c r="A20" s="149"/>
      <c r="B20" s="107" t="s">
        <v>650</v>
      </c>
      <c r="C20" s="107" t="s">
        <v>290</v>
      </c>
      <c r="D20" s="108">
        <v>0.45833333333333331</v>
      </c>
      <c r="E20" s="108">
        <v>0.47916666666666669</v>
      </c>
      <c r="F20" s="108">
        <f t="shared" si="0"/>
        <v>2.083333333333337E-2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49"/>
      <c r="B21" s="107" t="s">
        <v>452</v>
      </c>
      <c r="C21" s="107" t="s">
        <v>297</v>
      </c>
      <c r="D21" s="108">
        <v>0.47916666666666669</v>
      </c>
      <c r="E21" s="108">
        <v>0.52083333333333337</v>
      </c>
      <c r="F21" s="108">
        <f t="shared" si="0"/>
        <v>4.1666666666666685E-2</v>
      </c>
      <c r="H21" s="109" t="s">
        <v>300</v>
      </c>
      <c r="I21" s="108">
        <f>SUMIFS(F17:F31, C17:C31,H21)</f>
        <v>1.388888888888884E-2</v>
      </c>
    </row>
    <row r="22" spans="1:9" x14ac:dyDescent="0.25">
      <c r="A22" s="149"/>
      <c r="B22" s="107" t="s">
        <v>650</v>
      </c>
      <c r="C22" s="107" t="s">
        <v>290</v>
      </c>
      <c r="D22" s="108">
        <v>0.52083333333333337</v>
      </c>
      <c r="E22" s="108">
        <v>0.54166666666666663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49"/>
      <c r="B23" s="107" t="s">
        <v>298</v>
      </c>
      <c r="C23" s="107" t="s">
        <v>299</v>
      </c>
      <c r="D23" s="108">
        <v>0.54166666666666663</v>
      </c>
      <c r="E23" s="108">
        <v>0.57291666666666663</v>
      </c>
      <c r="F23" s="108">
        <f t="shared" si="0"/>
        <v>3.125E-2</v>
      </c>
      <c r="H23" s="109" t="s">
        <v>299</v>
      </c>
      <c r="I23" s="108">
        <f>SUMIFS(F17:F31, C17:C31,H23)</f>
        <v>5.9027777777777679E-2</v>
      </c>
    </row>
    <row r="24" spans="1:9" x14ac:dyDescent="0.25">
      <c r="A24" s="149"/>
      <c r="B24" s="107" t="s">
        <v>651</v>
      </c>
      <c r="C24" s="107" t="s">
        <v>290</v>
      </c>
      <c r="D24" s="108">
        <v>0.58333333333333337</v>
      </c>
      <c r="E24" s="108">
        <v>0.64583333333333337</v>
      </c>
      <c r="F24" s="108">
        <f t="shared" si="0"/>
        <v>6.25E-2</v>
      </c>
      <c r="H24" s="105" t="s">
        <v>305</v>
      </c>
      <c r="I24" s="106">
        <f>SUM(I18:I23)</f>
        <v>0.45833333333333309</v>
      </c>
    </row>
    <row r="25" spans="1:9" x14ac:dyDescent="0.25">
      <c r="A25" s="149"/>
      <c r="B25" s="107" t="s">
        <v>303</v>
      </c>
      <c r="C25" s="107" t="s">
        <v>299</v>
      </c>
      <c r="D25" s="108">
        <v>0.64930555555555558</v>
      </c>
      <c r="E25" s="108">
        <v>0.66666666666666663</v>
      </c>
      <c r="F25" s="108">
        <f t="shared" si="0"/>
        <v>1.7361111111111049E-2</v>
      </c>
      <c r="I25" s="110"/>
    </row>
    <row r="26" spans="1:9" x14ac:dyDescent="0.25">
      <c r="A26" s="149"/>
      <c r="B26" s="107" t="s">
        <v>314</v>
      </c>
      <c r="C26" s="107" t="s">
        <v>300</v>
      </c>
      <c r="D26" s="108">
        <v>0.67708333333333337</v>
      </c>
      <c r="E26" s="108">
        <v>0.69097222222222221</v>
      </c>
      <c r="F26" s="108">
        <f t="shared" si="0"/>
        <v>1.388888888888884E-2</v>
      </c>
      <c r="I26" s="110"/>
    </row>
    <row r="27" spans="1:9" x14ac:dyDescent="0.25">
      <c r="A27" s="149"/>
      <c r="B27" s="107" t="s">
        <v>652</v>
      </c>
      <c r="C27" s="107" t="s">
        <v>290</v>
      </c>
      <c r="D27" s="108">
        <v>0.69791666666666663</v>
      </c>
      <c r="E27" s="108">
        <v>0.79166666666666663</v>
      </c>
      <c r="F27" s="108">
        <f t="shared" si="0"/>
        <v>9.375E-2</v>
      </c>
    </row>
    <row r="28" spans="1:9" x14ac:dyDescent="0.25">
      <c r="A28" s="149"/>
      <c r="B28" s="107" t="s">
        <v>653</v>
      </c>
      <c r="C28" s="107" t="s">
        <v>290</v>
      </c>
      <c r="D28" s="108">
        <v>0.83333333333333337</v>
      </c>
      <c r="E28" s="108">
        <v>0.91666666666666663</v>
      </c>
      <c r="F28" s="108">
        <f t="shared" si="0"/>
        <v>8.3333333333333259E-2</v>
      </c>
    </row>
    <row r="29" spans="1:9" x14ac:dyDescent="0.25">
      <c r="A29" s="149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49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49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49" t="s">
        <v>54</v>
      </c>
      <c r="B32" s="107" t="s">
        <v>481</v>
      </c>
      <c r="C32" s="107" t="s">
        <v>290</v>
      </c>
      <c r="D32" s="108">
        <v>0.375</v>
      </c>
      <c r="E32" s="108">
        <v>0.3888888888888889</v>
      </c>
      <c r="F32" s="108">
        <f t="shared" si="0"/>
        <v>1.3888888888888895E-2</v>
      </c>
      <c r="H32" s="106" t="s">
        <v>291</v>
      </c>
      <c r="I32" s="106" t="s">
        <v>292</v>
      </c>
    </row>
    <row r="33" spans="1:9" x14ac:dyDescent="0.25">
      <c r="A33" s="149"/>
      <c r="B33" s="107" t="s">
        <v>632</v>
      </c>
      <c r="C33" s="107" t="s">
        <v>290</v>
      </c>
      <c r="D33" s="108">
        <v>0.3888888888888889</v>
      </c>
      <c r="E33" s="108">
        <v>0.44097222222222227</v>
      </c>
      <c r="F33" s="108">
        <f t="shared" si="0"/>
        <v>5.208333333333337E-2</v>
      </c>
      <c r="H33" s="109" t="s">
        <v>290</v>
      </c>
      <c r="I33" s="108">
        <f>SUMIFS(F32:F46, C32:C46,H33)</f>
        <v>0.26041666666666635</v>
      </c>
    </row>
    <row r="34" spans="1:9" x14ac:dyDescent="0.25">
      <c r="A34" s="149"/>
      <c r="B34" s="107" t="s">
        <v>301</v>
      </c>
      <c r="C34" s="107" t="s">
        <v>299</v>
      </c>
      <c r="D34" s="108">
        <v>0.44097222222222227</v>
      </c>
      <c r="E34" s="108">
        <v>0.45833333333333331</v>
      </c>
      <c r="F34" s="108">
        <f t="shared" ref="F34:F65" si="1">E34-D34</f>
        <v>1.7361111111111049E-2</v>
      </c>
      <c r="H34" s="109" t="s">
        <v>295</v>
      </c>
      <c r="I34" s="108">
        <f>SUMIFS(F32:F46, C32:C46,H34)</f>
        <v>0</v>
      </c>
    </row>
    <row r="35" spans="1:9" x14ac:dyDescent="0.25">
      <c r="A35" s="149"/>
      <c r="B35" s="107" t="s">
        <v>751</v>
      </c>
      <c r="C35" s="107" t="s">
        <v>297</v>
      </c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4.1666666666666685E-2</v>
      </c>
    </row>
    <row r="36" spans="1:9" x14ac:dyDescent="0.25">
      <c r="A36" s="149"/>
      <c r="B36" s="107" t="s">
        <v>752</v>
      </c>
      <c r="C36" s="107" t="s">
        <v>290</v>
      </c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49"/>
      <c r="B37" s="107" t="s">
        <v>410</v>
      </c>
      <c r="C37" s="107" t="s">
        <v>299</v>
      </c>
      <c r="D37" s="108">
        <v>0.54166666666666663</v>
      </c>
      <c r="E37" s="108">
        <v>0.57638888888888895</v>
      </c>
      <c r="F37" s="108">
        <f t="shared" si="1"/>
        <v>3.4722222222222321E-2</v>
      </c>
      <c r="H37" s="109" t="s">
        <v>302</v>
      </c>
      <c r="I37" s="108">
        <f>SUMIFS(F32:F46, C32:C46,H37)</f>
        <v>0</v>
      </c>
    </row>
    <row r="38" spans="1:9" x14ac:dyDescent="0.25">
      <c r="A38" s="149"/>
      <c r="B38" s="107" t="s">
        <v>753</v>
      </c>
      <c r="C38" s="107" t="s">
        <v>290</v>
      </c>
      <c r="D38" s="108">
        <v>0.57638888888888895</v>
      </c>
      <c r="E38" s="108">
        <v>0.66666666666666663</v>
      </c>
      <c r="F38" s="108">
        <f t="shared" si="1"/>
        <v>9.0277777777777679E-2</v>
      </c>
      <c r="H38" s="109" t="s">
        <v>299</v>
      </c>
      <c r="I38" s="108">
        <f>SUMIFS(F32:F46, C32:C46,H38)</f>
        <v>5.208333333333337E-2</v>
      </c>
    </row>
    <row r="39" spans="1:9" x14ac:dyDescent="0.25">
      <c r="A39" s="149"/>
      <c r="B39" s="107" t="s">
        <v>314</v>
      </c>
      <c r="C39" s="107" t="s">
        <v>290</v>
      </c>
      <c r="D39" s="108">
        <v>0.67708333333333337</v>
      </c>
      <c r="E39" s="108">
        <v>0.69097222222222221</v>
      </c>
      <c r="F39" s="108">
        <f t="shared" si="1"/>
        <v>1.388888888888884E-2</v>
      </c>
      <c r="H39" s="105" t="s">
        <v>305</v>
      </c>
      <c r="I39" s="106">
        <f>SUM(I33:I38)</f>
        <v>0.35416666666666641</v>
      </c>
    </row>
    <row r="40" spans="1:9" x14ac:dyDescent="0.25">
      <c r="A40" s="149"/>
      <c r="B40" s="107" t="s">
        <v>753</v>
      </c>
      <c r="C40" s="107" t="s">
        <v>290</v>
      </c>
      <c r="D40" s="108">
        <v>0.69444444444444453</v>
      </c>
      <c r="E40" s="108">
        <v>0.76388888888888884</v>
      </c>
      <c r="F40" s="108">
        <f t="shared" si="1"/>
        <v>6.9444444444444309E-2</v>
      </c>
      <c r="I40" s="110"/>
    </row>
    <row r="41" spans="1:9" x14ac:dyDescent="0.25">
      <c r="A41" s="149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49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49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49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49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49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49" t="s">
        <v>318</v>
      </c>
      <c r="B47" s="107" t="s">
        <v>654</v>
      </c>
      <c r="C47" s="107" t="s">
        <v>290</v>
      </c>
      <c r="D47" s="108">
        <v>0.35416666666666669</v>
      </c>
      <c r="E47" s="108">
        <v>0.4375</v>
      </c>
      <c r="F47" s="108">
        <f t="shared" si="1"/>
        <v>8.3333333333333315E-2</v>
      </c>
      <c r="H47" s="106" t="s">
        <v>291</v>
      </c>
      <c r="I47" s="106" t="s">
        <v>292</v>
      </c>
    </row>
    <row r="48" spans="1:9" x14ac:dyDescent="0.25">
      <c r="A48" s="149"/>
      <c r="B48" s="107" t="s">
        <v>301</v>
      </c>
      <c r="C48" s="107" t="s">
        <v>295</v>
      </c>
      <c r="D48" s="108">
        <v>0.4375</v>
      </c>
      <c r="E48" s="108">
        <v>0.45833333333333331</v>
      </c>
      <c r="F48" s="108">
        <f t="shared" si="1"/>
        <v>2.0833333333333315E-2</v>
      </c>
      <c r="H48" s="109" t="s">
        <v>290</v>
      </c>
      <c r="I48" s="108">
        <f>SUMIFS(F47:F61, C47:C61,H48)</f>
        <v>0.3020833333333332</v>
      </c>
    </row>
    <row r="49" spans="1:9" x14ac:dyDescent="0.25">
      <c r="A49" s="149"/>
      <c r="B49" s="107" t="s">
        <v>655</v>
      </c>
      <c r="C49" s="107" t="s">
        <v>290</v>
      </c>
      <c r="D49" s="108">
        <v>0.45833333333333331</v>
      </c>
      <c r="E49" s="108">
        <v>0.47916666666666669</v>
      </c>
      <c r="F49" s="108">
        <f t="shared" si="1"/>
        <v>2.083333333333337E-2</v>
      </c>
      <c r="H49" s="109" t="s">
        <v>295</v>
      </c>
      <c r="I49" s="108">
        <f>SUMIFS(F47:F61, C47:C61,H49)</f>
        <v>2.0833333333333315E-2</v>
      </c>
    </row>
    <row r="50" spans="1:9" x14ac:dyDescent="0.25">
      <c r="A50" s="149"/>
      <c r="B50" s="107" t="s">
        <v>452</v>
      </c>
      <c r="C50" s="107" t="s">
        <v>297</v>
      </c>
      <c r="D50" s="108">
        <v>0.47916666666666669</v>
      </c>
      <c r="E50" s="108">
        <v>0.52083333333333337</v>
      </c>
      <c r="F50" s="108">
        <f t="shared" si="1"/>
        <v>4.1666666666666685E-2</v>
      </c>
      <c r="H50" s="109" t="s">
        <v>297</v>
      </c>
      <c r="I50" s="108">
        <f>SUMIFS(F47:F61, C47:C61,H50)</f>
        <v>4.1666666666666685E-2</v>
      </c>
    </row>
    <row r="51" spans="1:9" x14ac:dyDescent="0.25">
      <c r="A51" s="149"/>
      <c r="B51" s="107" t="s">
        <v>656</v>
      </c>
      <c r="C51" s="107" t="s">
        <v>290</v>
      </c>
      <c r="D51" s="108">
        <v>0.52083333333333337</v>
      </c>
      <c r="E51" s="108">
        <v>0.55208333333333337</v>
      </c>
      <c r="F51" s="108">
        <f t="shared" si="1"/>
        <v>3.125E-2</v>
      </c>
      <c r="H51" s="109" t="s">
        <v>300</v>
      </c>
      <c r="I51" s="108">
        <f>SUMIFS(F47:F61, C47:C61,H51)</f>
        <v>1.388888888888884E-2</v>
      </c>
    </row>
    <row r="52" spans="1:9" x14ac:dyDescent="0.25">
      <c r="A52" s="149"/>
      <c r="B52" s="107" t="s">
        <v>310</v>
      </c>
      <c r="C52" s="107" t="s">
        <v>299</v>
      </c>
      <c r="D52" s="108">
        <v>0.55208333333333337</v>
      </c>
      <c r="E52" s="108">
        <v>0.58333333333333337</v>
      </c>
      <c r="F52" s="108">
        <f t="shared" si="1"/>
        <v>3.125E-2</v>
      </c>
      <c r="H52" s="109" t="s">
        <v>302</v>
      </c>
      <c r="I52" s="108">
        <f>SUMIFS(F47:F61, C47:C61,H52)</f>
        <v>0</v>
      </c>
    </row>
    <row r="53" spans="1:9" x14ac:dyDescent="0.25">
      <c r="A53" s="149"/>
      <c r="B53" s="107" t="s">
        <v>657</v>
      </c>
      <c r="C53" s="107" t="s">
        <v>290</v>
      </c>
      <c r="D53" s="108">
        <v>0.58333333333333337</v>
      </c>
      <c r="E53" s="108">
        <v>0.66666666666666663</v>
      </c>
      <c r="F53" s="108">
        <f t="shared" si="1"/>
        <v>8.3333333333333259E-2</v>
      </c>
      <c r="H53" s="109" t="s">
        <v>299</v>
      </c>
      <c r="I53" s="108">
        <f>SUMIFS(F47:F61, C47:C61,H53)</f>
        <v>4.513888888888884E-2</v>
      </c>
    </row>
    <row r="54" spans="1:9" x14ac:dyDescent="0.25">
      <c r="A54" s="149"/>
      <c r="B54" s="107" t="s">
        <v>314</v>
      </c>
      <c r="C54" s="107" t="s">
        <v>300</v>
      </c>
      <c r="D54" s="108">
        <v>0.67708333333333337</v>
      </c>
      <c r="E54" s="108">
        <v>0.69097222222222221</v>
      </c>
      <c r="F54" s="108">
        <f t="shared" si="1"/>
        <v>1.388888888888884E-2</v>
      </c>
      <c r="H54" s="105" t="s">
        <v>305</v>
      </c>
      <c r="I54" s="106">
        <f>SUM(I48:I53)</f>
        <v>0.42361111111111088</v>
      </c>
    </row>
    <row r="55" spans="1:9" x14ac:dyDescent="0.25">
      <c r="A55" s="149"/>
      <c r="B55" s="107" t="s">
        <v>303</v>
      </c>
      <c r="C55" s="107" t="s">
        <v>299</v>
      </c>
      <c r="D55" s="108">
        <v>0.69444444444444453</v>
      </c>
      <c r="E55" s="108">
        <v>0.70833333333333337</v>
      </c>
      <c r="F55" s="108">
        <f t="shared" si="1"/>
        <v>1.388888888888884E-2</v>
      </c>
      <c r="I55" s="110"/>
    </row>
    <row r="56" spans="1:9" x14ac:dyDescent="0.25">
      <c r="A56" s="149"/>
      <c r="B56" s="107" t="s">
        <v>658</v>
      </c>
      <c r="C56" s="107" t="s">
        <v>290</v>
      </c>
      <c r="D56" s="108">
        <v>0.70833333333333337</v>
      </c>
      <c r="E56" s="108">
        <v>0.79166666666666663</v>
      </c>
      <c r="F56" s="108">
        <f t="shared" si="1"/>
        <v>8.3333333333333259E-2</v>
      </c>
      <c r="I56" s="110"/>
    </row>
    <row r="57" spans="1:9" x14ac:dyDescent="0.25">
      <c r="A57" s="149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49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49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49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49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49" t="s">
        <v>62</v>
      </c>
      <c r="B62" s="107" t="s">
        <v>588</v>
      </c>
      <c r="C62" s="107" t="s">
        <v>290</v>
      </c>
      <c r="D62" s="108">
        <v>0.35416666666666669</v>
      </c>
      <c r="E62" s="108">
        <v>0.36458333333333331</v>
      </c>
      <c r="F62" s="108">
        <f t="shared" si="1"/>
        <v>1.041666666666663E-2</v>
      </c>
      <c r="H62" s="106" t="s">
        <v>291</v>
      </c>
      <c r="I62" s="106" t="s">
        <v>292</v>
      </c>
    </row>
    <row r="63" spans="1:9" x14ac:dyDescent="0.25">
      <c r="A63" s="149"/>
      <c r="B63" s="107" t="s">
        <v>616</v>
      </c>
      <c r="C63" s="107" t="s">
        <v>290</v>
      </c>
      <c r="D63" s="108">
        <v>0.36458333333333331</v>
      </c>
      <c r="E63" s="108">
        <v>0.41666666666666669</v>
      </c>
      <c r="F63" s="108">
        <f t="shared" si="1"/>
        <v>5.208333333333337E-2</v>
      </c>
      <c r="H63" s="109" t="s">
        <v>290</v>
      </c>
      <c r="I63" s="108">
        <f>SUMIFS(F62:F76, C62:C76,H63)</f>
        <v>0.28819444444444448</v>
      </c>
    </row>
    <row r="64" spans="1:9" x14ac:dyDescent="0.25">
      <c r="A64" s="149"/>
      <c r="B64" s="107" t="s">
        <v>659</v>
      </c>
      <c r="C64" s="107" t="s">
        <v>299</v>
      </c>
      <c r="D64" s="108">
        <v>0.41666666666666669</v>
      </c>
      <c r="E64" s="108">
        <v>0.43055555555555558</v>
      </c>
      <c r="F64" s="108">
        <f t="shared" si="1"/>
        <v>1.3888888888888895E-2</v>
      </c>
      <c r="H64" s="109" t="s">
        <v>295</v>
      </c>
      <c r="I64" s="108">
        <f>SUMIFS(F62:F76, C62:C76,H64)</f>
        <v>0</v>
      </c>
    </row>
    <row r="65" spans="1:9" x14ac:dyDescent="0.25">
      <c r="A65" s="149"/>
      <c r="B65" s="107" t="s">
        <v>586</v>
      </c>
      <c r="C65" s="107" t="s">
        <v>290</v>
      </c>
      <c r="D65" s="108">
        <v>0.43055555555555558</v>
      </c>
      <c r="E65" s="108">
        <v>0.47916666666666669</v>
      </c>
      <c r="F65" s="108">
        <f t="shared" si="1"/>
        <v>4.8611111111111105E-2</v>
      </c>
      <c r="H65" s="109" t="s">
        <v>297</v>
      </c>
      <c r="I65" s="108">
        <f>SUMIFS(F62:F76, C62:C76,H65)</f>
        <v>0</v>
      </c>
    </row>
    <row r="66" spans="1:9" x14ac:dyDescent="0.25">
      <c r="A66" s="149"/>
      <c r="B66" s="107" t="s">
        <v>452</v>
      </c>
      <c r="C66" s="107" t="s">
        <v>300</v>
      </c>
      <c r="D66" s="108">
        <v>0.47916666666666669</v>
      </c>
      <c r="E66" s="108">
        <v>0.52083333333333337</v>
      </c>
      <c r="F66" s="108">
        <f t="shared" ref="F66:F97" si="2">E66-D66</f>
        <v>4.1666666666666685E-2</v>
      </c>
      <c r="H66" s="109" t="s">
        <v>300</v>
      </c>
      <c r="I66" s="108">
        <f>SUMIFS(F62:F76, C62:C76,H66)</f>
        <v>5.9027777777777846E-2</v>
      </c>
    </row>
    <row r="67" spans="1:9" x14ac:dyDescent="0.25">
      <c r="A67" s="149"/>
      <c r="B67" s="107" t="s">
        <v>310</v>
      </c>
      <c r="C67" s="107" t="s">
        <v>299</v>
      </c>
      <c r="D67" s="108">
        <v>0.52777777777777779</v>
      </c>
      <c r="E67" s="108">
        <v>0.5625</v>
      </c>
      <c r="F67" s="108">
        <f t="shared" si="2"/>
        <v>3.472222222222221E-2</v>
      </c>
      <c r="H67" s="109" t="s">
        <v>302</v>
      </c>
      <c r="I67" s="108">
        <f>SUMIFS(F62:F76, C62:C76,H67)</f>
        <v>0</v>
      </c>
    </row>
    <row r="68" spans="1:9" x14ac:dyDescent="0.25">
      <c r="A68" s="149"/>
      <c r="B68" s="107" t="s">
        <v>660</v>
      </c>
      <c r="C68" s="107" t="s">
        <v>290</v>
      </c>
      <c r="D68" s="108">
        <v>0.57291666666666663</v>
      </c>
      <c r="E68" s="108">
        <v>0.66666666666666663</v>
      </c>
      <c r="F68" s="108">
        <f t="shared" si="2"/>
        <v>9.375E-2</v>
      </c>
      <c r="H68" s="109" t="s">
        <v>299</v>
      </c>
      <c r="I68" s="108">
        <f>SUMIFS(F62:F76, C62:C76,H68)</f>
        <v>6.9444444444444364E-2</v>
      </c>
    </row>
    <row r="69" spans="1:9" x14ac:dyDescent="0.25">
      <c r="A69" s="149"/>
      <c r="B69" s="107" t="s">
        <v>661</v>
      </c>
      <c r="C69" s="107" t="s">
        <v>290</v>
      </c>
      <c r="D69" s="108">
        <v>0.66666666666666663</v>
      </c>
      <c r="E69" s="108">
        <v>0.75</v>
      </c>
      <c r="F69" s="108">
        <f t="shared" si="2"/>
        <v>8.333333333333337E-2</v>
      </c>
      <c r="H69" s="105" t="s">
        <v>305</v>
      </c>
      <c r="I69" s="106">
        <f>SUM(I63:I68)</f>
        <v>0.41666666666666669</v>
      </c>
    </row>
    <row r="70" spans="1:9" x14ac:dyDescent="0.25">
      <c r="A70" s="149"/>
      <c r="B70" s="107" t="s">
        <v>303</v>
      </c>
      <c r="C70" s="107" t="s">
        <v>299</v>
      </c>
      <c r="D70" s="108">
        <v>0.65972222222222221</v>
      </c>
      <c r="E70" s="108">
        <v>0.68055555555555547</v>
      </c>
      <c r="F70" s="108">
        <f t="shared" si="2"/>
        <v>2.0833333333333259E-2</v>
      </c>
      <c r="I70" s="110"/>
    </row>
    <row r="71" spans="1:9" x14ac:dyDescent="0.25">
      <c r="A71" s="149"/>
      <c r="B71" s="107" t="s">
        <v>314</v>
      </c>
      <c r="C71" s="107" t="s">
        <v>300</v>
      </c>
      <c r="D71" s="108">
        <v>0.67708333333333337</v>
      </c>
      <c r="E71" s="108">
        <v>0.69444444444444453</v>
      </c>
      <c r="F71" s="108">
        <f t="shared" si="2"/>
        <v>1.736111111111116E-2</v>
      </c>
      <c r="I71" s="110"/>
    </row>
    <row r="72" spans="1:9" x14ac:dyDescent="0.25">
      <c r="A72" s="149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49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49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49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0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3" t="s">
        <v>67</v>
      </c>
      <c r="B77" s="107" t="s">
        <v>662</v>
      </c>
      <c r="C77" s="107" t="s">
        <v>295</v>
      </c>
      <c r="D77" s="108">
        <v>0.375</v>
      </c>
      <c r="E77" s="108">
        <v>0.41666666666666669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3"/>
      <c r="B78" s="107" t="s">
        <v>663</v>
      </c>
      <c r="C78" s="107" t="s">
        <v>295</v>
      </c>
      <c r="D78" s="108">
        <v>0.42708333333333331</v>
      </c>
      <c r="E78" s="108">
        <v>0.46875</v>
      </c>
      <c r="F78" s="108">
        <f t="shared" si="2"/>
        <v>4.1666666666666685E-2</v>
      </c>
      <c r="H78" s="109" t="s">
        <v>290</v>
      </c>
      <c r="I78" s="108">
        <f>SUMIFS(F77:F91, C77:C91,H78)</f>
        <v>0.1875</v>
      </c>
    </row>
    <row r="79" spans="1:9" x14ac:dyDescent="0.25">
      <c r="A79" s="153"/>
      <c r="B79" s="107" t="s">
        <v>659</v>
      </c>
      <c r="C79" s="107" t="s">
        <v>295</v>
      </c>
      <c r="D79" s="108">
        <v>0.46875</v>
      </c>
      <c r="E79" s="108">
        <v>0.47916666666666669</v>
      </c>
      <c r="F79" s="108">
        <f t="shared" si="2"/>
        <v>1.0416666666666685E-2</v>
      </c>
      <c r="H79" s="109" t="s">
        <v>295</v>
      </c>
      <c r="I79" s="108">
        <f>SUMIFS(F77:F91, C77:C91,H79)</f>
        <v>9.3750000000000056E-2</v>
      </c>
    </row>
    <row r="80" spans="1:9" x14ac:dyDescent="0.25">
      <c r="A80" s="153"/>
      <c r="B80" s="107" t="s">
        <v>452</v>
      </c>
      <c r="C80" s="107" t="s">
        <v>297</v>
      </c>
      <c r="D80" s="108">
        <v>0.47916666666666669</v>
      </c>
      <c r="E80" s="108">
        <v>0.52083333333333337</v>
      </c>
      <c r="F80" s="108">
        <f t="shared" si="2"/>
        <v>4.1666666666666685E-2</v>
      </c>
      <c r="H80" s="109" t="s">
        <v>297</v>
      </c>
      <c r="I80" s="108">
        <f>SUMIFS(F77:F91, C77:C91,H80)</f>
        <v>4.1666666666666685E-2</v>
      </c>
    </row>
    <row r="81" spans="1:9" x14ac:dyDescent="0.25">
      <c r="A81" s="153"/>
      <c r="B81" s="107" t="s">
        <v>310</v>
      </c>
      <c r="C81" s="107" t="s">
        <v>299</v>
      </c>
      <c r="D81" s="108">
        <v>0.54166666666666663</v>
      </c>
      <c r="E81" s="108">
        <v>0.58333333333333337</v>
      </c>
      <c r="F81" s="108">
        <f t="shared" si="2"/>
        <v>4.1666666666666741E-2</v>
      </c>
      <c r="H81" s="109" t="s">
        <v>300</v>
      </c>
      <c r="I81" s="108">
        <f>SUMIFS(F77:F91, C77:C91,H81)</f>
        <v>1.388888888888884E-2</v>
      </c>
    </row>
    <row r="82" spans="1:9" x14ac:dyDescent="0.25">
      <c r="A82" s="153"/>
      <c r="B82" s="107" t="s">
        <v>662</v>
      </c>
      <c r="C82" s="107" t="s">
        <v>290</v>
      </c>
      <c r="D82" s="108">
        <v>0.59375</v>
      </c>
      <c r="E82" s="108">
        <v>0.64583333333333337</v>
      </c>
      <c r="F82" s="108">
        <f t="shared" si="2"/>
        <v>5.208333333333337E-2</v>
      </c>
      <c r="H82" s="109" t="s">
        <v>302</v>
      </c>
      <c r="I82" s="108">
        <f>SUMIFS(F77:F91, C77:C91,H82)</f>
        <v>0</v>
      </c>
    </row>
    <row r="83" spans="1:9" x14ac:dyDescent="0.25">
      <c r="A83" s="153"/>
      <c r="B83" s="111" t="s">
        <v>659</v>
      </c>
      <c r="C83" s="107" t="s">
        <v>299</v>
      </c>
      <c r="D83" s="108">
        <v>0.64583333333333337</v>
      </c>
      <c r="E83" s="108">
        <v>0.66666666666666663</v>
      </c>
      <c r="F83" s="108">
        <f t="shared" si="2"/>
        <v>2.0833333333333259E-2</v>
      </c>
      <c r="H83" s="109" t="s">
        <v>299</v>
      </c>
      <c r="I83" s="108">
        <f>SUMIFS(F77:F91, C77:C91,H83)</f>
        <v>6.25E-2</v>
      </c>
    </row>
    <row r="84" spans="1:9" x14ac:dyDescent="0.25">
      <c r="A84" s="160"/>
      <c r="B84" s="113" t="s">
        <v>314</v>
      </c>
      <c r="C84" s="115" t="s">
        <v>300</v>
      </c>
      <c r="D84" s="108">
        <v>0.67708333333333337</v>
      </c>
      <c r="E84" s="108">
        <v>0.69097222222222221</v>
      </c>
      <c r="F84" s="108">
        <f t="shared" si="2"/>
        <v>1.388888888888884E-2</v>
      </c>
      <c r="H84" s="105" t="s">
        <v>305</v>
      </c>
      <c r="I84" s="106">
        <f>SUM(I78:I83)</f>
        <v>0.39930555555555558</v>
      </c>
    </row>
    <row r="85" spans="1:9" x14ac:dyDescent="0.25">
      <c r="A85" s="160"/>
      <c r="B85" s="113" t="s">
        <v>664</v>
      </c>
      <c r="C85" s="115" t="s">
        <v>290</v>
      </c>
      <c r="D85" s="108">
        <v>0.69791666666666663</v>
      </c>
      <c r="E85" s="108">
        <v>0.75</v>
      </c>
      <c r="F85" s="108">
        <f t="shared" si="2"/>
        <v>5.208333333333337E-2</v>
      </c>
      <c r="I85" s="110"/>
    </row>
    <row r="86" spans="1:9" x14ac:dyDescent="0.25">
      <c r="A86" s="160"/>
      <c r="B86" s="113" t="s">
        <v>664</v>
      </c>
      <c r="C86" s="115" t="s">
        <v>290</v>
      </c>
      <c r="D86" s="108">
        <v>0.83333333333333337</v>
      </c>
      <c r="E86" s="108">
        <v>0.91666666666666663</v>
      </c>
      <c r="F86" s="108">
        <f t="shared" si="2"/>
        <v>8.3333333333333259E-2</v>
      </c>
      <c r="I86" s="110"/>
    </row>
    <row r="87" spans="1:9" x14ac:dyDescent="0.25">
      <c r="A87" s="153"/>
      <c r="B87" s="148"/>
      <c r="C87" s="107"/>
      <c r="D87" s="108"/>
      <c r="E87" s="108"/>
      <c r="F87" s="108">
        <f t="shared" si="2"/>
        <v>0</v>
      </c>
    </row>
    <row r="88" spans="1:9" x14ac:dyDescent="0.25">
      <c r="A88" s="153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3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3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3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59" t="s">
        <v>28</v>
      </c>
      <c r="B92" s="107" t="s">
        <v>613</v>
      </c>
      <c r="C92" s="107" t="s">
        <v>290</v>
      </c>
      <c r="D92" s="108">
        <v>0.35416666666666669</v>
      </c>
      <c r="E92" s="108">
        <v>0.45833333333333331</v>
      </c>
      <c r="F92" s="108">
        <f t="shared" si="2"/>
        <v>0.10416666666666663</v>
      </c>
      <c r="H92" s="106" t="s">
        <v>291</v>
      </c>
      <c r="I92" s="106" t="s">
        <v>292</v>
      </c>
    </row>
    <row r="93" spans="1:9" x14ac:dyDescent="0.25">
      <c r="A93" s="149"/>
      <c r="B93" s="107" t="s">
        <v>368</v>
      </c>
      <c r="C93" s="107" t="s">
        <v>299</v>
      </c>
      <c r="D93" s="108">
        <v>0.47222222222222227</v>
      </c>
      <c r="E93" s="108">
        <v>0.47916666666666669</v>
      </c>
      <c r="F93" s="108">
        <f t="shared" si="2"/>
        <v>6.9444444444444198E-3</v>
      </c>
      <c r="H93" s="109" t="s">
        <v>290</v>
      </c>
      <c r="I93" s="108">
        <f>SUMIFS(F92:F106, C92:C106,H93)</f>
        <v>0.32291666666666657</v>
      </c>
    </row>
    <row r="94" spans="1:9" x14ac:dyDescent="0.25">
      <c r="A94" s="149"/>
      <c r="B94" s="107" t="s">
        <v>665</v>
      </c>
      <c r="C94" s="107" t="s">
        <v>290</v>
      </c>
      <c r="D94" s="108">
        <v>0.47916666666666669</v>
      </c>
      <c r="E94" s="108">
        <v>0.5</v>
      </c>
      <c r="F94" s="108">
        <f t="shared" si="2"/>
        <v>2.0833333333333315E-2</v>
      </c>
      <c r="H94" s="109" t="s">
        <v>295</v>
      </c>
      <c r="I94" s="108">
        <f>SUMIFS(F92:F106, C92:C106,H94)</f>
        <v>4.1666666666666741E-2</v>
      </c>
    </row>
    <row r="95" spans="1:9" x14ac:dyDescent="0.25">
      <c r="A95" s="149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 t="shared" si="2"/>
        <v>4.166666666666663E-2</v>
      </c>
      <c r="H95" s="109" t="s">
        <v>297</v>
      </c>
      <c r="I95" s="108">
        <f>SUMIFS(F92:F106, C92:C106,H95)</f>
        <v>2.430555555555558E-2</v>
      </c>
    </row>
    <row r="96" spans="1:9" x14ac:dyDescent="0.25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 t="shared" si="2"/>
        <v>3.125E-2</v>
      </c>
      <c r="H96" s="109" t="s">
        <v>300</v>
      </c>
      <c r="I96" s="108">
        <f>SUMIFS(F92:F106, C92:C106,H96)</f>
        <v>0</v>
      </c>
    </row>
    <row r="97" spans="1:9" x14ac:dyDescent="0.25">
      <c r="A97" s="149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 t="shared" si="2"/>
        <v>5.208333333333337E-2</v>
      </c>
      <c r="H97" s="109" t="s">
        <v>302</v>
      </c>
      <c r="I97" s="108">
        <f>SUMIFS(F92:F106, C92:C106,H97)</f>
        <v>0</v>
      </c>
    </row>
    <row r="98" spans="1:9" x14ac:dyDescent="0.25">
      <c r="A98" s="149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 t="shared" ref="F98:F129" si="3">E98-D98</f>
        <v>1.388888888888884E-2</v>
      </c>
      <c r="H98" s="109" t="s">
        <v>299</v>
      </c>
      <c r="I98" s="108">
        <f>SUMIFS(F92:F106, C92:C106,H98)</f>
        <v>5.2083333333333259E-2</v>
      </c>
    </row>
    <row r="99" spans="1:9" x14ac:dyDescent="0.25">
      <c r="A99" s="149"/>
      <c r="B99" s="138" t="s">
        <v>452</v>
      </c>
      <c r="C99" s="138" t="s">
        <v>295</v>
      </c>
      <c r="D99" s="139">
        <v>0.66666666666666663</v>
      </c>
      <c r="E99" s="139">
        <v>0.70833333333333337</v>
      </c>
      <c r="F99" s="108">
        <f t="shared" si="3"/>
        <v>4.1666666666666741E-2</v>
      </c>
      <c r="H99" s="105" t="s">
        <v>305</v>
      </c>
      <c r="I99" s="106">
        <f>SUM(I93:I98)</f>
        <v>0.44097222222222215</v>
      </c>
    </row>
    <row r="100" spans="1:9" x14ac:dyDescent="0.25">
      <c r="A100" s="149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 t="shared" si="3"/>
        <v>0.10416666666666663</v>
      </c>
      <c r="I100" s="110"/>
    </row>
    <row r="101" spans="1:9" x14ac:dyDescent="0.25">
      <c r="A101" s="149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 t="shared" si="3"/>
        <v>2.430555555555558E-2</v>
      </c>
      <c r="I101" s="110"/>
    </row>
    <row r="102" spans="1:9" x14ac:dyDescent="0.25">
      <c r="A102" s="149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49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49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49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0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3" t="s">
        <v>339</v>
      </c>
      <c r="B107" s="115" t="s">
        <v>539</v>
      </c>
      <c r="C107" s="113" t="s">
        <v>290</v>
      </c>
      <c r="D107" s="108">
        <v>0.3576388888888889</v>
      </c>
      <c r="E107" s="108">
        <v>0.36805555555555558</v>
      </c>
      <c r="F107" s="114">
        <f t="shared" si="3"/>
        <v>1.0416666666666685E-2</v>
      </c>
      <c r="H107" s="106" t="s">
        <v>291</v>
      </c>
      <c r="I107" s="106" t="s">
        <v>292</v>
      </c>
    </row>
    <row r="108" spans="1:9" x14ac:dyDescent="0.25">
      <c r="A108" s="153"/>
      <c r="B108" s="113" t="s">
        <v>669</v>
      </c>
      <c r="C108" s="113" t="s">
        <v>290</v>
      </c>
      <c r="D108" s="114">
        <v>0.42708333333333331</v>
      </c>
      <c r="E108" s="114">
        <v>0.47222222222222227</v>
      </c>
      <c r="F108" s="114">
        <f t="shared" si="3"/>
        <v>4.5138888888888951E-2</v>
      </c>
      <c r="H108" s="109" t="s">
        <v>290</v>
      </c>
      <c r="I108" s="108">
        <f>SUMIFS(F107:F121, C107:C121,H108)</f>
        <v>0.25347222222222215</v>
      </c>
    </row>
    <row r="109" spans="1:9" x14ac:dyDescent="0.25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 t="shared" si="3"/>
        <v>6.9444444444444198E-3</v>
      </c>
      <c r="H109" s="109" t="s">
        <v>295</v>
      </c>
      <c r="I109" s="108">
        <f>SUMIFS(F107:F121, C107:C121,H109)</f>
        <v>4.1666666666666685E-2</v>
      </c>
    </row>
    <row r="110" spans="1:9" x14ac:dyDescent="0.25">
      <c r="A110" s="153"/>
      <c r="B110" s="107" t="s">
        <v>509</v>
      </c>
      <c r="C110" s="113" t="s">
        <v>295</v>
      </c>
      <c r="D110" s="114">
        <v>0.47916666666666669</v>
      </c>
      <c r="E110" s="114">
        <v>0.52083333333333337</v>
      </c>
      <c r="F110" s="114">
        <f t="shared" si="3"/>
        <v>4.1666666666666685E-2</v>
      </c>
      <c r="H110" s="109" t="s">
        <v>297</v>
      </c>
      <c r="I110" s="108">
        <f>SUMIFS(F107:F121, C107:C121,H110)</f>
        <v>5.208333333333337E-2</v>
      </c>
    </row>
    <row r="111" spans="1:9" x14ac:dyDescent="0.25">
      <c r="A111" s="153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 t="shared" si="3"/>
        <v>2.7777777777777679E-2</v>
      </c>
      <c r="H111" s="109" t="s">
        <v>300</v>
      </c>
      <c r="I111" s="108">
        <f>SUMIFS(F107:F121, C107:C121,H111)</f>
        <v>1.388888888888884E-2</v>
      </c>
    </row>
    <row r="112" spans="1:9" x14ac:dyDescent="0.25">
      <c r="A112" s="153"/>
      <c r="B112" s="113" t="s">
        <v>298</v>
      </c>
      <c r="C112" s="113" t="s">
        <v>299</v>
      </c>
      <c r="D112" s="114">
        <v>0.54861111111111105</v>
      </c>
      <c r="E112" s="114">
        <v>0.57291666666666663</v>
      </c>
      <c r="F112" s="114">
        <f t="shared" si="3"/>
        <v>2.430555555555558E-2</v>
      </c>
      <c r="H112" s="109" t="s">
        <v>302</v>
      </c>
      <c r="I112" s="108">
        <f>SUMIFS(F107:F121, C107:C121,H112)</f>
        <v>0</v>
      </c>
    </row>
    <row r="113" spans="1:9" x14ac:dyDescent="0.25">
      <c r="A113" s="153"/>
      <c r="B113" s="113" t="s">
        <v>671</v>
      </c>
      <c r="C113" s="113" t="s">
        <v>290</v>
      </c>
      <c r="D113" s="114">
        <v>0.57291666666666663</v>
      </c>
      <c r="E113" s="114">
        <v>0.65972222222222221</v>
      </c>
      <c r="F113" s="114">
        <f t="shared" si="3"/>
        <v>8.680555555555558E-2</v>
      </c>
      <c r="H113" s="109" t="s">
        <v>299</v>
      </c>
      <c r="I113" s="108">
        <f>SUMIFS(F107:F121, C107:C121,H113)</f>
        <v>4.861111111111116E-2</v>
      </c>
    </row>
    <row r="114" spans="1:9" x14ac:dyDescent="0.25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 t="shared" si="3"/>
        <v>1.736111111111116E-2</v>
      </c>
      <c r="H114" s="105" t="s">
        <v>305</v>
      </c>
      <c r="I114" s="106">
        <f>SUM(I108:I113)</f>
        <v>0.40972222222222221</v>
      </c>
    </row>
    <row r="115" spans="1:9" x14ac:dyDescent="0.25">
      <c r="A115" s="153"/>
      <c r="B115" s="113" t="s">
        <v>296</v>
      </c>
      <c r="C115" s="113" t="s">
        <v>300</v>
      </c>
      <c r="D115" s="114">
        <v>0.67708333333333337</v>
      </c>
      <c r="E115" s="114">
        <v>0.69097222222222221</v>
      </c>
      <c r="F115" s="114">
        <f t="shared" si="3"/>
        <v>1.388888888888884E-2</v>
      </c>
      <c r="I115" s="110"/>
    </row>
    <row r="116" spans="1:9" x14ac:dyDescent="0.25">
      <c r="A116" s="153"/>
      <c r="B116" s="113" t="s">
        <v>672</v>
      </c>
      <c r="C116" s="113" t="s">
        <v>290</v>
      </c>
      <c r="D116" s="114">
        <v>0.69097222222222221</v>
      </c>
      <c r="E116" s="114">
        <v>0.76041666666666663</v>
      </c>
      <c r="F116" s="114">
        <f t="shared" si="3"/>
        <v>6.944444444444442E-2</v>
      </c>
      <c r="I116" s="110"/>
    </row>
    <row r="117" spans="1:9" x14ac:dyDescent="0.25">
      <c r="A117" s="153"/>
      <c r="B117" s="142" t="s">
        <v>673</v>
      </c>
      <c r="C117" s="113" t="s">
        <v>290</v>
      </c>
      <c r="D117" s="114">
        <v>0.76041666666666663</v>
      </c>
      <c r="E117" s="114">
        <v>0.77430555555555547</v>
      </c>
      <c r="F117" s="114">
        <f t="shared" si="3"/>
        <v>1.388888888888884E-2</v>
      </c>
    </row>
    <row r="118" spans="1:9" x14ac:dyDescent="0.25">
      <c r="A118" s="153"/>
      <c r="B118" s="113" t="s">
        <v>674</v>
      </c>
      <c r="C118" s="113" t="s">
        <v>297</v>
      </c>
      <c r="D118" s="114">
        <v>0.85416666666666663</v>
      </c>
      <c r="E118" s="114">
        <v>0.90625</v>
      </c>
      <c r="F118" s="114">
        <f t="shared" si="3"/>
        <v>5.208333333333337E-2</v>
      </c>
    </row>
    <row r="119" spans="1:9" x14ac:dyDescent="0.25">
      <c r="A119" s="153"/>
      <c r="B119" s="113"/>
      <c r="C119" s="113"/>
      <c r="D119" s="114"/>
      <c r="E119" s="114"/>
      <c r="F119" s="114"/>
    </row>
    <row r="120" spans="1:9" x14ac:dyDescent="0.25">
      <c r="A120" s="153"/>
      <c r="B120" s="113"/>
      <c r="C120" s="113"/>
      <c r="D120" s="114"/>
      <c r="E120" s="114"/>
      <c r="F120" s="114"/>
    </row>
    <row r="121" spans="1:9" x14ac:dyDescent="0.25">
      <c r="A121" s="153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abSelected="1" workbookViewId="0">
      <selection activeCell="I43" sqref="I43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7" t="s">
        <v>44</v>
      </c>
      <c r="B2" s="107" t="s">
        <v>481</v>
      </c>
      <c r="C2" s="107" t="s">
        <v>290</v>
      </c>
      <c r="D2" s="108">
        <v>0.36458333333333331</v>
      </c>
      <c r="E2" s="108">
        <v>0.375</v>
      </c>
      <c r="F2" s="108">
        <f t="shared" ref="F2:F33" si="0">E2-D2</f>
        <v>1.0416666666666685E-2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7"/>
      <c r="B3" s="107" t="s">
        <v>675</v>
      </c>
      <c r="C3" s="107" t="s">
        <v>290</v>
      </c>
      <c r="D3" s="108">
        <v>0.375</v>
      </c>
      <c r="E3" s="108">
        <v>0.44791666666666669</v>
      </c>
      <c r="F3" s="108">
        <f t="shared" si="0"/>
        <v>7.2916666666666685E-2</v>
      </c>
      <c r="H3" s="109" t="s">
        <v>290</v>
      </c>
      <c r="I3" s="108">
        <f>SUMIFS(F2:F16, C2:C16,H3)</f>
        <v>0.31250000000000006</v>
      </c>
      <c r="Q3" t="s">
        <v>295</v>
      </c>
    </row>
    <row r="4" spans="1:17" x14ac:dyDescent="0.25">
      <c r="A4" s="157"/>
      <c r="B4" s="107" t="s">
        <v>301</v>
      </c>
      <c r="C4" s="107" t="s">
        <v>299</v>
      </c>
      <c r="D4" s="108">
        <v>0.44791666666666669</v>
      </c>
      <c r="E4" s="108">
        <v>0.45833333333333331</v>
      </c>
      <c r="F4" s="108">
        <f t="shared" si="0"/>
        <v>1.041666666666663E-2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7"/>
      <c r="B5" s="107" t="s">
        <v>676</v>
      </c>
      <c r="C5" s="107" t="s">
        <v>290</v>
      </c>
      <c r="D5" s="108">
        <v>0.45833333333333331</v>
      </c>
      <c r="E5" s="108">
        <v>0.54166666666666663</v>
      </c>
      <c r="F5" s="108">
        <f t="shared" si="0"/>
        <v>8.3333333333333315E-2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7"/>
      <c r="B6" s="107" t="s">
        <v>298</v>
      </c>
      <c r="C6" s="107" t="s">
        <v>299</v>
      </c>
      <c r="D6" s="108">
        <v>0.54166666666666663</v>
      </c>
      <c r="E6" s="108">
        <v>0.57638888888888895</v>
      </c>
      <c r="F6" s="108">
        <f t="shared" si="0"/>
        <v>3.4722222222222321E-2</v>
      </c>
      <c r="H6" s="109" t="s">
        <v>300</v>
      </c>
      <c r="I6" s="108">
        <f>SUMIFS(F2:F16, C2:C16,H6)</f>
        <v>2.777777777777779E-2</v>
      </c>
      <c r="Q6" t="s">
        <v>302</v>
      </c>
    </row>
    <row r="7" spans="1:17" x14ac:dyDescent="0.25">
      <c r="A7" s="157"/>
      <c r="B7" s="107" t="s">
        <v>677</v>
      </c>
      <c r="C7" s="107" t="s">
        <v>290</v>
      </c>
      <c r="D7" s="108">
        <v>0.58333333333333337</v>
      </c>
      <c r="E7" s="108">
        <v>0.64583333333333337</v>
      </c>
      <c r="F7" s="108">
        <f t="shared" si="0"/>
        <v>6.25E-2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7"/>
      <c r="B8" s="107" t="s">
        <v>296</v>
      </c>
      <c r="C8" s="107" t="s">
        <v>300</v>
      </c>
      <c r="D8" s="108">
        <v>0.64583333333333337</v>
      </c>
      <c r="E8" s="108">
        <v>0.67361111111111116</v>
      </c>
      <c r="F8" s="108">
        <f t="shared" si="0"/>
        <v>2.777777777777779E-2</v>
      </c>
      <c r="H8" s="109" t="s">
        <v>299</v>
      </c>
      <c r="I8" s="108">
        <f>SUMIFS(F2:F16, C2:C16,H8)</f>
        <v>5.902777777777779E-2</v>
      </c>
    </row>
    <row r="9" spans="1:17" x14ac:dyDescent="0.25">
      <c r="A9" s="157"/>
      <c r="B9" s="107" t="s">
        <v>303</v>
      </c>
      <c r="C9" s="107" t="s">
        <v>299</v>
      </c>
      <c r="D9" s="108">
        <v>0.67361111111111116</v>
      </c>
      <c r="E9" s="108">
        <v>0.6875</v>
      </c>
      <c r="F9" s="108">
        <f t="shared" si="0"/>
        <v>1.388888888888884E-2</v>
      </c>
      <c r="H9" s="105" t="s">
        <v>305</v>
      </c>
      <c r="I9" s="106">
        <f>SUM(I3:I8)</f>
        <v>0.39930555555555564</v>
      </c>
    </row>
    <row r="10" spans="1:17" x14ac:dyDescent="0.25">
      <c r="A10" s="157"/>
      <c r="B10" s="107" t="s">
        <v>678</v>
      </c>
      <c r="C10" s="107" t="s">
        <v>290</v>
      </c>
      <c r="D10" s="108">
        <v>0.6875</v>
      </c>
      <c r="E10" s="108">
        <v>0.77083333333333337</v>
      </c>
      <c r="F10" s="108">
        <f t="shared" si="0"/>
        <v>8.333333333333337E-2</v>
      </c>
      <c r="I10" s="110"/>
    </row>
    <row r="11" spans="1:17" x14ac:dyDescent="0.25">
      <c r="A11" s="157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7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7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7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7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7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1" t="s">
        <v>648</v>
      </c>
      <c r="B17" s="107" t="s">
        <v>481</v>
      </c>
      <c r="C17" s="107" t="s">
        <v>295</v>
      </c>
      <c r="D17" s="108">
        <v>0.36458333333333331</v>
      </c>
      <c r="E17" s="108">
        <v>0.375</v>
      </c>
      <c r="F17" s="108">
        <f t="shared" si="0"/>
        <v>1.0416666666666685E-2</v>
      </c>
      <c r="H17" s="106" t="s">
        <v>291</v>
      </c>
      <c r="I17" s="106" t="s">
        <v>292</v>
      </c>
    </row>
    <row r="18" spans="1:9" x14ac:dyDescent="0.25">
      <c r="A18" s="149"/>
      <c r="B18" s="107" t="s">
        <v>679</v>
      </c>
      <c r="C18" s="107" t="s">
        <v>290</v>
      </c>
      <c r="D18" s="108">
        <v>0.375</v>
      </c>
      <c r="E18" s="108">
        <v>0.44791666666666669</v>
      </c>
      <c r="F18" s="108">
        <f t="shared" si="0"/>
        <v>7.2916666666666685E-2</v>
      </c>
      <c r="H18" s="109" t="s">
        <v>290</v>
      </c>
      <c r="I18" s="108">
        <f>SUMIFS(F17:F31, C17:C31,H18)</f>
        <v>0.28472222222222232</v>
      </c>
    </row>
    <row r="19" spans="1:9" x14ac:dyDescent="0.25">
      <c r="A19" s="149"/>
      <c r="B19" s="107" t="s">
        <v>301</v>
      </c>
      <c r="C19" s="107" t="s">
        <v>299</v>
      </c>
      <c r="D19" s="108">
        <v>0.44791666666666669</v>
      </c>
      <c r="E19" s="108">
        <v>0.45833333333333331</v>
      </c>
      <c r="F19" s="108">
        <f t="shared" si="0"/>
        <v>1.041666666666663E-2</v>
      </c>
      <c r="H19" s="109" t="s">
        <v>295</v>
      </c>
      <c r="I19" s="108">
        <f>SUMIFS(F17:F31, C17:C31,H19)</f>
        <v>1.0416666666666685E-2</v>
      </c>
    </row>
    <row r="20" spans="1:9" x14ac:dyDescent="0.25">
      <c r="A20" s="149"/>
      <c r="B20" s="107" t="s">
        <v>680</v>
      </c>
      <c r="C20" s="107" t="s">
        <v>290</v>
      </c>
      <c r="D20" s="108">
        <v>0.45833333333333331</v>
      </c>
      <c r="E20" s="108">
        <v>0.53472222222222221</v>
      </c>
      <c r="F20" s="108">
        <f t="shared" si="0"/>
        <v>7.6388888888888895E-2</v>
      </c>
      <c r="H20" s="109" t="s">
        <v>297</v>
      </c>
      <c r="I20" s="108">
        <f>SUMIFS(F17:F31, C17:C31,H20)</f>
        <v>0</v>
      </c>
    </row>
    <row r="21" spans="1:9" x14ac:dyDescent="0.25">
      <c r="A21" s="149"/>
      <c r="B21" s="107" t="s">
        <v>298</v>
      </c>
      <c r="C21" s="107" t="s">
        <v>299</v>
      </c>
      <c r="D21" s="108">
        <v>0.54166666666666663</v>
      </c>
      <c r="E21" s="108">
        <v>0.57638888888888895</v>
      </c>
      <c r="F21" s="108">
        <f t="shared" si="0"/>
        <v>3.4722222222222321E-2</v>
      </c>
      <c r="H21" s="109" t="s">
        <v>300</v>
      </c>
      <c r="I21" s="108">
        <f>SUMIFS(F17:F31, C17:C31,H21)</f>
        <v>2.777777777777779E-2</v>
      </c>
    </row>
    <row r="22" spans="1:9" x14ac:dyDescent="0.25">
      <c r="A22" s="149"/>
      <c r="B22" s="107" t="s">
        <v>681</v>
      </c>
      <c r="C22" s="107" t="s">
        <v>290</v>
      </c>
      <c r="D22" s="108">
        <v>0.58333333333333337</v>
      </c>
      <c r="E22" s="108">
        <v>0.64583333333333337</v>
      </c>
      <c r="F22" s="108">
        <f t="shared" si="0"/>
        <v>6.25E-2</v>
      </c>
      <c r="H22" s="109" t="s">
        <v>302</v>
      </c>
      <c r="I22" s="108">
        <f>SUMIFS(F17:F31, C17:C31,H22)</f>
        <v>0</v>
      </c>
    </row>
    <row r="23" spans="1:9" x14ac:dyDescent="0.25">
      <c r="A23" s="149"/>
      <c r="B23" s="107" t="s">
        <v>296</v>
      </c>
      <c r="C23" s="107" t="s">
        <v>300</v>
      </c>
      <c r="D23" s="108">
        <v>0.64583333333333337</v>
      </c>
      <c r="E23" s="108">
        <v>0.67361111111111116</v>
      </c>
      <c r="F23" s="108">
        <f t="shared" si="0"/>
        <v>2.777777777777779E-2</v>
      </c>
      <c r="H23" s="109" t="s">
        <v>299</v>
      </c>
      <c r="I23" s="108">
        <f>SUMIFS(F17:F31, C17:C31,H23)</f>
        <v>5.902777777777779E-2</v>
      </c>
    </row>
    <row r="24" spans="1:9" x14ac:dyDescent="0.25">
      <c r="A24" s="149"/>
      <c r="B24" s="107" t="s">
        <v>303</v>
      </c>
      <c r="C24" s="107" t="s">
        <v>299</v>
      </c>
      <c r="D24" s="108">
        <v>0.67708333333333337</v>
      </c>
      <c r="E24" s="108">
        <v>0.69097222222222221</v>
      </c>
      <c r="F24" s="108">
        <f t="shared" si="0"/>
        <v>1.388888888888884E-2</v>
      </c>
      <c r="H24" s="105" t="s">
        <v>305</v>
      </c>
      <c r="I24" s="106">
        <f>SUM(I18:I23)</f>
        <v>0.38194444444444459</v>
      </c>
    </row>
    <row r="25" spans="1:9" x14ac:dyDescent="0.25">
      <c r="A25" s="149"/>
      <c r="B25" s="107" t="s">
        <v>682</v>
      </c>
      <c r="C25" s="107" t="s">
        <v>290</v>
      </c>
      <c r="D25" s="108">
        <v>0.69791666666666663</v>
      </c>
      <c r="E25" s="108">
        <v>0.77083333333333337</v>
      </c>
      <c r="F25" s="108">
        <f t="shared" si="0"/>
        <v>7.2916666666666741E-2</v>
      </c>
      <c r="I25" s="110"/>
    </row>
    <row r="26" spans="1:9" x14ac:dyDescent="0.25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49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49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49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49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49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49" t="s">
        <v>54</v>
      </c>
      <c r="B32" s="107"/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49"/>
      <c r="B33" s="107"/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49"/>
      <c r="B34" s="107" t="s">
        <v>724</v>
      </c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49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49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49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49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49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49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49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49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49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49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49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49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49" t="s">
        <v>318</v>
      </c>
      <c r="B47" s="107" t="s">
        <v>481</v>
      </c>
      <c r="C47" s="107" t="s">
        <v>290</v>
      </c>
      <c r="D47" s="108">
        <v>0.35416666666666669</v>
      </c>
      <c r="E47" s="108">
        <v>0.375</v>
      </c>
      <c r="F47" s="108">
        <f t="shared" si="1"/>
        <v>2.0833333333333315E-2</v>
      </c>
      <c r="H47" s="106" t="s">
        <v>291</v>
      </c>
      <c r="I47" s="106" t="s">
        <v>292</v>
      </c>
    </row>
    <row r="48" spans="1:9" x14ac:dyDescent="0.25">
      <c r="A48" s="149"/>
      <c r="B48" s="107" t="s">
        <v>683</v>
      </c>
      <c r="C48" s="107" t="s">
        <v>290</v>
      </c>
      <c r="D48" s="108">
        <v>0.375</v>
      </c>
      <c r="E48" s="108">
        <v>0.4375</v>
      </c>
      <c r="F48" s="108">
        <f t="shared" si="1"/>
        <v>6.25E-2</v>
      </c>
      <c r="H48" s="109" t="s">
        <v>290</v>
      </c>
      <c r="I48" s="108">
        <f>SUMIFS(F47:F61, C47:C61,H48)</f>
        <v>0.2986111111111111</v>
      </c>
    </row>
    <row r="49" spans="1:9" x14ac:dyDescent="0.25">
      <c r="A49" s="149"/>
      <c r="B49" s="107" t="s">
        <v>301</v>
      </c>
      <c r="C49" s="107" t="s">
        <v>299</v>
      </c>
      <c r="D49" s="108">
        <v>0.4375</v>
      </c>
      <c r="E49" s="108">
        <v>0.45833333333333331</v>
      </c>
      <c r="F49" s="108">
        <f t="shared" si="1"/>
        <v>2.0833333333333315E-2</v>
      </c>
      <c r="H49" s="109" t="s">
        <v>295</v>
      </c>
      <c r="I49" s="108">
        <f>SUMIFS(F47:F61, C47:C61,H49)</f>
        <v>0</v>
      </c>
    </row>
    <row r="50" spans="1:9" x14ac:dyDescent="0.25">
      <c r="A50" s="149"/>
      <c r="B50" s="107" t="s">
        <v>684</v>
      </c>
      <c r="C50" s="107" t="s">
        <v>290</v>
      </c>
      <c r="D50" s="108">
        <v>0.46875</v>
      </c>
      <c r="E50" s="108">
        <v>0.54166666666666663</v>
      </c>
      <c r="F50" s="108">
        <f t="shared" si="1"/>
        <v>7.291666666666663E-2</v>
      </c>
      <c r="H50" s="109" t="s">
        <v>297</v>
      </c>
      <c r="I50" s="108">
        <f>SUMIFS(F47:F61, C47:C61,H50)</f>
        <v>0</v>
      </c>
    </row>
    <row r="51" spans="1:9" x14ac:dyDescent="0.25">
      <c r="A51" s="149"/>
      <c r="B51" s="107" t="s">
        <v>298</v>
      </c>
      <c r="C51" s="107" t="s">
        <v>299</v>
      </c>
      <c r="D51" s="108">
        <v>0.54166666666666663</v>
      </c>
      <c r="E51" s="108">
        <v>0.57638888888888895</v>
      </c>
      <c r="F51" s="108">
        <f t="shared" si="1"/>
        <v>3.4722222222222321E-2</v>
      </c>
      <c r="H51" s="109" t="s">
        <v>300</v>
      </c>
      <c r="I51" s="108">
        <f>SUMIFS(F47:F61, C47:C61,H51)</f>
        <v>2.777777777777779E-2</v>
      </c>
    </row>
    <row r="52" spans="1:9" x14ac:dyDescent="0.25">
      <c r="A52" s="149"/>
      <c r="B52" s="107" t="s">
        <v>685</v>
      </c>
      <c r="C52" s="107" t="s">
        <v>290</v>
      </c>
      <c r="D52" s="108">
        <v>0.58333333333333337</v>
      </c>
      <c r="E52" s="108">
        <v>0.64583333333333337</v>
      </c>
      <c r="F52" s="108">
        <f t="shared" si="1"/>
        <v>6.25E-2</v>
      </c>
      <c r="H52" s="109" t="s">
        <v>302</v>
      </c>
      <c r="I52" s="108">
        <f>SUMIFS(F47:F61, C47:C61,H52)</f>
        <v>0</v>
      </c>
    </row>
    <row r="53" spans="1:9" x14ac:dyDescent="0.25">
      <c r="A53" s="149"/>
      <c r="B53" s="107" t="s">
        <v>296</v>
      </c>
      <c r="C53" s="107" t="s">
        <v>300</v>
      </c>
      <c r="D53" s="108">
        <v>0.64583333333333337</v>
      </c>
      <c r="E53" s="108">
        <v>0.67361111111111116</v>
      </c>
      <c r="F53" s="108">
        <f t="shared" si="1"/>
        <v>2.777777777777779E-2</v>
      </c>
      <c r="H53" s="109" t="s">
        <v>299</v>
      </c>
      <c r="I53" s="108">
        <f>SUMIFS(F47:F61, C47:C61,H53)</f>
        <v>6.9444444444444475E-2</v>
      </c>
    </row>
    <row r="54" spans="1:9" x14ac:dyDescent="0.25">
      <c r="A54" s="149"/>
      <c r="B54" s="107" t="s">
        <v>303</v>
      </c>
      <c r="C54" s="107" t="s">
        <v>299</v>
      </c>
      <c r="D54" s="108">
        <v>0.67361111111111116</v>
      </c>
      <c r="E54" s="108">
        <v>0.6875</v>
      </c>
      <c r="F54" s="108">
        <f t="shared" si="1"/>
        <v>1.388888888888884E-2</v>
      </c>
      <c r="H54" s="105" t="s">
        <v>305</v>
      </c>
      <c r="I54" s="106">
        <f>SUM(I48:I53)</f>
        <v>0.39583333333333337</v>
      </c>
    </row>
    <row r="55" spans="1:9" x14ac:dyDescent="0.25">
      <c r="A55" s="149"/>
      <c r="B55" s="107" t="s">
        <v>686</v>
      </c>
      <c r="C55" s="107" t="s">
        <v>290</v>
      </c>
      <c r="D55" s="108">
        <v>0.69097222222222221</v>
      </c>
      <c r="E55" s="108">
        <v>0.77083333333333337</v>
      </c>
      <c r="F55" s="108">
        <f t="shared" si="1"/>
        <v>7.986111111111116E-2</v>
      </c>
      <c r="I55" s="110"/>
    </row>
    <row r="56" spans="1:9" x14ac:dyDescent="0.25">
      <c r="A56" s="149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49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49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49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49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49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49" t="s">
        <v>62</v>
      </c>
      <c r="B62" s="107" t="s">
        <v>481</v>
      </c>
      <c r="C62" s="107" t="s">
        <v>290</v>
      </c>
      <c r="D62" s="108">
        <v>0.34722222222222227</v>
      </c>
      <c r="E62" s="108">
        <v>0.3611111111111111</v>
      </c>
      <c r="F62" s="108">
        <f t="shared" si="1"/>
        <v>1.388888888888884E-2</v>
      </c>
      <c r="H62" s="106" t="s">
        <v>291</v>
      </c>
      <c r="I62" s="106" t="s">
        <v>292</v>
      </c>
    </row>
    <row r="63" spans="1:9" x14ac:dyDescent="0.25">
      <c r="A63" s="149"/>
      <c r="B63" s="107" t="s">
        <v>687</v>
      </c>
      <c r="C63" s="107" t="s">
        <v>290</v>
      </c>
      <c r="D63" s="108">
        <v>0.36458333333333331</v>
      </c>
      <c r="E63" s="108">
        <v>0.41666666666666669</v>
      </c>
      <c r="F63" s="108">
        <f t="shared" si="1"/>
        <v>5.208333333333337E-2</v>
      </c>
      <c r="H63" s="109" t="s">
        <v>290</v>
      </c>
      <c r="I63" s="108">
        <f>SUMIFS(F62:F76, C62:C76,H63)</f>
        <v>0.28124999999999989</v>
      </c>
    </row>
    <row r="64" spans="1:9" x14ac:dyDescent="0.25">
      <c r="A64" s="149"/>
      <c r="B64" s="107" t="s">
        <v>688</v>
      </c>
      <c r="C64" s="107" t="s">
        <v>290</v>
      </c>
      <c r="D64" s="108">
        <v>0.41666666666666669</v>
      </c>
      <c r="E64" s="108">
        <v>0.47222222222222227</v>
      </c>
      <c r="F64" s="108">
        <f t="shared" si="1"/>
        <v>5.555555555555558E-2</v>
      </c>
      <c r="H64" s="109" t="s">
        <v>295</v>
      </c>
      <c r="I64" s="108">
        <f>SUMIFS(F62:F76, C62:C76,H64)</f>
        <v>0</v>
      </c>
    </row>
    <row r="65" spans="1:9" x14ac:dyDescent="0.25">
      <c r="A65" s="149"/>
      <c r="B65" s="107" t="s">
        <v>659</v>
      </c>
      <c r="C65" s="107" t="s">
        <v>299</v>
      </c>
      <c r="D65" s="108">
        <v>0.47916666666666669</v>
      </c>
      <c r="E65" s="108">
        <v>0.5</v>
      </c>
      <c r="F65" s="108">
        <f t="shared" si="1"/>
        <v>2.0833333333333315E-2</v>
      </c>
      <c r="H65" s="109" t="s">
        <v>297</v>
      </c>
      <c r="I65" s="108">
        <f>SUMIFS(F62:F76, C62:C76,H65)</f>
        <v>0</v>
      </c>
    </row>
    <row r="66" spans="1:9" x14ac:dyDescent="0.25">
      <c r="A66" s="149"/>
      <c r="B66" s="107" t="s">
        <v>688</v>
      </c>
      <c r="C66" s="107" t="s">
        <v>290</v>
      </c>
      <c r="D66" s="108">
        <v>0.5</v>
      </c>
      <c r="E66" s="108">
        <v>0.54166666666666663</v>
      </c>
      <c r="F66" s="108">
        <f t="shared" ref="F66:F97" si="2">E66-D66</f>
        <v>4.166666666666663E-2</v>
      </c>
      <c r="H66" s="109" t="s">
        <v>300</v>
      </c>
      <c r="I66" s="108">
        <f>SUMIFS(F62:F76, C62:C76,H66)</f>
        <v>0</v>
      </c>
    </row>
    <row r="67" spans="1:9" x14ac:dyDescent="0.25">
      <c r="A67" s="149"/>
      <c r="B67" s="107" t="s">
        <v>689</v>
      </c>
      <c r="C67" s="107" t="s">
        <v>299</v>
      </c>
      <c r="D67" s="108">
        <v>0.55555555555555558</v>
      </c>
      <c r="E67" s="108">
        <v>0.60416666666666663</v>
      </c>
      <c r="F67" s="108">
        <f t="shared" si="2"/>
        <v>4.8611111111111049E-2</v>
      </c>
      <c r="H67" s="109" t="s">
        <v>302</v>
      </c>
      <c r="I67" s="108">
        <f>SUMIFS(F62:F76, C62:C76,H67)</f>
        <v>0</v>
      </c>
    </row>
    <row r="68" spans="1:9" x14ac:dyDescent="0.25">
      <c r="A68" s="149"/>
      <c r="B68" s="107" t="s">
        <v>303</v>
      </c>
      <c r="C68" s="107" t="s">
        <v>299</v>
      </c>
      <c r="D68" s="108">
        <v>0.64583333333333337</v>
      </c>
      <c r="E68" s="108">
        <v>0.66666666666666663</v>
      </c>
      <c r="F68" s="108">
        <f t="shared" si="2"/>
        <v>2.0833333333333259E-2</v>
      </c>
      <c r="H68" s="109" t="s">
        <v>299</v>
      </c>
      <c r="I68" s="108">
        <f>SUMIFS(F62:F76, C62:C76,H68)</f>
        <v>0.11111111111111099</v>
      </c>
    </row>
    <row r="69" spans="1:9" x14ac:dyDescent="0.25">
      <c r="A69" s="149"/>
      <c r="B69" s="107" t="s">
        <v>690</v>
      </c>
      <c r="C69" s="107" t="s">
        <v>290</v>
      </c>
      <c r="D69" s="108">
        <v>0.64583333333333337</v>
      </c>
      <c r="E69" s="108">
        <v>0.71527777777777779</v>
      </c>
      <c r="F69" s="108">
        <f t="shared" si="2"/>
        <v>6.944444444444442E-2</v>
      </c>
      <c r="H69" s="105" t="s">
        <v>305</v>
      </c>
      <c r="I69" s="106">
        <f>SUM(I63:I68)</f>
        <v>0.39236111111111088</v>
      </c>
    </row>
    <row r="70" spans="1:9" x14ac:dyDescent="0.25">
      <c r="A70" s="149"/>
      <c r="B70" s="107" t="s">
        <v>303</v>
      </c>
      <c r="C70" s="107" t="s">
        <v>299</v>
      </c>
      <c r="D70" s="108">
        <v>0.71527777777777779</v>
      </c>
      <c r="E70" s="108">
        <v>0.73611111111111116</v>
      </c>
      <c r="F70" s="108">
        <f t="shared" si="2"/>
        <v>2.083333333333337E-2</v>
      </c>
      <c r="I70" s="110"/>
    </row>
    <row r="71" spans="1:9" x14ac:dyDescent="0.25">
      <c r="A71" s="149"/>
      <c r="B71" s="107" t="s">
        <v>690</v>
      </c>
      <c r="C71" s="107" t="s">
        <v>290</v>
      </c>
      <c r="D71" s="108">
        <v>0.73611111111111116</v>
      </c>
      <c r="E71" s="108">
        <v>0.78472222222222221</v>
      </c>
      <c r="F71" s="108">
        <f t="shared" si="2"/>
        <v>4.8611111111111049E-2</v>
      </c>
      <c r="I71" s="110"/>
    </row>
    <row r="72" spans="1:9" x14ac:dyDescent="0.25">
      <c r="A72" s="149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49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49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49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0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3" t="s">
        <v>67</v>
      </c>
      <c r="B77" s="107" t="s">
        <v>691</v>
      </c>
      <c r="C77" s="107" t="s">
        <v>290</v>
      </c>
      <c r="D77" s="108">
        <v>0.375</v>
      </c>
      <c r="E77" s="108">
        <v>0.4375</v>
      </c>
      <c r="F77" s="108">
        <f t="shared" si="2"/>
        <v>6.25E-2</v>
      </c>
      <c r="H77" s="106" t="s">
        <v>291</v>
      </c>
      <c r="I77" s="106" t="s">
        <v>292</v>
      </c>
    </row>
    <row r="78" spans="1:9" x14ac:dyDescent="0.25">
      <c r="A78" s="153"/>
      <c r="B78" s="107" t="s">
        <v>301</v>
      </c>
      <c r="C78" s="107" t="s">
        <v>299</v>
      </c>
      <c r="D78" s="108">
        <v>0.4375</v>
      </c>
      <c r="E78" s="108">
        <v>0.44791666666666669</v>
      </c>
      <c r="F78" s="108">
        <f t="shared" si="2"/>
        <v>1.0416666666666685E-2</v>
      </c>
      <c r="H78" s="109" t="s">
        <v>290</v>
      </c>
      <c r="I78" s="108">
        <f>SUMIFS(F77:F91, C77:C91,H78)</f>
        <v>0.17708333333333337</v>
      </c>
    </row>
    <row r="79" spans="1:9" x14ac:dyDescent="0.25">
      <c r="A79" s="153"/>
      <c r="B79" s="107" t="s">
        <v>664</v>
      </c>
      <c r="C79" s="107" t="s">
        <v>290</v>
      </c>
      <c r="D79" s="108">
        <v>0.45833333333333331</v>
      </c>
      <c r="E79" s="108">
        <v>0.47916666666666669</v>
      </c>
      <c r="F79" s="108">
        <f t="shared" si="2"/>
        <v>2.083333333333337E-2</v>
      </c>
      <c r="H79" s="109" t="s">
        <v>295</v>
      </c>
      <c r="I79" s="108">
        <f>SUMIFS(F77:F91, C77:C91,H79)</f>
        <v>4.1666666666666685E-2</v>
      </c>
    </row>
    <row r="80" spans="1:9" x14ac:dyDescent="0.25">
      <c r="A80" s="153"/>
      <c r="B80" s="107" t="s">
        <v>452</v>
      </c>
      <c r="C80" s="107" t="s">
        <v>295</v>
      </c>
      <c r="D80" s="108">
        <v>0.47916666666666669</v>
      </c>
      <c r="E80" s="108">
        <v>0.52083333333333337</v>
      </c>
      <c r="F80" s="108">
        <f t="shared" si="2"/>
        <v>4.1666666666666685E-2</v>
      </c>
      <c r="H80" s="109" t="s">
        <v>297</v>
      </c>
      <c r="I80" s="108">
        <f>SUMIFS(F77:F91, C77:C91,H80)</f>
        <v>8.3333333333333259E-2</v>
      </c>
    </row>
    <row r="81" spans="1:9" x14ac:dyDescent="0.25">
      <c r="A81" s="153"/>
      <c r="B81" s="107" t="s">
        <v>310</v>
      </c>
      <c r="C81" s="107" t="s">
        <v>299</v>
      </c>
      <c r="D81" s="108">
        <v>0.53125</v>
      </c>
      <c r="E81" s="108">
        <v>0.57291666666666663</v>
      </c>
      <c r="F81" s="108">
        <f t="shared" si="2"/>
        <v>4.166666666666663E-2</v>
      </c>
      <c r="H81" s="109" t="s">
        <v>300</v>
      </c>
      <c r="I81" s="108">
        <f>SUMIFS(F77:F91, C77:C91,H81)</f>
        <v>1.388888888888884E-2</v>
      </c>
    </row>
    <row r="82" spans="1:9" x14ac:dyDescent="0.25">
      <c r="A82" s="153"/>
      <c r="B82" s="107" t="s">
        <v>664</v>
      </c>
      <c r="C82" s="107" t="s">
        <v>290</v>
      </c>
      <c r="D82" s="108">
        <v>0.58333333333333337</v>
      </c>
      <c r="E82" s="108">
        <v>0.625</v>
      </c>
      <c r="F82" s="108">
        <f t="shared" si="2"/>
        <v>4.166666666666663E-2</v>
      </c>
      <c r="H82" s="109" t="s">
        <v>302</v>
      </c>
      <c r="I82" s="108">
        <f>SUMIFS(F77:F91, C77:C91,H82)</f>
        <v>0</v>
      </c>
    </row>
    <row r="83" spans="1:9" x14ac:dyDescent="0.25">
      <c r="A83" s="153"/>
      <c r="B83" s="111" t="s">
        <v>659</v>
      </c>
      <c r="C83" s="107" t="s">
        <v>299</v>
      </c>
      <c r="D83" s="108">
        <v>0.64583333333333337</v>
      </c>
      <c r="E83" s="108">
        <v>0.65625</v>
      </c>
      <c r="F83" s="108">
        <f t="shared" si="2"/>
        <v>1.041666666666663E-2</v>
      </c>
      <c r="H83" s="109" t="s">
        <v>299</v>
      </c>
      <c r="I83" s="108">
        <f>SUMIFS(F77:F91, C77:C91,H83)</f>
        <v>6.2499999999999944E-2</v>
      </c>
    </row>
    <row r="84" spans="1:9" x14ac:dyDescent="0.25">
      <c r="A84" s="153"/>
      <c r="B84" s="113" t="s">
        <v>314</v>
      </c>
      <c r="C84" s="107" t="s">
        <v>300</v>
      </c>
      <c r="D84" s="108">
        <v>0.67708333333333337</v>
      </c>
      <c r="E84" s="108">
        <v>0.69097222222222221</v>
      </c>
      <c r="F84" s="108">
        <f t="shared" si="2"/>
        <v>1.388888888888884E-2</v>
      </c>
      <c r="H84" s="105" t="s">
        <v>305</v>
      </c>
      <c r="I84" s="106">
        <f>SUM(I78:I83)</f>
        <v>0.3784722222222221</v>
      </c>
    </row>
    <row r="85" spans="1:9" x14ac:dyDescent="0.25">
      <c r="A85" s="153"/>
      <c r="B85" s="113" t="s">
        <v>664</v>
      </c>
      <c r="C85" s="107" t="s">
        <v>290</v>
      </c>
      <c r="D85" s="108">
        <v>0.69791666666666663</v>
      </c>
      <c r="E85" s="108">
        <v>0.75</v>
      </c>
      <c r="F85" s="108">
        <f t="shared" si="2"/>
        <v>5.208333333333337E-2</v>
      </c>
      <c r="I85" s="110"/>
    </row>
    <row r="86" spans="1:9" x14ac:dyDescent="0.25">
      <c r="A86" s="153"/>
      <c r="B86" s="107" t="s">
        <v>668</v>
      </c>
      <c r="C86" s="107" t="s">
        <v>297</v>
      </c>
      <c r="D86" s="108">
        <v>0.83333333333333337</v>
      </c>
      <c r="E86" s="108">
        <v>0.91666666666666663</v>
      </c>
      <c r="F86" s="108">
        <f t="shared" si="2"/>
        <v>8.3333333333333259E-2</v>
      </c>
      <c r="I86" s="110"/>
    </row>
    <row r="87" spans="1:9" x14ac:dyDescent="0.25">
      <c r="A87" s="153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3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3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3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3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59" t="s">
        <v>28</v>
      </c>
      <c r="B92" s="107" t="s">
        <v>667</v>
      </c>
      <c r="C92" s="107" t="s">
        <v>290</v>
      </c>
      <c r="D92" s="108">
        <v>0.35416666666666669</v>
      </c>
      <c r="E92" s="108">
        <v>0.39583333333333331</v>
      </c>
      <c r="F92" s="108">
        <f t="shared" si="2"/>
        <v>4.166666666666663E-2</v>
      </c>
      <c r="H92" s="106" t="s">
        <v>291</v>
      </c>
      <c r="I92" s="106" t="s">
        <v>292</v>
      </c>
    </row>
    <row r="93" spans="1:9" x14ac:dyDescent="0.25">
      <c r="A93" s="149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 t="shared" si="2"/>
        <v>1.3888888888888895E-2</v>
      </c>
      <c r="H93" s="109" t="s">
        <v>290</v>
      </c>
      <c r="I93" s="108">
        <f>SUMIFS(F92:F106, C92:C106,H93)</f>
        <v>0.28124999999999994</v>
      </c>
    </row>
    <row r="94" spans="1:9" x14ac:dyDescent="0.25">
      <c r="A94" s="149"/>
      <c r="B94" s="107" t="s">
        <v>692</v>
      </c>
      <c r="C94" s="107" t="s">
        <v>290</v>
      </c>
      <c r="D94" s="108">
        <v>0.45833333333333331</v>
      </c>
      <c r="E94" s="108">
        <v>0.5</v>
      </c>
      <c r="F94" s="108">
        <f t="shared" si="2"/>
        <v>4.1666666666666685E-2</v>
      </c>
      <c r="H94" s="109" t="s">
        <v>295</v>
      </c>
      <c r="I94" s="108">
        <f>SUMIFS(F92:F106, C92:C106,H94)</f>
        <v>4.1666666666666685E-2</v>
      </c>
    </row>
    <row r="95" spans="1:9" x14ac:dyDescent="0.25">
      <c r="A95" s="149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 t="shared" si="2"/>
        <v>4.166666666666663E-2</v>
      </c>
      <c r="H95" s="109" t="s">
        <v>297</v>
      </c>
      <c r="I95" s="108">
        <f>SUMIFS(F92:F106, C92:C106,H95)</f>
        <v>2.430555555555558E-2</v>
      </c>
    </row>
    <row r="96" spans="1:9" x14ac:dyDescent="0.25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 t="shared" si="2"/>
        <v>3.125E-2</v>
      </c>
      <c r="H96" s="109" t="s">
        <v>300</v>
      </c>
      <c r="I96" s="108">
        <f>SUMIFS(F92:F106, C92:C106,H96)</f>
        <v>0</v>
      </c>
    </row>
    <row r="97" spans="1:9" x14ac:dyDescent="0.25">
      <c r="A97" s="149"/>
      <c r="B97" s="107" t="s">
        <v>666</v>
      </c>
      <c r="C97" s="107" t="s">
        <v>290</v>
      </c>
      <c r="D97" s="108">
        <v>0.57291666666666663</v>
      </c>
      <c r="E97" s="108">
        <v>0.625</v>
      </c>
      <c r="F97" s="108">
        <f t="shared" si="2"/>
        <v>5.208333333333337E-2</v>
      </c>
      <c r="H97" s="109" t="s">
        <v>302</v>
      </c>
      <c r="I97" s="108">
        <f>SUMIFS(F92:F106, C92:C106,H97)</f>
        <v>0</v>
      </c>
    </row>
    <row r="98" spans="1:9" x14ac:dyDescent="0.25">
      <c r="A98" s="149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 t="shared" ref="F98:F129" si="3"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 x14ac:dyDescent="0.25">
      <c r="A99" s="149"/>
      <c r="B99" s="138" t="s">
        <v>452</v>
      </c>
      <c r="C99" s="138" t="s">
        <v>295</v>
      </c>
      <c r="D99" s="139">
        <v>0.39583333333333331</v>
      </c>
      <c r="E99" s="139">
        <v>0.4375</v>
      </c>
      <c r="F99" s="108">
        <f t="shared" si="3"/>
        <v>4.1666666666666685E-2</v>
      </c>
      <c r="H99" s="105" t="s">
        <v>305</v>
      </c>
      <c r="I99" s="106">
        <f>SUM(I93:I98)</f>
        <v>0.40624999999999994</v>
      </c>
    </row>
    <row r="100" spans="1:9" x14ac:dyDescent="0.25">
      <c r="A100" s="149"/>
      <c r="B100" s="138" t="s">
        <v>667</v>
      </c>
      <c r="C100" s="138" t="s">
        <v>290</v>
      </c>
      <c r="D100" s="139">
        <v>0.70833333333333337</v>
      </c>
      <c r="E100" s="139">
        <v>0.8125</v>
      </c>
      <c r="F100" s="108">
        <f t="shared" si="3"/>
        <v>0.10416666666666663</v>
      </c>
      <c r="I100" s="110"/>
    </row>
    <row r="101" spans="1:9" x14ac:dyDescent="0.25">
      <c r="A101" s="149"/>
      <c r="B101" s="107" t="s">
        <v>668</v>
      </c>
      <c r="C101" s="107" t="s">
        <v>297</v>
      </c>
      <c r="D101" s="108">
        <v>0.64236111111111105</v>
      </c>
      <c r="E101" s="108">
        <v>0.66666666666666663</v>
      </c>
      <c r="F101" s="108">
        <f t="shared" si="3"/>
        <v>2.430555555555558E-2</v>
      </c>
      <c r="I101" s="110"/>
    </row>
    <row r="102" spans="1:9" x14ac:dyDescent="0.25">
      <c r="A102" s="149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49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49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49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0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3" t="s">
        <v>339</v>
      </c>
      <c r="B107" s="115" t="s">
        <v>539</v>
      </c>
      <c r="C107" s="113" t="s">
        <v>290</v>
      </c>
      <c r="D107" s="108">
        <v>0.37152777777777773</v>
      </c>
      <c r="E107" s="108">
        <v>0.38541666666666669</v>
      </c>
      <c r="F107" s="114">
        <f t="shared" si="3"/>
        <v>1.3888888888888951E-2</v>
      </c>
      <c r="H107" s="106" t="s">
        <v>291</v>
      </c>
      <c r="I107" s="106" t="s">
        <v>292</v>
      </c>
    </row>
    <row r="108" spans="1:9" x14ac:dyDescent="0.25">
      <c r="A108" s="153"/>
      <c r="B108" s="113" t="s">
        <v>693</v>
      </c>
      <c r="C108" s="113" t="s">
        <v>290</v>
      </c>
      <c r="D108" s="108">
        <v>0.38541666666666669</v>
      </c>
      <c r="E108" s="114">
        <v>0.45833333333333331</v>
      </c>
      <c r="F108" s="114">
        <f t="shared" si="3"/>
        <v>7.291666666666663E-2</v>
      </c>
      <c r="H108" s="109" t="s">
        <v>290</v>
      </c>
      <c r="I108" s="108">
        <f>SUMIFS(F107:F121, C107:C121,H108)</f>
        <v>0.25694444444444431</v>
      </c>
    </row>
    <row r="109" spans="1:9" x14ac:dyDescent="0.25">
      <c r="A109" s="153"/>
      <c r="B109" s="113" t="s">
        <v>301</v>
      </c>
      <c r="C109" s="113" t="s">
        <v>299</v>
      </c>
      <c r="D109" s="114">
        <v>0.45833333333333331</v>
      </c>
      <c r="E109" s="114">
        <v>0.47222222222222227</v>
      </c>
      <c r="F109" s="114">
        <f t="shared" si="3"/>
        <v>1.3888888888888951E-2</v>
      </c>
      <c r="H109" s="109" t="s">
        <v>295</v>
      </c>
      <c r="I109" s="108">
        <f>SUMIFS(F107:F121, C107:C121,H109)</f>
        <v>4.1666666666666685E-2</v>
      </c>
    </row>
    <row r="110" spans="1:9" x14ac:dyDescent="0.25">
      <c r="A110" s="153"/>
      <c r="B110" s="120" t="s">
        <v>693</v>
      </c>
      <c r="C110" s="113" t="s">
        <v>295</v>
      </c>
      <c r="D110" s="114">
        <v>0.47916666666666669</v>
      </c>
      <c r="E110" s="114">
        <v>0.52083333333333337</v>
      </c>
      <c r="F110" s="114">
        <f t="shared" si="3"/>
        <v>4.1666666666666685E-2</v>
      </c>
      <c r="H110" s="109" t="s">
        <v>297</v>
      </c>
      <c r="I110" s="108">
        <f>SUMIFS(F107:F121, C107:C121,H110)</f>
        <v>0</v>
      </c>
    </row>
    <row r="111" spans="1:9" x14ac:dyDescent="0.25">
      <c r="A111" s="153"/>
      <c r="B111" s="113" t="s">
        <v>670</v>
      </c>
      <c r="C111" s="113" t="s">
        <v>290</v>
      </c>
      <c r="D111" s="114">
        <v>0.52083333333333337</v>
      </c>
      <c r="E111" s="114">
        <v>0.54861111111111105</v>
      </c>
      <c r="F111" s="114">
        <f t="shared" si="3"/>
        <v>2.7777777777777679E-2</v>
      </c>
      <c r="H111" s="109" t="s">
        <v>300</v>
      </c>
      <c r="I111" s="108">
        <f>SUMIFS(F107:F121, C107:C121,H111)</f>
        <v>2.777777777777779E-2</v>
      </c>
    </row>
    <row r="112" spans="1:9" x14ac:dyDescent="0.25">
      <c r="A112" s="153"/>
      <c r="B112" s="113" t="s">
        <v>298</v>
      </c>
      <c r="C112" s="113" t="s">
        <v>299</v>
      </c>
      <c r="D112" s="114">
        <v>0.54861111111111105</v>
      </c>
      <c r="E112" s="114">
        <v>0.56944444444444442</v>
      </c>
      <c r="F112" s="114">
        <f t="shared" si="3"/>
        <v>2.083333333333337E-2</v>
      </c>
      <c r="H112" s="109" t="s">
        <v>302</v>
      </c>
      <c r="I112" s="108">
        <f>SUMIFS(F107:F121, C107:C121,H112)</f>
        <v>0</v>
      </c>
    </row>
    <row r="113" spans="1:9" x14ac:dyDescent="0.25">
      <c r="A113" s="153"/>
      <c r="B113" s="113" t="s">
        <v>694</v>
      </c>
      <c r="C113" s="113" t="s">
        <v>290</v>
      </c>
      <c r="D113" s="114">
        <v>0.56944444444444442</v>
      </c>
      <c r="E113" s="114">
        <v>0.64583333333333337</v>
      </c>
      <c r="F113" s="114">
        <f t="shared" si="3"/>
        <v>7.6388888888888951E-2</v>
      </c>
      <c r="H113" s="109" t="s">
        <v>299</v>
      </c>
      <c r="I113" s="108">
        <f>SUMIFS(F107:F121, C107:C121,H113)</f>
        <v>5.2083333333333481E-2</v>
      </c>
    </row>
    <row r="114" spans="1:9" x14ac:dyDescent="0.25">
      <c r="A114" s="153"/>
      <c r="B114" s="113" t="s">
        <v>314</v>
      </c>
      <c r="C114" s="113" t="s">
        <v>300</v>
      </c>
      <c r="D114" s="108">
        <v>0.64583333333333337</v>
      </c>
      <c r="E114" s="108">
        <v>0.67361111111111116</v>
      </c>
      <c r="F114" s="114">
        <f t="shared" si="3"/>
        <v>2.777777777777779E-2</v>
      </c>
      <c r="H114" s="105" t="s">
        <v>305</v>
      </c>
      <c r="I114" s="106">
        <f>SUM(I108:I113)</f>
        <v>0.37847222222222227</v>
      </c>
    </row>
    <row r="115" spans="1:9" x14ac:dyDescent="0.25">
      <c r="A115" s="153"/>
      <c r="B115" s="113" t="s">
        <v>303</v>
      </c>
      <c r="C115" s="113" t="s">
        <v>299</v>
      </c>
      <c r="D115" s="108">
        <v>0.67708333333333337</v>
      </c>
      <c r="E115" s="108">
        <v>0.69444444444444453</v>
      </c>
      <c r="F115" s="114">
        <f t="shared" si="3"/>
        <v>1.736111111111116E-2</v>
      </c>
      <c r="I115" s="110"/>
    </row>
    <row r="116" spans="1:9" x14ac:dyDescent="0.25">
      <c r="A116" s="153"/>
      <c r="B116" s="113" t="s">
        <v>672</v>
      </c>
      <c r="C116" s="113" t="s">
        <v>290</v>
      </c>
      <c r="D116" s="114">
        <v>0.69444444444444453</v>
      </c>
      <c r="E116" s="114">
        <v>0.76041666666666663</v>
      </c>
      <c r="F116" s="114">
        <f t="shared" si="3"/>
        <v>6.5972222222222099E-2</v>
      </c>
      <c r="I116" s="110"/>
    </row>
    <row r="117" spans="1:9" x14ac:dyDescent="0.25">
      <c r="A117" s="153"/>
      <c r="B117" s="142"/>
      <c r="C117" s="113"/>
      <c r="D117" s="114"/>
      <c r="E117" s="114"/>
      <c r="F117" s="114"/>
    </row>
    <row r="118" spans="1:9" x14ac:dyDescent="0.25">
      <c r="A118" s="153"/>
      <c r="B118" s="113"/>
      <c r="C118" s="113"/>
      <c r="D118" s="114"/>
      <c r="E118" s="114"/>
      <c r="F118" s="114"/>
    </row>
    <row r="119" spans="1:9" x14ac:dyDescent="0.25">
      <c r="A119" s="153"/>
      <c r="B119" s="113"/>
      <c r="C119" s="113"/>
      <c r="D119" s="114"/>
      <c r="E119" s="114"/>
      <c r="F119" s="114"/>
    </row>
    <row r="120" spans="1:9" x14ac:dyDescent="0.25">
      <c r="A120" s="153"/>
      <c r="B120" s="113"/>
      <c r="C120" s="113"/>
      <c r="D120" s="114"/>
      <c r="E120" s="114"/>
      <c r="F120" s="114"/>
    </row>
    <row r="121" spans="1:9" x14ac:dyDescent="0.25">
      <c r="A121" s="153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77:A91"/>
    <mergeCell ref="A2:A16"/>
    <mergeCell ref="A17:A31"/>
    <mergeCell ref="A32:A46"/>
    <mergeCell ref="A47:A61"/>
    <mergeCell ref="A62:A76"/>
  </mergeCells>
  <conditionalFormatting sqref="I3 I18 I33 I48 I63 I78 I93 I108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22" workbookViewId="0">
      <selection activeCell="H46" sqref="H46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7" t="s">
        <v>44</v>
      </c>
      <c r="B2" s="107" t="s">
        <v>695</v>
      </c>
      <c r="C2" s="107" t="s">
        <v>290</v>
      </c>
      <c r="D2" s="108">
        <v>0.375</v>
      </c>
      <c r="E2" s="108">
        <v>0.44791666666666669</v>
      </c>
      <c r="F2" s="108">
        <f t="shared" ref="F2:F33" si="0">E2-D2</f>
        <v>7.2916666666666685E-2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7"/>
      <c r="B3" s="107" t="s">
        <v>301</v>
      </c>
      <c r="C3" s="107" t="s">
        <v>299</v>
      </c>
      <c r="D3" s="108">
        <v>0.44791666666666669</v>
      </c>
      <c r="E3" s="108">
        <v>0.45833333333333331</v>
      </c>
      <c r="F3" s="108">
        <f t="shared" si="0"/>
        <v>1.041666666666663E-2</v>
      </c>
      <c r="H3" s="109" t="s">
        <v>290</v>
      </c>
      <c r="I3" s="108">
        <f>SUMIFS(F2:F16, C2:C16,H3)</f>
        <v>0.23958333333333331</v>
      </c>
      <c r="Q3" t="s">
        <v>295</v>
      </c>
    </row>
    <row r="4" spans="1:17" x14ac:dyDescent="0.25">
      <c r="A4" s="157"/>
      <c r="B4" s="107" t="s">
        <v>400</v>
      </c>
      <c r="C4" s="107" t="s">
        <v>295</v>
      </c>
      <c r="D4" s="108">
        <v>0.47916666666666669</v>
      </c>
      <c r="E4" s="108">
        <v>0.53125</v>
      </c>
      <c r="F4" s="108">
        <f t="shared" si="0"/>
        <v>5.2083333333333315E-2</v>
      </c>
      <c r="H4" s="109" t="s">
        <v>295</v>
      </c>
      <c r="I4" s="108">
        <f>SUMIFS(F2:F16, C2:C16,H4)</f>
        <v>0.13541666666666669</v>
      </c>
      <c r="Q4" t="s">
        <v>297</v>
      </c>
    </row>
    <row r="5" spans="1:17" x14ac:dyDescent="0.25">
      <c r="A5" s="157"/>
      <c r="B5" s="107" t="s">
        <v>298</v>
      </c>
      <c r="C5" s="107" t="s">
        <v>299</v>
      </c>
      <c r="D5" s="108">
        <v>0.54166666666666663</v>
      </c>
      <c r="E5" s="108">
        <v>0.57638888888888895</v>
      </c>
      <c r="F5" s="108">
        <f t="shared" si="0"/>
        <v>3.4722222222222321E-2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7"/>
      <c r="B6" s="107" t="s">
        <v>696</v>
      </c>
      <c r="C6" s="107" t="s">
        <v>290</v>
      </c>
      <c r="D6" s="108">
        <v>0.58333333333333337</v>
      </c>
      <c r="E6" s="108">
        <v>0.66666666666666663</v>
      </c>
      <c r="F6" s="108">
        <f t="shared" si="0"/>
        <v>8.3333333333333259E-2</v>
      </c>
      <c r="H6" s="109" t="s">
        <v>300</v>
      </c>
      <c r="I6" s="108">
        <f>SUMIFS(F2:F16, C2:C16,H6)</f>
        <v>0</v>
      </c>
      <c r="Q6" t="s">
        <v>302</v>
      </c>
    </row>
    <row r="7" spans="1:17" x14ac:dyDescent="0.25">
      <c r="A7" s="157"/>
      <c r="B7" s="107" t="s">
        <v>303</v>
      </c>
      <c r="C7" s="107" t="s">
        <v>299</v>
      </c>
      <c r="D7" s="108">
        <v>0.66666666666666663</v>
      </c>
      <c r="E7" s="108">
        <v>0.6875</v>
      </c>
      <c r="F7" s="108">
        <f t="shared" si="0"/>
        <v>2.083333333333337E-2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7"/>
      <c r="B8" s="107" t="s">
        <v>697</v>
      </c>
      <c r="C8" s="107" t="s">
        <v>290</v>
      </c>
      <c r="D8" s="108">
        <v>0.6875</v>
      </c>
      <c r="E8" s="108">
        <v>0.77083333333333337</v>
      </c>
      <c r="F8" s="108">
        <f t="shared" si="0"/>
        <v>8.333333333333337E-2</v>
      </c>
      <c r="H8" s="109" t="s">
        <v>299</v>
      </c>
      <c r="I8" s="108">
        <f>SUMIFS(F2:F16, C2:C16,H8)</f>
        <v>6.5972222222222321E-2</v>
      </c>
    </row>
    <row r="9" spans="1:17" x14ac:dyDescent="0.25">
      <c r="A9" s="157"/>
      <c r="B9" s="107" t="s">
        <v>698</v>
      </c>
      <c r="C9" s="107" t="s">
        <v>295</v>
      </c>
      <c r="D9" s="108">
        <v>0.72916666666666663</v>
      </c>
      <c r="E9" s="108">
        <v>0.8125</v>
      </c>
      <c r="F9" s="108">
        <f t="shared" si="0"/>
        <v>8.333333333333337E-2</v>
      </c>
      <c r="H9" s="105" t="s">
        <v>305</v>
      </c>
      <c r="I9" s="106">
        <f>SUM(I3:I8)</f>
        <v>0.44097222222222232</v>
      </c>
    </row>
    <row r="10" spans="1:17" x14ac:dyDescent="0.25">
      <c r="A10" s="157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7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7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7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7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7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7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1" t="s">
        <v>648</v>
      </c>
      <c r="B17" s="107" t="s">
        <v>539</v>
      </c>
      <c r="C17" s="107" t="s">
        <v>295</v>
      </c>
      <c r="D17" s="108">
        <v>0.36458333333333331</v>
      </c>
      <c r="E17" s="108">
        <v>0.375</v>
      </c>
      <c r="F17" s="108">
        <f t="shared" si="0"/>
        <v>1.0416666666666685E-2</v>
      </c>
      <c r="H17" s="106" t="s">
        <v>291</v>
      </c>
      <c r="I17" s="106" t="s">
        <v>292</v>
      </c>
    </row>
    <row r="18" spans="1:9" x14ac:dyDescent="0.25">
      <c r="A18" s="149"/>
      <c r="B18" s="107" t="s">
        <v>699</v>
      </c>
      <c r="C18" s="107" t="s">
        <v>290</v>
      </c>
      <c r="D18" s="108">
        <v>0.39583333333333331</v>
      </c>
      <c r="E18" s="108">
        <v>0.45833333333333331</v>
      </c>
      <c r="F18" s="108">
        <f t="shared" si="0"/>
        <v>6.25E-2</v>
      </c>
      <c r="H18" s="109" t="s">
        <v>290</v>
      </c>
      <c r="I18" s="108">
        <f>SUMIFS(F17:F31, C17:C31,H18)</f>
        <v>0.2083333333333332</v>
      </c>
    </row>
    <row r="19" spans="1:9" x14ac:dyDescent="0.25">
      <c r="A19" s="149"/>
      <c r="B19" s="107" t="s">
        <v>301</v>
      </c>
      <c r="C19" s="107" t="s">
        <v>299</v>
      </c>
      <c r="D19" s="108">
        <v>0.45833333333333331</v>
      </c>
      <c r="E19" s="108">
        <v>0.47222222222222227</v>
      </c>
      <c r="F19" s="108">
        <f t="shared" si="0"/>
        <v>1.3888888888888951E-2</v>
      </c>
      <c r="H19" s="109" t="s">
        <v>295</v>
      </c>
      <c r="I19" s="108">
        <f>SUMIFS(F17:F31, C17:C31,H19)</f>
        <v>0.17708333333333331</v>
      </c>
    </row>
    <row r="20" spans="1:9" x14ac:dyDescent="0.25">
      <c r="A20" s="149"/>
      <c r="B20" s="107" t="s">
        <v>700</v>
      </c>
      <c r="C20" s="107" t="s">
        <v>290</v>
      </c>
      <c r="D20" s="108">
        <v>0.47916666666666669</v>
      </c>
      <c r="E20" s="108">
        <v>0.54166666666666663</v>
      </c>
      <c r="F20" s="108">
        <f t="shared" si="0"/>
        <v>6.2499999999999944E-2</v>
      </c>
      <c r="H20" s="109" t="s">
        <v>297</v>
      </c>
      <c r="I20" s="108">
        <f>SUMIFS(F17:F31, C17:C31,H20)</f>
        <v>0</v>
      </c>
    </row>
    <row r="21" spans="1:9" x14ac:dyDescent="0.25">
      <c r="A21" s="149"/>
      <c r="B21" s="107" t="s">
        <v>298</v>
      </c>
      <c r="C21" s="107" t="s">
        <v>299</v>
      </c>
      <c r="D21" s="108">
        <v>0.54861111111111105</v>
      </c>
      <c r="E21" s="108">
        <v>0.58333333333333337</v>
      </c>
      <c r="F21" s="108">
        <f t="shared" si="0"/>
        <v>3.4722222222222321E-2</v>
      </c>
      <c r="H21" s="109" t="s">
        <v>300</v>
      </c>
      <c r="I21" s="108">
        <f>SUMIFS(F17:F31, C17:C31,H21)</f>
        <v>0</v>
      </c>
    </row>
    <row r="22" spans="1:9" x14ac:dyDescent="0.25">
      <c r="A22" s="149"/>
      <c r="B22" s="107" t="s">
        <v>698</v>
      </c>
      <c r="C22" s="107" t="s">
        <v>295</v>
      </c>
      <c r="D22" s="108">
        <v>0.58333333333333337</v>
      </c>
      <c r="E22" s="108">
        <v>0.75</v>
      </c>
      <c r="F22" s="108">
        <f t="shared" si="0"/>
        <v>0.16666666666666663</v>
      </c>
      <c r="H22" s="109" t="s">
        <v>302</v>
      </c>
      <c r="I22" s="108">
        <f>SUMIFS(F17:F31, C17:C31,H22)</f>
        <v>0</v>
      </c>
    </row>
    <row r="23" spans="1:9" x14ac:dyDescent="0.25">
      <c r="A23" s="149"/>
      <c r="B23" s="107" t="s">
        <v>701</v>
      </c>
      <c r="C23" s="107" t="s">
        <v>290</v>
      </c>
      <c r="D23" s="108">
        <v>0.83333333333333337</v>
      </c>
      <c r="E23" s="108">
        <v>0.91666666666666663</v>
      </c>
      <c r="F23" s="108">
        <f t="shared" si="0"/>
        <v>8.3333333333333259E-2</v>
      </c>
      <c r="H23" s="109" t="s">
        <v>299</v>
      </c>
      <c r="I23" s="108">
        <f>SUMIFS(F17:F31, C17:C31,H23)</f>
        <v>4.8611111111111271E-2</v>
      </c>
    </row>
    <row r="24" spans="1:9" x14ac:dyDescent="0.25">
      <c r="A24" s="14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0.43402777777777779</v>
      </c>
    </row>
    <row r="25" spans="1:9" x14ac:dyDescent="0.25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49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49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49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49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49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49" t="s">
        <v>54</v>
      </c>
      <c r="B32" s="107" t="s">
        <v>698</v>
      </c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49"/>
      <c r="B33" s="107"/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49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49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49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49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49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49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49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49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49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49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49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49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49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49" t="s">
        <v>318</v>
      </c>
      <c r="B47" s="107" t="s">
        <v>539</v>
      </c>
      <c r="C47" s="107" t="s">
        <v>290</v>
      </c>
      <c r="D47" s="108">
        <v>0.375</v>
      </c>
      <c r="E47" s="108">
        <v>0.38541666666666669</v>
      </c>
      <c r="F47" s="108">
        <f t="shared" si="1"/>
        <v>1.0416666666666685E-2</v>
      </c>
      <c r="H47" s="106" t="s">
        <v>291</v>
      </c>
      <c r="I47" s="106" t="s">
        <v>292</v>
      </c>
    </row>
    <row r="48" spans="1:9" x14ac:dyDescent="0.25">
      <c r="A48" s="149"/>
      <c r="B48" s="107" t="s">
        <v>702</v>
      </c>
      <c r="C48" s="107" t="s">
        <v>290</v>
      </c>
      <c r="D48" s="108">
        <v>0.38541666666666669</v>
      </c>
      <c r="E48" s="108">
        <v>0.45833333333333331</v>
      </c>
      <c r="F48" s="108">
        <f t="shared" si="1"/>
        <v>7.291666666666663E-2</v>
      </c>
      <c r="H48" s="109" t="s">
        <v>290</v>
      </c>
      <c r="I48" s="108">
        <f>SUMIFS(F47:F61, C47:C61,H48)</f>
        <v>0.16666666666666663</v>
      </c>
    </row>
    <row r="49" spans="1:9" x14ac:dyDescent="0.25">
      <c r="A49" s="149"/>
      <c r="B49" s="107" t="s">
        <v>301</v>
      </c>
      <c r="C49" s="107" t="s">
        <v>299</v>
      </c>
      <c r="D49" s="108">
        <v>0.45833333333333331</v>
      </c>
      <c r="E49" s="108">
        <v>0.47222222222222227</v>
      </c>
      <c r="F49" s="108">
        <f t="shared" si="1"/>
        <v>1.3888888888888951E-2</v>
      </c>
      <c r="H49" s="109" t="s">
        <v>295</v>
      </c>
      <c r="I49" s="108">
        <f>SUMIFS(F47:F61, C47:C61,H49)</f>
        <v>6.25E-2</v>
      </c>
    </row>
    <row r="50" spans="1:9" x14ac:dyDescent="0.25">
      <c r="A50" s="149"/>
      <c r="B50" s="107" t="s">
        <v>703</v>
      </c>
      <c r="C50" s="107" t="s">
        <v>290</v>
      </c>
      <c r="D50" s="108">
        <v>0.47916666666666669</v>
      </c>
      <c r="E50" s="108">
        <v>0.5625</v>
      </c>
      <c r="F50" s="108">
        <f t="shared" si="1"/>
        <v>8.3333333333333315E-2</v>
      </c>
      <c r="H50" s="109" t="s">
        <v>297</v>
      </c>
      <c r="I50" s="108">
        <f>SUMIFS(F47:F61, C47:C61,H50)</f>
        <v>0</v>
      </c>
    </row>
    <row r="51" spans="1:9" x14ac:dyDescent="0.25">
      <c r="A51" s="149"/>
      <c r="B51" s="107" t="s">
        <v>298</v>
      </c>
      <c r="C51" s="107" t="s">
        <v>299</v>
      </c>
      <c r="D51" s="108">
        <v>0.5625</v>
      </c>
      <c r="E51" s="108">
        <v>0.59722222222222221</v>
      </c>
      <c r="F51" s="108">
        <f t="shared" si="1"/>
        <v>3.472222222222221E-2</v>
      </c>
      <c r="H51" s="109" t="s">
        <v>300</v>
      </c>
      <c r="I51" s="108">
        <f>SUMIFS(F47:F61, C47:C61,H51)</f>
        <v>0</v>
      </c>
    </row>
    <row r="52" spans="1:9" x14ac:dyDescent="0.25">
      <c r="A52" s="149"/>
      <c r="B52" s="107" t="s">
        <v>698</v>
      </c>
      <c r="C52" s="107" t="s">
        <v>295</v>
      </c>
      <c r="D52" s="108">
        <v>0.60416666666666663</v>
      </c>
      <c r="E52" s="108">
        <v>0.66666666666666663</v>
      </c>
      <c r="F52" s="108">
        <f t="shared" si="1"/>
        <v>6.25E-2</v>
      </c>
      <c r="H52" s="109" t="s">
        <v>302</v>
      </c>
      <c r="I52" s="108">
        <f>SUMIFS(F47:F61, C47:C61,H52)</f>
        <v>0</v>
      </c>
    </row>
    <row r="53" spans="1:9" x14ac:dyDescent="0.25">
      <c r="A53" s="149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4.861111111111116E-2</v>
      </c>
    </row>
    <row r="54" spans="1:9" x14ac:dyDescent="0.25">
      <c r="A54" s="149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0.27777777777777779</v>
      </c>
    </row>
    <row r="55" spans="1:9" x14ac:dyDescent="0.25">
      <c r="A55" s="149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49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49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49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49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49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49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49" t="s">
        <v>62</v>
      </c>
      <c r="B62" s="107" t="s">
        <v>704</v>
      </c>
      <c r="C62" s="107" t="s">
        <v>290</v>
      </c>
      <c r="D62" s="108">
        <v>0.35416666666666669</v>
      </c>
      <c r="E62" s="108">
        <v>0.36805555555555558</v>
      </c>
      <c r="F62" s="108">
        <f t="shared" si="1"/>
        <v>1.3888888888888895E-2</v>
      </c>
      <c r="H62" s="106" t="s">
        <v>291</v>
      </c>
      <c r="I62" s="106" t="s">
        <v>292</v>
      </c>
    </row>
    <row r="63" spans="1:9" x14ac:dyDescent="0.25">
      <c r="A63" s="149"/>
      <c r="B63" s="107" t="s">
        <v>687</v>
      </c>
      <c r="C63" s="107" t="s">
        <v>295</v>
      </c>
      <c r="D63" s="108">
        <v>0.42708333333333331</v>
      </c>
      <c r="E63" s="108">
        <v>0.45833333333333331</v>
      </c>
      <c r="F63" s="108">
        <f t="shared" si="1"/>
        <v>3.125E-2</v>
      </c>
      <c r="H63" s="109" t="s">
        <v>290</v>
      </c>
      <c r="I63" s="108">
        <f>SUMIFS(F62:F76, C62:C76,H63)</f>
        <v>0.18750000000000006</v>
      </c>
    </row>
    <row r="64" spans="1:9" x14ac:dyDescent="0.25">
      <c r="A64" s="149"/>
      <c r="B64" s="107" t="s">
        <v>705</v>
      </c>
      <c r="C64" s="107" t="s">
        <v>295</v>
      </c>
      <c r="D64" s="108">
        <v>0.45833333333333331</v>
      </c>
      <c r="E64" s="108">
        <v>0.55555555555555558</v>
      </c>
      <c r="F64" s="108">
        <f t="shared" si="1"/>
        <v>9.7222222222222265E-2</v>
      </c>
      <c r="H64" s="109" t="s">
        <v>295</v>
      </c>
      <c r="I64" s="108">
        <f>SUMIFS(F62:F76, C62:C76,H64)</f>
        <v>0.12847222222222227</v>
      </c>
    </row>
    <row r="65" spans="1:9" x14ac:dyDescent="0.25">
      <c r="A65" s="149"/>
      <c r="B65" s="107" t="s">
        <v>298</v>
      </c>
      <c r="C65" s="107" t="s">
        <v>299</v>
      </c>
      <c r="D65" s="108">
        <v>0.55555555555555558</v>
      </c>
      <c r="E65" s="108">
        <v>0.60416666666666663</v>
      </c>
      <c r="F65" s="108">
        <f t="shared" si="1"/>
        <v>4.8611111111111049E-2</v>
      </c>
      <c r="H65" s="109" t="s">
        <v>297</v>
      </c>
      <c r="I65" s="108">
        <f>SUMIFS(F62:F76, C62:C76,H65)</f>
        <v>0</v>
      </c>
    </row>
    <row r="66" spans="1:9" x14ac:dyDescent="0.25">
      <c r="A66" s="149"/>
      <c r="B66" s="107" t="s">
        <v>706</v>
      </c>
      <c r="C66" s="107" t="s">
        <v>290</v>
      </c>
      <c r="D66" s="108">
        <v>0.60416666666666663</v>
      </c>
      <c r="E66" s="108">
        <v>0.65277777777777779</v>
      </c>
      <c r="F66" s="108">
        <f t="shared" ref="F66:F97" si="2">E66-D66</f>
        <v>4.861111111111116E-2</v>
      </c>
      <c r="H66" s="109" t="s">
        <v>300</v>
      </c>
      <c r="I66" s="108">
        <f>SUMIFS(F62:F76, C62:C76,H66)</f>
        <v>0</v>
      </c>
    </row>
    <row r="67" spans="1:9" x14ac:dyDescent="0.25">
      <c r="A67" s="149"/>
      <c r="B67" s="107" t="s">
        <v>707</v>
      </c>
      <c r="C67" s="107" t="s">
        <v>290</v>
      </c>
      <c r="D67" s="108">
        <v>0.65277777777777779</v>
      </c>
      <c r="E67" s="108">
        <v>0.72916666666666663</v>
      </c>
      <c r="F67" s="108">
        <f t="shared" si="2"/>
        <v>7.638888888888884E-2</v>
      </c>
      <c r="H67" s="109" t="s">
        <v>302</v>
      </c>
      <c r="I67" s="108">
        <f>SUMIFS(F62:F76, C62:C76,H67)</f>
        <v>0</v>
      </c>
    </row>
    <row r="68" spans="1:9" x14ac:dyDescent="0.25">
      <c r="A68" s="149"/>
      <c r="B68" s="107" t="s">
        <v>303</v>
      </c>
      <c r="C68" s="107" t="s">
        <v>299</v>
      </c>
      <c r="D68" s="108">
        <v>0.72916666666666663</v>
      </c>
      <c r="E68" s="108">
        <v>0.75</v>
      </c>
      <c r="F68" s="108">
        <f t="shared" si="2"/>
        <v>2.083333333333337E-2</v>
      </c>
      <c r="H68" s="109" t="s">
        <v>299</v>
      </c>
      <c r="I68" s="108">
        <f>SUMIFS(F62:F76, C62:C76,H68)</f>
        <v>6.944444444444442E-2</v>
      </c>
    </row>
    <row r="69" spans="1:9" x14ac:dyDescent="0.25">
      <c r="A69" s="149"/>
      <c r="B69" s="120" t="s">
        <v>708</v>
      </c>
      <c r="C69" s="107" t="s">
        <v>290</v>
      </c>
      <c r="D69" s="108">
        <v>0.75</v>
      </c>
      <c r="E69" s="108">
        <v>0.79861111111111116</v>
      </c>
      <c r="F69" s="108">
        <f t="shared" si="2"/>
        <v>4.861111111111116E-2</v>
      </c>
      <c r="H69" s="105" t="s">
        <v>305</v>
      </c>
      <c r="I69" s="106">
        <f>SUM(I63:I68)</f>
        <v>0.38541666666666674</v>
      </c>
    </row>
    <row r="70" spans="1:9" x14ac:dyDescent="0.25">
      <c r="A70" s="149"/>
      <c r="B70" s="107"/>
      <c r="C70" s="107"/>
      <c r="D70" s="108"/>
      <c r="E70" s="108"/>
      <c r="F70" s="108">
        <f t="shared" si="2"/>
        <v>0</v>
      </c>
      <c r="I70" s="110"/>
    </row>
    <row r="71" spans="1:9" x14ac:dyDescent="0.25">
      <c r="A71" s="149"/>
      <c r="B71" s="107"/>
      <c r="C71" s="107"/>
      <c r="D71" s="108"/>
      <c r="E71" s="108"/>
      <c r="F71" s="108">
        <f t="shared" si="2"/>
        <v>0</v>
      </c>
      <c r="I71" s="110"/>
    </row>
    <row r="72" spans="1:9" x14ac:dyDescent="0.25">
      <c r="A72" s="149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49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49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49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0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3" t="s">
        <v>67</v>
      </c>
      <c r="B77" s="115"/>
      <c r="C77" s="107"/>
      <c r="D77" s="108"/>
      <c r="E77" s="108"/>
      <c r="F77" s="108">
        <f t="shared" si="2"/>
        <v>0</v>
      </c>
      <c r="H77" s="106" t="s">
        <v>291</v>
      </c>
      <c r="I77" s="106" t="s">
        <v>292</v>
      </c>
    </row>
    <row r="78" spans="1:9" x14ac:dyDescent="0.25">
      <c r="A78" s="153"/>
      <c r="B78" s="115" t="s">
        <v>709</v>
      </c>
      <c r="C78" s="107"/>
      <c r="D78" s="108"/>
      <c r="E78" s="108"/>
      <c r="F78" s="108">
        <f t="shared" si="2"/>
        <v>0</v>
      </c>
      <c r="H78" s="109" t="s">
        <v>290</v>
      </c>
      <c r="I78" s="108">
        <f>SUMIFS(F77:F91, C77:C91,H78)</f>
        <v>0</v>
      </c>
    </row>
    <row r="79" spans="1:9" x14ac:dyDescent="0.25">
      <c r="A79" s="153"/>
      <c r="B79" s="115"/>
      <c r="C79" s="107"/>
      <c r="D79" s="108"/>
      <c r="E79" s="108"/>
      <c r="F79" s="108">
        <f t="shared" si="2"/>
        <v>0</v>
      </c>
      <c r="H79" s="109" t="s">
        <v>295</v>
      </c>
      <c r="I79" s="108">
        <f>SUMIFS(F77:F91, C77:C91,H79)</f>
        <v>0</v>
      </c>
    </row>
    <row r="80" spans="1:9" x14ac:dyDescent="0.25">
      <c r="A80" s="153"/>
      <c r="B80" s="115"/>
      <c r="C80" s="107"/>
      <c r="D80" s="108"/>
      <c r="E80" s="108"/>
      <c r="F80" s="108">
        <f t="shared" si="2"/>
        <v>0</v>
      </c>
      <c r="H80" s="109" t="s">
        <v>297</v>
      </c>
      <c r="I80" s="108">
        <f>SUMIFS(F77:F91, C77:C91,H80)</f>
        <v>0</v>
      </c>
    </row>
    <row r="81" spans="1:9" x14ac:dyDescent="0.25">
      <c r="A81" s="153"/>
      <c r="B81" s="115"/>
      <c r="C81" s="107"/>
      <c r="D81" s="108"/>
      <c r="E81" s="108"/>
      <c r="F81" s="108">
        <f t="shared" si="2"/>
        <v>0</v>
      </c>
      <c r="H81" s="109" t="s">
        <v>300</v>
      </c>
      <c r="I81" s="108">
        <f>SUMIFS(F77:F91, C77:C91,H81)</f>
        <v>0</v>
      </c>
    </row>
    <row r="82" spans="1:9" x14ac:dyDescent="0.25">
      <c r="A82" s="153"/>
      <c r="B82" s="115"/>
      <c r="C82" s="107"/>
      <c r="D82" s="108"/>
      <c r="E82" s="108"/>
      <c r="F82" s="108">
        <f t="shared" si="2"/>
        <v>0</v>
      </c>
      <c r="H82" s="109" t="s">
        <v>302</v>
      </c>
      <c r="I82" s="108">
        <f>SUMIFS(F77:F91, C77:C91,H82)</f>
        <v>0</v>
      </c>
    </row>
    <row r="83" spans="1:9" x14ac:dyDescent="0.25">
      <c r="A83" s="153"/>
      <c r="B83" s="115"/>
      <c r="C83" s="107"/>
      <c r="D83" s="108"/>
      <c r="E83" s="108"/>
      <c r="F83" s="108">
        <f t="shared" si="2"/>
        <v>0</v>
      </c>
      <c r="H83" s="109" t="s">
        <v>299</v>
      </c>
      <c r="I83" s="108">
        <f>SUMIFS(F77:F91, C77:C91,H83)</f>
        <v>0</v>
      </c>
    </row>
    <row r="84" spans="1:9" x14ac:dyDescent="0.25">
      <c r="A84" s="153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0</v>
      </c>
    </row>
    <row r="85" spans="1:9" x14ac:dyDescent="0.25">
      <c r="A85" s="153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3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3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3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3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3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3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59" t="s">
        <v>28</v>
      </c>
      <c r="B92" s="107" t="s">
        <v>710</v>
      </c>
      <c r="C92" s="107" t="s">
        <v>290</v>
      </c>
      <c r="D92" s="108">
        <v>0.35416666666666669</v>
      </c>
      <c r="E92" s="108">
        <v>0.39583333333333331</v>
      </c>
      <c r="F92" s="108">
        <f t="shared" si="2"/>
        <v>4.166666666666663E-2</v>
      </c>
      <c r="H92" s="106" t="s">
        <v>291</v>
      </c>
      <c r="I92" s="106" t="s">
        <v>292</v>
      </c>
    </row>
    <row r="93" spans="1:9" x14ac:dyDescent="0.25">
      <c r="A93" s="149"/>
      <c r="B93" s="107" t="s">
        <v>368</v>
      </c>
      <c r="C93" s="107" t="s">
        <v>299</v>
      </c>
      <c r="D93" s="108">
        <v>0.4375</v>
      </c>
      <c r="E93" s="108">
        <v>0.4513888888888889</v>
      </c>
      <c r="F93" s="108">
        <f t="shared" si="2"/>
        <v>1.3888888888888895E-2</v>
      </c>
      <c r="H93" s="109" t="s">
        <v>290</v>
      </c>
      <c r="I93" s="108">
        <f>SUMIFS(F92:F106, C92:C106,H93)</f>
        <v>0.23958333333333331</v>
      </c>
    </row>
    <row r="94" spans="1:9" x14ac:dyDescent="0.25">
      <c r="A94" s="149"/>
      <c r="B94" s="107" t="s">
        <v>711</v>
      </c>
      <c r="C94" s="107" t="s">
        <v>290</v>
      </c>
      <c r="D94" s="108">
        <v>0.45833333333333331</v>
      </c>
      <c r="E94" s="108">
        <v>0.5</v>
      </c>
      <c r="F94" s="108">
        <f t="shared" si="2"/>
        <v>4.1666666666666685E-2</v>
      </c>
      <c r="H94" s="109" t="s">
        <v>295</v>
      </c>
      <c r="I94" s="108">
        <f>SUMIFS(F92:F106, C92:C106,H94)</f>
        <v>0</v>
      </c>
    </row>
    <row r="95" spans="1:9" x14ac:dyDescent="0.25">
      <c r="A95" s="149"/>
      <c r="B95" s="107" t="s">
        <v>666</v>
      </c>
      <c r="C95" s="107" t="s">
        <v>290</v>
      </c>
      <c r="D95" s="108">
        <v>0.5</v>
      </c>
      <c r="E95" s="108">
        <v>0.54166666666666663</v>
      </c>
      <c r="F95" s="108">
        <f t="shared" si="2"/>
        <v>4.166666666666663E-2</v>
      </c>
      <c r="H95" s="109" t="s">
        <v>297</v>
      </c>
      <c r="I95" s="108">
        <f>SUMIFS(F92:F106, C92:C106,H95)</f>
        <v>0</v>
      </c>
    </row>
    <row r="96" spans="1:9" x14ac:dyDescent="0.25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 t="shared" si="2"/>
        <v>3.125E-2</v>
      </c>
      <c r="H96" s="109" t="s">
        <v>300</v>
      </c>
      <c r="I96" s="108">
        <f>SUMIFS(F92:F106, C92:C106,H96)</f>
        <v>0</v>
      </c>
    </row>
    <row r="97" spans="1:9" x14ac:dyDescent="0.25">
      <c r="A97" s="149"/>
      <c r="B97" s="107" t="s">
        <v>712</v>
      </c>
      <c r="C97" s="107" t="s">
        <v>290</v>
      </c>
      <c r="D97" s="108">
        <v>0.57291666666666663</v>
      </c>
      <c r="E97" s="108">
        <v>0.625</v>
      </c>
      <c r="F97" s="108">
        <f t="shared" si="2"/>
        <v>5.208333333333337E-2</v>
      </c>
      <c r="H97" s="109" t="s">
        <v>302</v>
      </c>
      <c r="I97" s="108">
        <f>SUMIFS(F92:F106, C92:C106,H97)</f>
        <v>0</v>
      </c>
    </row>
    <row r="98" spans="1:9" x14ac:dyDescent="0.25">
      <c r="A98" s="149"/>
      <c r="B98" s="138" t="s">
        <v>368</v>
      </c>
      <c r="C98" s="138" t="s">
        <v>299</v>
      </c>
      <c r="D98" s="139">
        <v>0.62847222222222221</v>
      </c>
      <c r="E98" s="139">
        <v>0.64236111111111105</v>
      </c>
      <c r="F98" s="108">
        <f t="shared" ref="F98:F129" si="3">E98-D98</f>
        <v>1.388888888888884E-2</v>
      </c>
      <c r="H98" s="109" t="s">
        <v>299</v>
      </c>
      <c r="I98" s="108">
        <f>SUMIFS(F92:F106, C92:C106,H98)</f>
        <v>5.9027777777777735E-2</v>
      </c>
    </row>
    <row r="99" spans="1:9" x14ac:dyDescent="0.25">
      <c r="A99" s="149"/>
      <c r="B99" s="138" t="s">
        <v>615</v>
      </c>
      <c r="C99" s="138" t="s">
        <v>290</v>
      </c>
      <c r="D99" s="139">
        <v>0.64583333333333337</v>
      </c>
      <c r="E99" s="139">
        <v>0.70833333333333337</v>
      </c>
      <c r="F99" s="108">
        <f t="shared" si="3"/>
        <v>6.25E-2</v>
      </c>
      <c r="H99" s="105" t="s">
        <v>305</v>
      </c>
      <c r="I99" s="106">
        <f>SUM(I93:I98)</f>
        <v>0.29861111111111105</v>
      </c>
    </row>
    <row r="100" spans="1:9" x14ac:dyDescent="0.25">
      <c r="A100" s="149"/>
      <c r="B100" s="138"/>
      <c r="C100" s="138"/>
      <c r="D100" s="139">
        <v>0</v>
      </c>
      <c r="E100" s="139">
        <v>0</v>
      </c>
      <c r="F100" s="108">
        <f t="shared" si="3"/>
        <v>0</v>
      </c>
      <c r="I100" s="110"/>
    </row>
    <row r="101" spans="1:9" x14ac:dyDescent="0.25">
      <c r="A101" s="149"/>
      <c r="B101" s="107"/>
      <c r="C101" s="107"/>
      <c r="D101" s="108">
        <v>0</v>
      </c>
      <c r="E101" s="108">
        <v>0</v>
      </c>
      <c r="F101" s="108">
        <f t="shared" si="3"/>
        <v>0</v>
      </c>
      <c r="I101" s="110"/>
    </row>
    <row r="102" spans="1:9" x14ac:dyDescent="0.25">
      <c r="A102" s="149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49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49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49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0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3" t="s">
        <v>339</v>
      </c>
      <c r="B107" s="115" t="s">
        <v>539</v>
      </c>
      <c r="C107" s="113" t="s">
        <v>290</v>
      </c>
      <c r="D107" s="108">
        <v>0.36458333333333331</v>
      </c>
      <c r="E107" s="108">
        <v>0.37152777777777773</v>
      </c>
      <c r="F107" s="114">
        <f t="shared" si="3"/>
        <v>6.9444444444444198E-3</v>
      </c>
      <c r="H107" s="106" t="s">
        <v>291</v>
      </c>
      <c r="I107" s="106" t="s">
        <v>292</v>
      </c>
    </row>
    <row r="108" spans="1:9" x14ac:dyDescent="0.25">
      <c r="A108" s="153"/>
      <c r="B108" s="113" t="s">
        <v>713</v>
      </c>
      <c r="C108" s="113" t="s">
        <v>290</v>
      </c>
      <c r="D108" s="108">
        <v>0.37152777777777773</v>
      </c>
      <c r="E108" s="114">
        <v>0.47916666666666669</v>
      </c>
      <c r="F108" s="114">
        <f t="shared" si="3"/>
        <v>0.10763888888888895</v>
      </c>
      <c r="H108" s="109" t="s">
        <v>290</v>
      </c>
      <c r="I108" s="108">
        <f>SUMIFS(F107:F121, C107:C121,H108)</f>
        <v>0.2638888888888889</v>
      </c>
    </row>
    <row r="109" spans="1:9" x14ac:dyDescent="0.25">
      <c r="A109" s="153"/>
      <c r="B109" s="113" t="s">
        <v>301</v>
      </c>
      <c r="C109" s="113" t="s">
        <v>299</v>
      </c>
      <c r="D109" s="114">
        <v>0.47916666666666669</v>
      </c>
      <c r="E109" s="114">
        <v>0.49652777777777773</v>
      </c>
      <c r="F109" s="114">
        <f t="shared" si="3"/>
        <v>1.7361111111111049E-2</v>
      </c>
      <c r="H109" s="109" t="s">
        <v>295</v>
      </c>
      <c r="I109" s="108">
        <f>SUMIFS(F107:F121, C107:C121,H109)</f>
        <v>0</v>
      </c>
    </row>
    <row r="110" spans="1:9" x14ac:dyDescent="0.25">
      <c r="A110" s="153"/>
      <c r="B110" s="107" t="s">
        <v>714</v>
      </c>
      <c r="C110" s="113" t="s">
        <v>290</v>
      </c>
      <c r="D110" s="114">
        <v>0.49652777777777773</v>
      </c>
      <c r="E110" s="114">
        <v>0.55555555555555558</v>
      </c>
      <c r="F110" s="114">
        <f t="shared" si="3"/>
        <v>5.9027777777777846E-2</v>
      </c>
      <c r="H110" s="109" t="s">
        <v>297</v>
      </c>
      <c r="I110" s="108">
        <f>SUMIFS(F107:F121, C107:C121,H110)</f>
        <v>0</v>
      </c>
    </row>
    <row r="111" spans="1:9" x14ac:dyDescent="0.25">
      <c r="A111" s="153"/>
      <c r="B111" s="113" t="s">
        <v>298</v>
      </c>
      <c r="C111" s="113" t="s">
        <v>299</v>
      </c>
      <c r="D111" s="114">
        <v>0.55555555555555558</v>
      </c>
      <c r="E111" s="114">
        <v>0.59027777777777779</v>
      </c>
      <c r="F111" s="114">
        <f t="shared" si="3"/>
        <v>3.472222222222221E-2</v>
      </c>
      <c r="H111" s="109" t="s">
        <v>300</v>
      </c>
      <c r="I111" s="108">
        <f>SUMIFS(F107:F121, C107:C121,H111)</f>
        <v>0</v>
      </c>
    </row>
    <row r="112" spans="1:9" x14ac:dyDescent="0.25">
      <c r="A112" s="153"/>
      <c r="B112" s="113" t="s">
        <v>715</v>
      </c>
      <c r="C112" s="113" t="s">
        <v>290</v>
      </c>
      <c r="D112" s="114">
        <v>0.59027777777777779</v>
      </c>
      <c r="E112" s="114">
        <v>0.68055555555555547</v>
      </c>
      <c r="F112" s="114">
        <f t="shared" si="3"/>
        <v>9.0277777777777679E-2</v>
      </c>
      <c r="H112" s="109" t="s">
        <v>302</v>
      </c>
      <c r="I112" s="108">
        <f>SUMIFS(F107:F121, C107:C121,H112)</f>
        <v>0</v>
      </c>
    </row>
    <row r="113" spans="1:9" x14ac:dyDescent="0.25">
      <c r="A113" s="153"/>
      <c r="B113" s="113" t="s">
        <v>303</v>
      </c>
      <c r="C113" s="113" t="s">
        <v>299</v>
      </c>
      <c r="D113" s="114">
        <v>0.68055555555555547</v>
      </c>
      <c r="E113" s="114">
        <v>0.69444444444444453</v>
      </c>
      <c r="F113" s="114">
        <f t="shared" si="3"/>
        <v>1.3888888888889062E-2</v>
      </c>
      <c r="H113" s="109" t="s">
        <v>299</v>
      </c>
      <c r="I113" s="108">
        <f>SUMIFS(F107:F121, C107:C121,H113)</f>
        <v>6.5972222222222321E-2</v>
      </c>
    </row>
    <row r="114" spans="1:9" x14ac:dyDescent="0.25">
      <c r="A114" s="153"/>
      <c r="B114" s="113"/>
      <c r="C114" s="113"/>
      <c r="D114" s="114"/>
      <c r="E114" s="114"/>
      <c r="F114" s="114">
        <f t="shared" si="3"/>
        <v>0</v>
      </c>
      <c r="H114" s="105" t="s">
        <v>305</v>
      </c>
      <c r="I114" s="106">
        <f>SUM(I108:I113)</f>
        <v>0.32986111111111122</v>
      </c>
    </row>
    <row r="115" spans="1:9" x14ac:dyDescent="0.25">
      <c r="A115" s="153"/>
      <c r="B115" s="113"/>
      <c r="C115" s="113"/>
      <c r="D115" s="114"/>
      <c r="E115" s="114"/>
      <c r="F115" s="114">
        <f t="shared" si="3"/>
        <v>0</v>
      </c>
      <c r="I115" s="110"/>
    </row>
    <row r="116" spans="1:9" x14ac:dyDescent="0.25">
      <c r="A116" s="153"/>
      <c r="B116" s="113"/>
      <c r="C116" s="113"/>
      <c r="D116" s="114"/>
      <c r="E116" s="114"/>
      <c r="F116" s="114">
        <f t="shared" si="3"/>
        <v>0</v>
      </c>
      <c r="I116" s="110"/>
    </row>
    <row r="117" spans="1:9" x14ac:dyDescent="0.25">
      <c r="A117" s="153"/>
      <c r="B117" s="142"/>
      <c r="C117" s="113"/>
      <c r="D117" s="114"/>
      <c r="E117" s="114"/>
      <c r="F117" s="114">
        <f t="shared" si="3"/>
        <v>0</v>
      </c>
    </row>
    <row r="118" spans="1:9" x14ac:dyDescent="0.25">
      <c r="A118" s="153"/>
      <c r="B118" s="113"/>
      <c r="C118" s="113"/>
      <c r="D118" s="114"/>
      <c r="E118" s="114"/>
      <c r="F118" s="114">
        <f t="shared" si="3"/>
        <v>0</v>
      </c>
    </row>
    <row r="119" spans="1:9" x14ac:dyDescent="0.25">
      <c r="A119" s="153"/>
      <c r="B119" s="113"/>
      <c r="C119" s="113"/>
      <c r="D119" s="114"/>
      <c r="E119" s="114"/>
      <c r="F119" s="114"/>
    </row>
    <row r="120" spans="1:9" x14ac:dyDescent="0.25">
      <c r="A120" s="153"/>
      <c r="B120" s="113"/>
      <c r="C120" s="113"/>
      <c r="D120" s="114"/>
      <c r="E120" s="114"/>
      <c r="F120" s="114"/>
    </row>
    <row r="121" spans="1:9" x14ac:dyDescent="0.25">
      <c r="A121" s="153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24" workbookViewId="0">
      <selection activeCell="B32" sqref="B32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7" t="s">
        <v>44</v>
      </c>
      <c r="B2" s="107" t="s">
        <v>400</v>
      </c>
      <c r="C2" s="107" t="s">
        <v>295</v>
      </c>
      <c r="D2" s="108">
        <v>0.39583333333333331</v>
      </c>
      <c r="E2" s="108">
        <v>0.44791666666666669</v>
      </c>
      <c r="F2" s="108">
        <f t="shared" ref="F2:F33" si="0">E2-D2</f>
        <v>5.208333333333337E-2</v>
      </c>
      <c r="H2" s="106" t="s">
        <v>291</v>
      </c>
      <c r="I2" s="106" t="s">
        <v>292</v>
      </c>
      <c r="Q2" t="s">
        <v>290</v>
      </c>
    </row>
    <row r="3" spans="1:17" x14ac:dyDescent="0.25">
      <c r="A3" s="157"/>
      <c r="B3" s="107" t="s">
        <v>593</v>
      </c>
      <c r="C3" s="107" t="s">
        <v>300</v>
      </c>
      <c r="D3" s="108">
        <v>0.45833333333333331</v>
      </c>
      <c r="E3" s="108">
        <v>0.49305555555555558</v>
      </c>
      <c r="F3" s="108">
        <f t="shared" si="0"/>
        <v>3.4722222222222265E-2</v>
      </c>
      <c r="H3" s="109" t="s">
        <v>290</v>
      </c>
      <c r="I3" s="108">
        <f>SUMIFS(F2:F16, C2:C16,H3)</f>
        <v>0.10416666666666663</v>
      </c>
      <c r="Q3" t="s">
        <v>295</v>
      </c>
    </row>
    <row r="4" spans="1:17" x14ac:dyDescent="0.25">
      <c r="A4" s="157"/>
      <c r="B4" s="107" t="s">
        <v>314</v>
      </c>
      <c r="C4" s="107" t="s">
        <v>300</v>
      </c>
      <c r="D4" s="108">
        <v>0.52083333333333337</v>
      </c>
      <c r="E4" s="108">
        <v>0.55555555555555558</v>
      </c>
      <c r="F4" s="108">
        <f t="shared" si="0"/>
        <v>3.472222222222221E-2</v>
      </c>
      <c r="H4" s="109" t="s">
        <v>295</v>
      </c>
      <c r="I4" s="108">
        <f>SUMIFS(F2:F16, C2:C16,H4)</f>
        <v>5.208333333333337E-2</v>
      </c>
      <c r="Q4" t="s">
        <v>297</v>
      </c>
    </row>
    <row r="5" spans="1:17" x14ac:dyDescent="0.25">
      <c r="A5" s="157"/>
      <c r="B5" s="107" t="s">
        <v>298</v>
      </c>
      <c r="C5" s="107" t="s">
        <v>299</v>
      </c>
      <c r="D5" s="108">
        <v>0.55555555555555558</v>
      </c>
      <c r="E5" s="108">
        <v>0.58333333333333337</v>
      </c>
      <c r="F5" s="108">
        <f t="shared" si="0"/>
        <v>2.777777777777779E-2</v>
      </c>
      <c r="H5" s="109" t="s">
        <v>297</v>
      </c>
      <c r="I5" s="108">
        <f>SUMIFS(F2:F16, C2:C16,H5)</f>
        <v>0</v>
      </c>
      <c r="Q5" t="s">
        <v>300</v>
      </c>
    </row>
    <row r="6" spans="1:17" x14ac:dyDescent="0.25">
      <c r="A6" s="157"/>
      <c r="B6" s="107" t="s">
        <v>678</v>
      </c>
      <c r="C6" s="107" t="s">
        <v>290</v>
      </c>
      <c r="D6" s="108">
        <v>0.58333333333333337</v>
      </c>
      <c r="E6" s="108">
        <v>0.6875</v>
      </c>
      <c r="F6" s="108">
        <f t="shared" si="0"/>
        <v>0.10416666666666663</v>
      </c>
      <c r="H6" s="109" t="s">
        <v>300</v>
      </c>
      <c r="I6" s="108">
        <f>SUMIFS(F2:F16, C2:C16,H6)</f>
        <v>6.9444444444444475E-2</v>
      </c>
      <c r="Q6" t="s">
        <v>302</v>
      </c>
    </row>
    <row r="7" spans="1:17" x14ac:dyDescent="0.25">
      <c r="A7" s="157"/>
      <c r="B7" s="107"/>
      <c r="C7" s="107"/>
      <c r="D7" s="108"/>
      <c r="E7" s="108"/>
      <c r="F7" s="108">
        <f t="shared" si="0"/>
        <v>0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7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2.777777777777779E-2</v>
      </c>
    </row>
    <row r="9" spans="1:17" x14ac:dyDescent="0.25">
      <c r="A9" s="157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0.25347222222222227</v>
      </c>
    </row>
    <row r="10" spans="1:17" x14ac:dyDescent="0.25">
      <c r="A10" s="157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7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7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7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7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7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7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1" t="s">
        <v>648</v>
      </c>
      <c r="B17" s="107" t="s">
        <v>539</v>
      </c>
      <c r="C17" s="107" t="s">
        <v>295</v>
      </c>
      <c r="D17" s="108">
        <v>0.39583333333333331</v>
      </c>
      <c r="E17" s="108">
        <v>0.40625</v>
      </c>
      <c r="F17" s="108">
        <f t="shared" si="0"/>
        <v>1.0416666666666685E-2</v>
      </c>
      <c r="H17" s="106" t="s">
        <v>291</v>
      </c>
      <c r="I17" s="106" t="s">
        <v>292</v>
      </c>
    </row>
    <row r="18" spans="1:9" x14ac:dyDescent="0.25">
      <c r="A18" s="149"/>
      <c r="B18" s="107" t="s">
        <v>716</v>
      </c>
      <c r="C18" s="107" t="s">
        <v>295</v>
      </c>
      <c r="D18" s="108">
        <v>0.41666666666666669</v>
      </c>
      <c r="E18" s="108">
        <v>0.45833333333333331</v>
      </c>
      <c r="F18" s="108">
        <f t="shared" si="0"/>
        <v>4.166666666666663E-2</v>
      </c>
      <c r="H18" s="109" t="s">
        <v>290</v>
      </c>
      <c r="I18" s="108">
        <f>SUMIFS(F17:F31, C17:C31,H18)</f>
        <v>5.555555555555558E-2</v>
      </c>
    </row>
    <row r="19" spans="1:9" x14ac:dyDescent="0.25">
      <c r="A19" s="149"/>
      <c r="B19" s="107" t="s">
        <v>593</v>
      </c>
      <c r="C19" s="107" t="s">
        <v>300</v>
      </c>
      <c r="D19" s="108">
        <v>0.45833333333333331</v>
      </c>
      <c r="E19" s="108">
        <v>0.49305555555555558</v>
      </c>
      <c r="F19" s="108">
        <f t="shared" si="0"/>
        <v>3.4722222222222265E-2</v>
      </c>
      <c r="H19" s="109" t="s">
        <v>295</v>
      </c>
      <c r="I19" s="108">
        <f>SUMIFS(F17:F31, C17:C31,H19)</f>
        <v>0.21875000000000006</v>
      </c>
    </row>
    <row r="20" spans="1:9" x14ac:dyDescent="0.25">
      <c r="A20" s="149"/>
      <c r="B20" s="107" t="s">
        <v>314</v>
      </c>
      <c r="C20" s="107" t="s">
        <v>300</v>
      </c>
      <c r="D20" s="108">
        <v>0.52083333333333337</v>
      </c>
      <c r="E20" s="108">
        <v>0.55555555555555558</v>
      </c>
      <c r="F20" s="108">
        <f t="shared" si="0"/>
        <v>3.472222222222221E-2</v>
      </c>
      <c r="H20" s="109" t="s">
        <v>297</v>
      </c>
      <c r="I20" s="108">
        <f>SUMIFS(F17:F31, C17:C31,H20)</f>
        <v>0</v>
      </c>
    </row>
    <row r="21" spans="1:9" x14ac:dyDescent="0.25">
      <c r="A21" s="149"/>
      <c r="B21" s="107" t="s">
        <v>298</v>
      </c>
      <c r="C21" s="107" t="s">
        <v>299</v>
      </c>
      <c r="D21" s="108">
        <v>0.55555555555555558</v>
      </c>
      <c r="E21" s="108">
        <v>0.58333333333333337</v>
      </c>
      <c r="F21" s="108">
        <f t="shared" si="0"/>
        <v>2.777777777777779E-2</v>
      </c>
      <c r="H21" s="109" t="s">
        <v>300</v>
      </c>
      <c r="I21" s="108">
        <f>SUMIFS(F17:F31, C17:C31,H21)</f>
        <v>6.9444444444444475E-2</v>
      </c>
    </row>
    <row r="22" spans="1:9" x14ac:dyDescent="0.25">
      <c r="A22" s="149"/>
      <c r="B22" s="107" t="s">
        <v>717</v>
      </c>
      <c r="C22" s="107" t="s">
        <v>290</v>
      </c>
      <c r="D22" s="108">
        <v>0.59027777777777779</v>
      </c>
      <c r="E22" s="108">
        <v>0.64583333333333337</v>
      </c>
      <c r="F22" s="108">
        <f t="shared" si="0"/>
        <v>5.555555555555558E-2</v>
      </c>
      <c r="H22" s="109" t="s">
        <v>302</v>
      </c>
      <c r="I22" s="108">
        <f>SUMIFS(F17:F31, C17:C31,H22)</f>
        <v>0</v>
      </c>
    </row>
    <row r="23" spans="1:9" x14ac:dyDescent="0.25">
      <c r="A23" s="149"/>
      <c r="B23" s="107" t="s">
        <v>303</v>
      </c>
      <c r="C23" s="107" t="s">
        <v>299</v>
      </c>
      <c r="D23" s="108">
        <v>0.65625</v>
      </c>
      <c r="E23" s="108">
        <v>0.66666666666666663</v>
      </c>
      <c r="F23" s="108">
        <f t="shared" si="0"/>
        <v>1.041666666666663E-2</v>
      </c>
      <c r="H23" s="109" t="s">
        <v>299</v>
      </c>
      <c r="I23" s="108">
        <f>SUMIFS(F17:F31, C17:C31,H23)</f>
        <v>3.819444444444442E-2</v>
      </c>
    </row>
    <row r="24" spans="1:9" x14ac:dyDescent="0.25">
      <c r="A24" s="149"/>
      <c r="B24" s="107" t="s">
        <v>718</v>
      </c>
      <c r="C24" s="107" t="s">
        <v>295</v>
      </c>
      <c r="D24" s="108">
        <v>0.66666666666666663</v>
      </c>
      <c r="E24" s="108">
        <v>0.83333333333333337</v>
      </c>
      <c r="F24" s="108">
        <f t="shared" si="0"/>
        <v>0.16666666666666674</v>
      </c>
      <c r="H24" s="105" t="s">
        <v>305</v>
      </c>
      <c r="I24" s="106">
        <f>SUM(I18:I23)</f>
        <v>0.38194444444444453</v>
      </c>
    </row>
    <row r="25" spans="1:9" x14ac:dyDescent="0.25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49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49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49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49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49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49" t="s">
        <v>54</v>
      </c>
      <c r="B32" s="107" t="s">
        <v>750</v>
      </c>
      <c r="C32" s="107"/>
      <c r="D32" s="108">
        <v>0.41666666666666669</v>
      </c>
      <c r="E32" s="108">
        <v>0.4236111111111111</v>
      </c>
      <c r="F32" s="108">
        <f t="shared" si="0"/>
        <v>6.9444444444444198E-3</v>
      </c>
      <c r="H32" s="106" t="s">
        <v>291</v>
      </c>
      <c r="I32" s="106" t="s">
        <v>292</v>
      </c>
    </row>
    <row r="33" spans="1:9" x14ac:dyDescent="0.25">
      <c r="A33" s="149"/>
      <c r="B33" s="107"/>
      <c r="C33" s="107"/>
      <c r="D33" s="108">
        <v>0.42708333333333331</v>
      </c>
      <c r="E33" s="108">
        <v>0.45833333333333331</v>
      </c>
      <c r="F33" s="108">
        <f t="shared" si="0"/>
        <v>3.125E-2</v>
      </c>
      <c r="H33" s="109" t="s">
        <v>290</v>
      </c>
      <c r="I33" s="108">
        <f>SUMIFS(F32:F46, C32:C46,H33)</f>
        <v>0</v>
      </c>
    </row>
    <row r="34" spans="1:9" x14ac:dyDescent="0.25">
      <c r="A34" s="149"/>
      <c r="B34" s="107"/>
      <c r="C34" s="107"/>
      <c r="D34" s="108">
        <v>0.45833333333333331</v>
      </c>
      <c r="E34" s="108">
        <v>0.47222222222222227</v>
      </c>
      <c r="F34" s="108">
        <f t="shared" ref="F34:F65" si="1">E34-D34</f>
        <v>1.3888888888888951E-2</v>
      </c>
      <c r="H34" s="109" t="s">
        <v>295</v>
      </c>
      <c r="I34" s="108">
        <f>SUMIFS(F32:F46, C32:C46,H34)</f>
        <v>0</v>
      </c>
    </row>
    <row r="35" spans="1:9" x14ac:dyDescent="0.25">
      <c r="A35" s="149"/>
      <c r="B35" s="107"/>
      <c r="C35" s="107"/>
      <c r="D35" s="108">
        <v>0.47916666666666669</v>
      </c>
      <c r="E35" s="108">
        <v>0.52083333333333337</v>
      </c>
      <c r="F35" s="108">
        <f t="shared" si="1"/>
        <v>4.1666666666666685E-2</v>
      </c>
      <c r="H35" s="109" t="s">
        <v>297</v>
      </c>
      <c r="I35" s="108">
        <f>SUMIFS(F32:F46, C32:C46,H35)</f>
        <v>0</v>
      </c>
    </row>
    <row r="36" spans="1:9" x14ac:dyDescent="0.25">
      <c r="A36" s="149"/>
      <c r="B36" s="107"/>
      <c r="C36" s="107"/>
      <c r="D36" s="108">
        <v>0.52083333333333337</v>
      </c>
      <c r="E36" s="108">
        <v>0.54166666666666663</v>
      </c>
      <c r="F36" s="108">
        <f t="shared" si="1"/>
        <v>2.0833333333333259E-2</v>
      </c>
      <c r="H36" s="109" t="s">
        <v>300</v>
      </c>
      <c r="I36" s="108">
        <f>SUMIFS(F32:F46, C32:C46,H36)</f>
        <v>0</v>
      </c>
    </row>
    <row r="37" spans="1:9" x14ac:dyDescent="0.25">
      <c r="A37" s="149"/>
      <c r="B37" s="107"/>
      <c r="C37" s="107"/>
      <c r="D37" s="108">
        <v>0.47222222222222227</v>
      </c>
      <c r="E37" s="108">
        <v>0.47916666666666669</v>
      </c>
      <c r="F37" s="108">
        <f t="shared" si="1"/>
        <v>6.9444444444444198E-3</v>
      </c>
      <c r="H37" s="109" t="s">
        <v>302</v>
      </c>
      <c r="I37" s="108">
        <f>SUMIFS(F32:F46, C32:C46,H37)</f>
        <v>0</v>
      </c>
    </row>
    <row r="38" spans="1:9" x14ac:dyDescent="0.25">
      <c r="A38" s="149"/>
      <c r="B38" s="107"/>
      <c r="C38" s="107"/>
      <c r="D38" s="108">
        <v>0.65625</v>
      </c>
      <c r="E38" s="108">
        <v>0.66666666666666663</v>
      </c>
      <c r="F38" s="108">
        <f t="shared" si="1"/>
        <v>1.041666666666663E-2</v>
      </c>
      <c r="H38" s="109" t="s">
        <v>299</v>
      </c>
      <c r="I38" s="108">
        <f>SUMIFS(F32:F46, C32:C46,H38)</f>
        <v>0</v>
      </c>
    </row>
    <row r="39" spans="1:9" x14ac:dyDescent="0.25">
      <c r="A39" s="149"/>
      <c r="B39" s="107"/>
      <c r="C39" s="107"/>
      <c r="D39" s="108">
        <v>0.66666666666666663</v>
      </c>
      <c r="E39" s="108">
        <v>0.75</v>
      </c>
      <c r="F39" s="108">
        <f t="shared" si="1"/>
        <v>8.333333333333337E-2</v>
      </c>
      <c r="H39" s="105" t="s">
        <v>305</v>
      </c>
      <c r="I39" s="106">
        <f>SUM(I33:I38)</f>
        <v>0</v>
      </c>
    </row>
    <row r="40" spans="1:9" x14ac:dyDescent="0.25">
      <c r="A40" s="149"/>
      <c r="B40" s="107"/>
      <c r="C40" s="107"/>
      <c r="D40" s="108">
        <v>0.75</v>
      </c>
      <c r="E40" s="108">
        <v>0.875</v>
      </c>
      <c r="F40" s="108">
        <f t="shared" si="1"/>
        <v>0.125</v>
      </c>
      <c r="I40" s="110"/>
    </row>
    <row r="41" spans="1:9" x14ac:dyDescent="0.25">
      <c r="A41" s="149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49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49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49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49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49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49" t="s">
        <v>318</v>
      </c>
      <c r="B47" s="107" t="s">
        <v>539</v>
      </c>
      <c r="C47" s="107" t="s">
        <v>290</v>
      </c>
      <c r="D47" s="108">
        <v>0.39583333333333331</v>
      </c>
      <c r="E47" s="108">
        <v>0.41666666666666669</v>
      </c>
      <c r="F47" s="108">
        <f t="shared" si="1"/>
        <v>2.083333333333337E-2</v>
      </c>
      <c r="H47" s="106" t="s">
        <v>291</v>
      </c>
      <c r="I47" s="106" t="s">
        <v>292</v>
      </c>
    </row>
    <row r="48" spans="1:9" x14ac:dyDescent="0.25">
      <c r="A48" s="149"/>
      <c r="B48" s="107" t="s">
        <v>719</v>
      </c>
      <c r="C48" s="107" t="s">
        <v>295</v>
      </c>
      <c r="D48" s="108">
        <v>0.41666666666666669</v>
      </c>
      <c r="E48" s="108">
        <v>0.45833333333333331</v>
      </c>
      <c r="F48" s="108">
        <f t="shared" si="1"/>
        <v>4.166666666666663E-2</v>
      </c>
      <c r="H48" s="109" t="s">
        <v>290</v>
      </c>
      <c r="I48" s="108">
        <f>SUMIFS(F47:F61, C47:C61,H48)</f>
        <v>8.333333333333337E-2</v>
      </c>
    </row>
    <row r="49" spans="1:9" x14ac:dyDescent="0.25">
      <c r="A49" s="149"/>
      <c r="B49" s="107" t="s">
        <v>593</v>
      </c>
      <c r="C49" s="107" t="s">
        <v>300</v>
      </c>
      <c r="D49" s="108">
        <v>0.45833333333333331</v>
      </c>
      <c r="E49" s="108">
        <v>0.49305555555555558</v>
      </c>
      <c r="F49" s="108">
        <f t="shared" si="1"/>
        <v>3.4722222222222265E-2</v>
      </c>
      <c r="H49" s="109" t="s">
        <v>295</v>
      </c>
      <c r="I49" s="108">
        <f>SUMIFS(F47:F61, C47:C61,H49)</f>
        <v>0.23958333333333326</v>
      </c>
    </row>
    <row r="50" spans="1:9" x14ac:dyDescent="0.25">
      <c r="A50" s="149"/>
      <c r="B50" s="107" t="s">
        <v>314</v>
      </c>
      <c r="C50" s="107" t="s">
        <v>300</v>
      </c>
      <c r="D50" s="108">
        <v>0.52083333333333337</v>
      </c>
      <c r="E50" s="108">
        <v>0.55555555555555558</v>
      </c>
      <c r="F50" s="108">
        <f t="shared" si="1"/>
        <v>3.472222222222221E-2</v>
      </c>
      <c r="H50" s="109" t="s">
        <v>297</v>
      </c>
      <c r="I50" s="108">
        <f>SUMIFS(F47:F61, C47:C61,H50)</f>
        <v>0</v>
      </c>
    </row>
    <row r="51" spans="1:9" x14ac:dyDescent="0.25">
      <c r="A51" s="149"/>
      <c r="B51" s="107" t="s">
        <v>720</v>
      </c>
      <c r="C51" s="107" t="s">
        <v>290</v>
      </c>
      <c r="D51" s="108">
        <v>0.5625</v>
      </c>
      <c r="E51" s="108">
        <v>0.625</v>
      </c>
      <c r="F51" s="108">
        <f t="shared" si="1"/>
        <v>6.25E-2</v>
      </c>
      <c r="H51" s="109" t="s">
        <v>300</v>
      </c>
      <c r="I51" s="108">
        <f>SUMIFS(F47:F61, C47:C61,H51)</f>
        <v>6.9444444444444475E-2</v>
      </c>
    </row>
    <row r="52" spans="1:9" x14ac:dyDescent="0.25">
      <c r="A52" s="149"/>
      <c r="B52" s="107" t="s">
        <v>298</v>
      </c>
      <c r="C52" s="107" t="s">
        <v>299</v>
      </c>
      <c r="D52" s="108">
        <v>0.625</v>
      </c>
      <c r="E52" s="108">
        <v>0.66666666666666663</v>
      </c>
      <c r="F52" s="108">
        <f t="shared" si="1"/>
        <v>4.166666666666663E-2</v>
      </c>
      <c r="H52" s="109" t="s">
        <v>302</v>
      </c>
      <c r="I52" s="108">
        <f>SUMIFS(F47:F61, C47:C61,H52)</f>
        <v>0</v>
      </c>
    </row>
    <row r="53" spans="1:9" x14ac:dyDescent="0.25">
      <c r="A53" s="149"/>
      <c r="B53" s="107" t="s">
        <v>719</v>
      </c>
      <c r="C53" s="107" t="s">
        <v>295</v>
      </c>
      <c r="D53" s="108">
        <v>0.67708333333333337</v>
      </c>
      <c r="E53" s="108">
        <v>0.875</v>
      </c>
      <c r="F53" s="108">
        <f t="shared" si="1"/>
        <v>0.19791666666666663</v>
      </c>
      <c r="H53" s="109" t="s">
        <v>299</v>
      </c>
      <c r="I53" s="108">
        <f>SUMIFS(F47:F61, C47:C61,H53)</f>
        <v>4.166666666666663E-2</v>
      </c>
    </row>
    <row r="54" spans="1:9" x14ac:dyDescent="0.25">
      <c r="A54" s="149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0.43402777777777773</v>
      </c>
    </row>
    <row r="55" spans="1:9" x14ac:dyDescent="0.25">
      <c r="A55" s="149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49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49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49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49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49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49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49" t="s">
        <v>62</v>
      </c>
      <c r="B62" s="107" t="s">
        <v>588</v>
      </c>
      <c r="C62" s="107" t="s">
        <v>290</v>
      </c>
      <c r="D62" s="108">
        <v>0.35416666666666669</v>
      </c>
      <c r="E62" s="108">
        <v>0.3611111111111111</v>
      </c>
      <c r="F62" s="108">
        <f t="shared" si="1"/>
        <v>6.9444444444444198E-3</v>
      </c>
      <c r="H62" s="106" t="s">
        <v>291</v>
      </c>
      <c r="I62" s="106" t="s">
        <v>292</v>
      </c>
    </row>
    <row r="63" spans="1:9" x14ac:dyDescent="0.25">
      <c r="A63" s="149"/>
      <c r="B63" s="107" t="s">
        <v>721</v>
      </c>
      <c r="C63" s="107" t="s">
        <v>290</v>
      </c>
      <c r="D63" s="108">
        <v>0.38541666666666669</v>
      </c>
      <c r="E63" s="108">
        <v>0.45833333333333331</v>
      </c>
      <c r="F63" s="108">
        <f t="shared" si="1"/>
        <v>7.291666666666663E-2</v>
      </c>
      <c r="H63" s="109" t="s">
        <v>290</v>
      </c>
      <c r="I63" s="108">
        <f>SUMIFS(F62:F76, C62:C76,H63)</f>
        <v>0.14236111111111105</v>
      </c>
    </row>
    <row r="64" spans="1:9" x14ac:dyDescent="0.25">
      <c r="A64" s="149"/>
      <c r="B64" s="107" t="s">
        <v>593</v>
      </c>
      <c r="C64" s="107" t="s">
        <v>300</v>
      </c>
      <c r="D64" s="108">
        <v>0.45833333333333331</v>
      </c>
      <c r="E64" s="108">
        <v>0.49305555555555558</v>
      </c>
      <c r="F64" s="108">
        <f t="shared" si="1"/>
        <v>3.4722222222222265E-2</v>
      </c>
      <c r="H64" s="109" t="s">
        <v>295</v>
      </c>
      <c r="I64" s="108">
        <f>SUMIFS(F62:F76, C62:C76,H64)</f>
        <v>0</v>
      </c>
    </row>
    <row r="65" spans="1:9" x14ac:dyDescent="0.25">
      <c r="A65" s="149"/>
      <c r="B65" s="107" t="s">
        <v>314</v>
      </c>
      <c r="C65" s="107" t="s">
        <v>300</v>
      </c>
      <c r="D65" s="108">
        <v>0.52083333333333337</v>
      </c>
      <c r="E65" s="108">
        <v>0.55555555555555558</v>
      </c>
      <c r="F65" s="108">
        <f t="shared" si="1"/>
        <v>3.472222222222221E-2</v>
      </c>
      <c r="H65" s="109" t="s">
        <v>297</v>
      </c>
      <c r="I65" s="108">
        <f>SUMIFS(F62:F76, C62:C76,H65)</f>
        <v>6.25E-2</v>
      </c>
    </row>
    <row r="66" spans="1:9" x14ac:dyDescent="0.25">
      <c r="A66" s="149"/>
      <c r="B66" s="107" t="s">
        <v>298</v>
      </c>
      <c r="C66" s="107" t="s">
        <v>299</v>
      </c>
      <c r="D66" s="108">
        <v>0.5625</v>
      </c>
      <c r="E66" s="108">
        <v>0.58333333333333337</v>
      </c>
      <c r="F66" s="108">
        <f t="shared" ref="F66:F97" si="2">E66-D66</f>
        <v>2.083333333333337E-2</v>
      </c>
      <c r="H66" s="109" t="s">
        <v>300</v>
      </c>
      <c r="I66" s="108">
        <f>SUMIFS(F62:F76, C62:C76,H66)</f>
        <v>6.9444444444444475E-2</v>
      </c>
    </row>
    <row r="67" spans="1:9" x14ac:dyDescent="0.25">
      <c r="A67" s="149"/>
      <c r="B67" s="107" t="s">
        <v>722</v>
      </c>
      <c r="C67" s="107" t="s">
        <v>297</v>
      </c>
      <c r="D67" s="108">
        <v>0.59722222222222221</v>
      </c>
      <c r="E67" s="108">
        <v>0.65972222222222221</v>
      </c>
      <c r="F67" s="108">
        <f t="shared" si="2"/>
        <v>6.25E-2</v>
      </c>
      <c r="H67" s="109" t="s">
        <v>302</v>
      </c>
      <c r="I67" s="108">
        <f>SUMIFS(F62:F76, C62:C76,H67)</f>
        <v>0</v>
      </c>
    </row>
    <row r="68" spans="1:9" x14ac:dyDescent="0.25">
      <c r="A68" s="149"/>
      <c r="B68" s="107" t="s">
        <v>303</v>
      </c>
      <c r="C68" s="107" t="s">
        <v>299</v>
      </c>
      <c r="D68" s="108">
        <v>0.65972222222222221</v>
      </c>
      <c r="E68" s="108">
        <v>0.66666666666666663</v>
      </c>
      <c r="F68" s="108">
        <f t="shared" si="2"/>
        <v>6.9444444444444198E-3</v>
      </c>
      <c r="H68" s="109" t="s">
        <v>299</v>
      </c>
      <c r="I68" s="108">
        <f>SUMIFS(F62:F76, C62:C76,H68)</f>
        <v>2.777777777777779E-2</v>
      </c>
    </row>
    <row r="69" spans="1:9" x14ac:dyDescent="0.25">
      <c r="A69" s="149"/>
      <c r="B69" s="107" t="s">
        <v>723</v>
      </c>
      <c r="C69" s="107" t="s">
        <v>290</v>
      </c>
      <c r="D69" s="108">
        <v>0.66666666666666663</v>
      </c>
      <c r="E69" s="108">
        <v>0.72916666666666663</v>
      </c>
      <c r="F69" s="108">
        <f t="shared" si="2"/>
        <v>6.25E-2</v>
      </c>
      <c r="H69" s="105" t="s">
        <v>305</v>
      </c>
      <c r="I69" s="106">
        <f>SUM(I63:I68)</f>
        <v>0.30208333333333331</v>
      </c>
    </row>
    <row r="70" spans="1:9" x14ac:dyDescent="0.25">
      <c r="A70" s="149"/>
      <c r="B70" s="107"/>
      <c r="C70" s="107"/>
      <c r="D70" s="108"/>
      <c r="E70" s="108"/>
      <c r="F70" s="108">
        <f t="shared" si="2"/>
        <v>0</v>
      </c>
      <c r="I70" s="110"/>
    </row>
    <row r="71" spans="1:9" x14ac:dyDescent="0.25">
      <c r="A71" s="149"/>
      <c r="B71" s="107"/>
      <c r="C71" s="107"/>
      <c r="D71" s="108"/>
      <c r="E71" s="108"/>
      <c r="F71" s="108">
        <f t="shared" si="2"/>
        <v>0</v>
      </c>
      <c r="I71" s="110"/>
    </row>
    <row r="72" spans="1:9" x14ac:dyDescent="0.25">
      <c r="A72" s="149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49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49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49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0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3" t="s">
        <v>67</v>
      </c>
      <c r="B77" s="115" t="s">
        <v>724</v>
      </c>
      <c r="C77" s="107" t="s">
        <v>290</v>
      </c>
      <c r="D77" s="108">
        <v>0</v>
      </c>
      <c r="E77" s="108">
        <v>0</v>
      </c>
      <c r="F77" s="108">
        <f t="shared" si="2"/>
        <v>0</v>
      </c>
      <c r="H77" s="106" t="s">
        <v>291</v>
      </c>
      <c r="I77" s="106" t="s">
        <v>292</v>
      </c>
    </row>
    <row r="78" spans="1:9" x14ac:dyDescent="0.25">
      <c r="A78" s="153"/>
      <c r="B78" s="115" t="s">
        <v>314</v>
      </c>
      <c r="C78" s="107" t="s">
        <v>300</v>
      </c>
      <c r="D78" s="108">
        <v>0.58333333333333337</v>
      </c>
      <c r="E78" s="108">
        <v>0.60416666666666663</v>
      </c>
      <c r="F78" s="108">
        <f t="shared" si="2"/>
        <v>2.0833333333333259E-2</v>
      </c>
      <c r="H78" s="109" t="s">
        <v>290</v>
      </c>
      <c r="I78" s="108">
        <f>SUMIFS(F77:F91, C77:C91,H78)</f>
        <v>0</v>
      </c>
    </row>
    <row r="79" spans="1:9" x14ac:dyDescent="0.25">
      <c r="A79" s="153"/>
      <c r="B79" s="115"/>
      <c r="C79" s="107"/>
      <c r="D79" s="108"/>
      <c r="E79" s="108"/>
      <c r="F79" s="108">
        <f t="shared" si="2"/>
        <v>0</v>
      </c>
      <c r="H79" s="109" t="s">
        <v>295</v>
      </c>
      <c r="I79" s="108">
        <f>SUMIFS(F77:F91, C77:C91,H79)</f>
        <v>0</v>
      </c>
    </row>
    <row r="80" spans="1:9" x14ac:dyDescent="0.25">
      <c r="A80" s="153"/>
      <c r="B80" s="115"/>
      <c r="C80" s="107"/>
      <c r="D80" s="108"/>
      <c r="E80" s="108"/>
      <c r="F80" s="108">
        <f t="shared" si="2"/>
        <v>0</v>
      </c>
      <c r="H80" s="109" t="s">
        <v>297</v>
      </c>
      <c r="I80" s="108">
        <f>SUMIFS(F77:F91, C77:C91,H80)</f>
        <v>0</v>
      </c>
    </row>
    <row r="81" spans="1:9" x14ac:dyDescent="0.25">
      <c r="A81" s="153"/>
      <c r="B81" s="115"/>
      <c r="C81" s="107"/>
      <c r="D81" s="108"/>
      <c r="E81" s="108"/>
      <c r="F81" s="108">
        <f t="shared" si="2"/>
        <v>0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3"/>
      <c r="B82" s="115"/>
      <c r="C82" s="107"/>
      <c r="D82" s="108"/>
      <c r="E82" s="108"/>
      <c r="F82" s="108">
        <f t="shared" si="2"/>
        <v>0</v>
      </c>
      <c r="H82" s="109" t="s">
        <v>302</v>
      </c>
      <c r="I82" s="108">
        <f>SUMIFS(F77:F91, C77:C91,H82)</f>
        <v>0</v>
      </c>
    </row>
    <row r="83" spans="1:9" x14ac:dyDescent="0.25">
      <c r="A83" s="153"/>
      <c r="B83" s="115"/>
      <c r="C83" s="107"/>
      <c r="D83" s="108"/>
      <c r="E83" s="108"/>
      <c r="F83" s="108">
        <f t="shared" si="2"/>
        <v>0</v>
      </c>
      <c r="H83" s="109" t="s">
        <v>299</v>
      </c>
      <c r="I83" s="108">
        <f>SUMIFS(F77:F91, C77:C91,H83)</f>
        <v>0</v>
      </c>
    </row>
    <row r="84" spans="1:9" x14ac:dyDescent="0.25">
      <c r="A84" s="153"/>
      <c r="B84" s="115"/>
      <c r="C84" s="107"/>
      <c r="D84" s="108"/>
      <c r="E84" s="108"/>
      <c r="F84" s="108">
        <f t="shared" si="2"/>
        <v>0</v>
      </c>
      <c r="H84" s="105" t="s">
        <v>305</v>
      </c>
      <c r="I84" s="106">
        <f>SUM(I78:I83)</f>
        <v>2.0833333333333259E-2</v>
      </c>
    </row>
    <row r="85" spans="1:9" x14ac:dyDescent="0.25">
      <c r="A85" s="153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3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3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3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3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3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3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59" t="s">
        <v>28</v>
      </c>
      <c r="B92" s="107" t="s">
        <v>725</v>
      </c>
      <c r="C92" s="107" t="s">
        <v>290</v>
      </c>
      <c r="D92" s="108">
        <v>0.41666666666666669</v>
      </c>
      <c r="E92" s="108">
        <v>0.45833333333333331</v>
      </c>
      <c r="F92" s="108">
        <f t="shared" si="2"/>
        <v>4.166666666666663E-2</v>
      </c>
      <c r="H92" s="106" t="s">
        <v>291</v>
      </c>
      <c r="I92" s="106" t="s">
        <v>292</v>
      </c>
    </row>
    <row r="93" spans="1:9" x14ac:dyDescent="0.25">
      <c r="A93" s="149"/>
      <c r="B93" s="107" t="s">
        <v>726</v>
      </c>
      <c r="C93" s="107" t="s">
        <v>302</v>
      </c>
      <c r="D93" s="108">
        <v>0.45833333333333331</v>
      </c>
      <c r="E93" s="108">
        <v>0.5</v>
      </c>
      <c r="F93" s="108">
        <f t="shared" si="2"/>
        <v>4.1666666666666685E-2</v>
      </c>
      <c r="H93" s="109" t="s">
        <v>290</v>
      </c>
      <c r="I93" s="108">
        <f>SUMIFS(F92:F106, C92:C106,H93)</f>
        <v>0.1875</v>
      </c>
    </row>
    <row r="94" spans="1:9" x14ac:dyDescent="0.25">
      <c r="A94" s="149"/>
      <c r="B94" s="107" t="s">
        <v>314</v>
      </c>
      <c r="C94" s="107" t="s">
        <v>300</v>
      </c>
      <c r="D94" s="108">
        <v>0.5</v>
      </c>
      <c r="E94" s="108">
        <v>0.53125</v>
      </c>
      <c r="F94" s="108">
        <f t="shared" si="2"/>
        <v>3.125E-2</v>
      </c>
      <c r="H94" s="109" t="s">
        <v>295</v>
      </c>
      <c r="I94" s="108">
        <f>SUMIFS(F92:F106, C92:C106,H94)</f>
        <v>0</v>
      </c>
    </row>
    <row r="95" spans="1:9" x14ac:dyDescent="0.25">
      <c r="A95" s="149"/>
      <c r="B95" s="107" t="s">
        <v>727</v>
      </c>
      <c r="C95" s="107" t="s">
        <v>290</v>
      </c>
      <c r="D95" s="108">
        <v>0.53125</v>
      </c>
      <c r="E95" s="108">
        <v>0.54166666666666663</v>
      </c>
      <c r="F95" s="108">
        <f t="shared" si="2"/>
        <v>1.041666666666663E-2</v>
      </c>
      <c r="H95" s="109" t="s">
        <v>297</v>
      </c>
      <c r="I95" s="108">
        <f>SUMIFS(F92:F106, C92:C106,H95)</f>
        <v>0</v>
      </c>
    </row>
    <row r="96" spans="1:9" x14ac:dyDescent="0.25">
      <c r="A96" s="149"/>
      <c r="B96" s="107" t="s">
        <v>368</v>
      </c>
      <c r="C96" s="107" t="s">
        <v>299</v>
      </c>
      <c r="D96" s="108">
        <v>0.54166666666666663</v>
      </c>
      <c r="E96" s="108">
        <v>0.57291666666666663</v>
      </c>
      <c r="F96" s="108">
        <f t="shared" si="2"/>
        <v>3.125E-2</v>
      </c>
      <c r="H96" s="109" t="s">
        <v>300</v>
      </c>
      <c r="I96" s="108">
        <f>SUMIFS(F92:F106, C92:C106,H96)</f>
        <v>3.125E-2</v>
      </c>
    </row>
    <row r="97" spans="1:9" x14ac:dyDescent="0.25">
      <c r="A97" s="149"/>
      <c r="B97" s="107" t="s">
        <v>728</v>
      </c>
      <c r="C97" s="107" t="s">
        <v>290</v>
      </c>
      <c r="D97" s="108">
        <v>0.57291666666666663</v>
      </c>
      <c r="E97" s="108">
        <v>0.625</v>
      </c>
      <c r="F97" s="108">
        <f t="shared" si="2"/>
        <v>5.208333333333337E-2</v>
      </c>
      <c r="H97" s="109" t="s">
        <v>302</v>
      </c>
      <c r="I97" s="108">
        <f>SUMIFS(F92:F106, C92:C106,H97)</f>
        <v>4.1666666666666685E-2</v>
      </c>
    </row>
    <row r="98" spans="1:9" x14ac:dyDescent="0.25">
      <c r="A98" s="149"/>
      <c r="B98" s="138" t="s">
        <v>368</v>
      </c>
      <c r="C98" s="138" t="s">
        <v>299</v>
      </c>
      <c r="D98" s="139">
        <v>0.62847222222222221</v>
      </c>
      <c r="E98" s="139">
        <v>0.66666666666666663</v>
      </c>
      <c r="F98" s="108">
        <f t="shared" ref="F98:F129" si="3">E98-D98</f>
        <v>3.819444444444442E-2</v>
      </c>
      <c r="H98" s="109" t="s">
        <v>299</v>
      </c>
      <c r="I98" s="108">
        <f>SUMIFS(F92:F106, C92:C106,H98)</f>
        <v>6.944444444444442E-2</v>
      </c>
    </row>
    <row r="99" spans="1:9" x14ac:dyDescent="0.25">
      <c r="A99" s="149"/>
      <c r="B99" s="138" t="s">
        <v>729</v>
      </c>
      <c r="C99" s="138" t="s">
        <v>290</v>
      </c>
      <c r="D99" s="139">
        <v>0.66666666666666663</v>
      </c>
      <c r="E99" s="139">
        <v>0.75</v>
      </c>
      <c r="F99" s="108">
        <f t="shared" si="3"/>
        <v>8.333333333333337E-2</v>
      </c>
      <c r="H99" s="105" t="s">
        <v>305</v>
      </c>
      <c r="I99" s="106">
        <f>SUM(I93:I98)</f>
        <v>0.3298611111111111</v>
      </c>
    </row>
    <row r="100" spans="1:9" x14ac:dyDescent="0.25">
      <c r="A100" s="149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49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49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49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49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49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0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3" t="s">
        <v>339</v>
      </c>
      <c r="B107" s="115" t="s">
        <v>539</v>
      </c>
      <c r="C107" s="113" t="s">
        <v>290</v>
      </c>
      <c r="D107" s="114">
        <v>0.42708333333333331</v>
      </c>
      <c r="E107" s="108">
        <v>0.43402777777777773</v>
      </c>
      <c r="F107" s="114">
        <f t="shared" si="3"/>
        <v>6.9444444444444198E-3</v>
      </c>
      <c r="H107" s="106" t="s">
        <v>291</v>
      </c>
      <c r="I107" s="106" t="s">
        <v>292</v>
      </c>
    </row>
    <row r="108" spans="1:9" x14ac:dyDescent="0.25">
      <c r="A108" s="153"/>
      <c r="B108" s="113" t="s">
        <v>294</v>
      </c>
      <c r="C108" s="113" t="s">
        <v>300</v>
      </c>
      <c r="D108" s="114">
        <v>0.45833333333333331</v>
      </c>
      <c r="E108" s="114">
        <v>0.49305555555555558</v>
      </c>
      <c r="F108" s="114">
        <f t="shared" si="3"/>
        <v>3.4722222222222265E-2</v>
      </c>
      <c r="H108" s="109" t="s">
        <v>290</v>
      </c>
      <c r="I108" s="108">
        <f>SUMIFS(F107:F121, C107:C121,H108)</f>
        <v>6.9444444444444198E-3</v>
      </c>
    </row>
    <row r="109" spans="1:9" x14ac:dyDescent="0.25">
      <c r="A109" s="153"/>
      <c r="B109" s="113" t="s">
        <v>730</v>
      </c>
      <c r="C109" s="113"/>
      <c r="D109" s="114"/>
      <c r="E109" s="114"/>
      <c r="F109" s="114"/>
      <c r="H109" s="109" t="s">
        <v>295</v>
      </c>
      <c r="I109" s="108">
        <f>SUMIFS(F107:F121, C107:C121,H109)</f>
        <v>0</v>
      </c>
    </row>
    <row r="110" spans="1:9" x14ac:dyDescent="0.25">
      <c r="A110" s="153"/>
      <c r="B110" s="107"/>
      <c r="C110" s="113"/>
      <c r="D110" s="114"/>
      <c r="E110" s="114"/>
      <c r="F110" s="114"/>
      <c r="H110" s="109" t="s">
        <v>297</v>
      </c>
      <c r="I110" s="108">
        <f>SUMIFS(F107:F121, C107:C121,H110)</f>
        <v>0</v>
      </c>
    </row>
    <row r="111" spans="1:9" x14ac:dyDescent="0.25">
      <c r="A111" s="153"/>
      <c r="B111" s="113"/>
      <c r="C111" s="113"/>
      <c r="D111" s="114"/>
      <c r="E111" s="114"/>
      <c r="F111" s="114"/>
      <c r="H111" s="109" t="s">
        <v>300</v>
      </c>
      <c r="I111" s="108">
        <f>SUMIFS(F107:F121, C107:C121,H111)</f>
        <v>3.4722222222222265E-2</v>
      </c>
    </row>
    <row r="112" spans="1:9" x14ac:dyDescent="0.25">
      <c r="A112" s="153"/>
      <c r="B112" s="113"/>
      <c r="C112" s="113"/>
      <c r="D112" s="114"/>
      <c r="E112" s="114"/>
      <c r="F112" s="114"/>
      <c r="H112" s="109" t="s">
        <v>302</v>
      </c>
      <c r="I112" s="108">
        <f>SUMIFS(F107:F121, C107:C121,H112)</f>
        <v>0</v>
      </c>
    </row>
    <row r="113" spans="1:9" x14ac:dyDescent="0.25">
      <c r="A113" s="153"/>
      <c r="B113" s="113"/>
      <c r="C113" s="113"/>
      <c r="D113" s="114"/>
      <c r="E113" s="114"/>
      <c r="F113" s="114"/>
      <c r="H113" s="109" t="s">
        <v>299</v>
      </c>
      <c r="I113" s="108">
        <f>SUMIFS(F107:F121, C107:C121,H113)</f>
        <v>0</v>
      </c>
    </row>
    <row r="114" spans="1:9" x14ac:dyDescent="0.25">
      <c r="A114" s="153"/>
      <c r="B114" s="113"/>
      <c r="C114" s="113"/>
      <c r="D114" s="114"/>
      <c r="E114" s="114"/>
      <c r="F114" s="114"/>
      <c r="H114" s="105" t="s">
        <v>305</v>
      </c>
      <c r="I114" s="106">
        <f>SUM(I108:I113)</f>
        <v>4.1666666666666685E-2</v>
      </c>
    </row>
    <row r="115" spans="1:9" x14ac:dyDescent="0.25">
      <c r="A115" s="153"/>
      <c r="B115" s="113"/>
      <c r="C115" s="113"/>
      <c r="D115" s="114"/>
      <c r="E115" s="114"/>
      <c r="F115" s="114"/>
      <c r="I115" s="110"/>
    </row>
    <row r="116" spans="1:9" x14ac:dyDescent="0.25">
      <c r="A116" s="153"/>
      <c r="B116" s="113"/>
      <c r="C116" s="113"/>
      <c r="D116" s="114"/>
      <c r="E116" s="114"/>
      <c r="F116" s="114"/>
      <c r="I116" s="110"/>
    </row>
    <row r="117" spans="1:9" x14ac:dyDescent="0.25">
      <c r="A117" s="153"/>
      <c r="B117" s="142"/>
      <c r="C117" s="113"/>
      <c r="D117" s="114"/>
      <c r="E117" s="114"/>
      <c r="F117" s="114"/>
    </row>
    <row r="118" spans="1:9" x14ac:dyDescent="0.25">
      <c r="A118" s="153"/>
      <c r="B118" s="113"/>
      <c r="C118" s="113"/>
      <c r="D118" s="114"/>
      <c r="E118" s="114"/>
      <c r="F118" s="114"/>
    </row>
    <row r="119" spans="1:9" x14ac:dyDescent="0.25">
      <c r="A119" s="153"/>
      <c r="B119" s="113"/>
      <c r="C119" s="113"/>
      <c r="D119" s="114"/>
      <c r="E119" s="114"/>
      <c r="F119" s="114"/>
    </row>
    <row r="120" spans="1:9" x14ac:dyDescent="0.25">
      <c r="A120" s="153"/>
      <c r="B120" s="113"/>
      <c r="C120" s="113"/>
      <c r="D120" s="114"/>
      <c r="E120" s="114"/>
      <c r="F120" s="114"/>
    </row>
    <row r="121" spans="1:9" x14ac:dyDescent="0.25">
      <c r="A121" s="153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0"/>
  <sheetViews>
    <sheetView topLeftCell="A26" workbookViewId="0">
      <selection activeCell="G28" sqref="G28"/>
    </sheetView>
  </sheetViews>
  <sheetFormatPr defaultRowHeight="15" x14ac:dyDescent="0.25"/>
  <cols>
    <col min="1" max="1" width="17.140625" bestFit="1" customWidth="1"/>
    <col min="2" max="2" width="78.7109375" customWidth="1"/>
    <col min="3" max="3" width="15.140625" bestFit="1" customWidth="1"/>
    <col min="4" max="4" width="9.85546875" style="110" bestFit="1" customWidth="1"/>
    <col min="5" max="5" width="8.85546875" style="110" bestFit="1" customWidth="1"/>
    <col min="6" max="6" width="9.85546875" style="110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0" hidden="1" customWidth="1"/>
  </cols>
  <sheetData>
    <row r="1" spans="1:17" x14ac:dyDescent="0.25">
      <c r="A1" s="105" t="s">
        <v>283</v>
      </c>
      <c r="B1" s="105" t="s">
        <v>284</v>
      </c>
      <c r="C1" s="105" t="s">
        <v>285</v>
      </c>
      <c r="D1" s="106" t="s">
        <v>286</v>
      </c>
      <c r="E1" s="106" t="s">
        <v>287</v>
      </c>
      <c r="F1" s="106" t="s">
        <v>288</v>
      </c>
      <c r="G1" s="121"/>
    </row>
    <row r="2" spans="1:17" x14ac:dyDescent="0.25">
      <c r="A2" s="157" t="s">
        <v>44</v>
      </c>
      <c r="B2" s="107" t="s">
        <v>452</v>
      </c>
      <c r="C2" s="107" t="s">
        <v>297</v>
      </c>
      <c r="D2" s="108">
        <v>0.39583333333333331</v>
      </c>
      <c r="E2" s="108">
        <v>0.4375</v>
      </c>
      <c r="F2" s="108">
        <f t="shared" ref="D2:F33" si="0">E2-D2</f>
        <v>4.1666666666666685E-2</v>
      </c>
      <c r="H2" s="106" t="s">
        <v>291</v>
      </c>
      <c r="I2" s="106" t="s">
        <v>292</v>
      </c>
      <c r="Q2" t="s">
        <v>290</v>
      </c>
    </row>
    <row r="3" spans="1:17" x14ac:dyDescent="0.25">
      <c r="A3" s="157"/>
      <c r="B3" s="107" t="s">
        <v>731</v>
      </c>
      <c r="C3" s="107" t="s">
        <v>290</v>
      </c>
      <c r="D3" s="108">
        <v>0.4375</v>
      </c>
      <c r="E3" s="108">
        <v>0.54166666666666663</v>
      </c>
      <c r="F3" s="108">
        <f t="shared" si="0"/>
        <v>0.10416666666666663</v>
      </c>
      <c r="H3" s="109" t="s">
        <v>290</v>
      </c>
      <c r="I3" s="108">
        <f>SUMIFS(F2:F16, C2:C16,H3)</f>
        <v>0.30208333333333326</v>
      </c>
      <c r="Q3" t="s">
        <v>295</v>
      </c>
    </row>
    <row r="4" spans="1:17" x14ac:dyDescent="0.25">
      <c r="A4" s="157"/>
      <c r="B4" s="107" t="s">
        <v>298</v>
      </c>
      <c r="C4" s="107" t="s">
        <v>299</v>
      </c>
      <c r="D4" s="108">
        <v>0.54166666666666663</v>
      </c>
      <c r="E4" s="108">
        <v>0.57291666666666663</v>
      </c>
      <c r="F4" s="108">
        <f t="shared" si="0"/>
        <v>3.125E-2</v>
      </c>
      <c r="H4" s="109" t="s">
        <v>295</v>
      </c>
      <c r="I4" s="108">
        <f>SUMIFS(F2:F16, C2:C16,H4)</f>
        <v>0</v>
      </c>
      <c r="Q4" t="s">
        <v>297</v>
      </c>
    </row>
    <row r="5" spans="1:17" x14ac:dyDescent="0.25">
      <c r="A5" s="157"/>
      <c r="B5" s="107" t="s">
        <v>314</v>
      </c>
      <c r="C5" s="107" t="s">
        <v>300</v>
      </c>
      <c r="D5" s="108">
        <v>0.58333333333333337</v>
      </c>
      <c r="E5" s="108">
        <v>0.60416666666666663</v>
      </c>
      <c r="F5" s="108">
        <f t="shared" si="0"/>
        <v>2.0833333333333259E-2</v>
      </c>
      <c r="H5" s="109" t="s">
        <v>297</v>
      </c>
      <c r="I5" s="108">
        <f>SUMIFS(F2:F16, C2:C16,H5)</f>
        <v>4.1666666666666685E-2</v>
      </c>
      <c r="Q5" t="s">
        <v>300</v>
      </c>
    </row>
    <row r="6" spans="1:17" x14ac:dyDescent="0.25">
      <c r="A6" s="157"/>
      <c r="B6" s="107" t="s">
        <v>732</v>
      </c>
      <c r="C6" s="107" t="s">
        <v>290</v>
      </c>
      <c r="D6" s="108">
        <v>0.60416666666666663</v>
      </c>
      <c r="E6" s="108">
        <v>0.69791666666666663</v>
      </c>
      <c r="F6" s="108">
        <f t="shared" si="0"/>
        <v>9.375E-2</v>
      </c>
      <c r="H6" s="109" t="s">
        <v>300</v>
      </c>
      <c r="I6" s="108">
        <f>SUMIFS(F2:F16, C2:C16,H6)</f>
        <v>2.0833333333333259E-2</v>
      </c>
      <c r="Q6" t="s">
        <v>302</v>
      </c>
    </row>
    <row r="7" spans="1:17" x14ac:dyDescent="0.25">
      <c r="A7" s="157"/>
      <c r="B7" s="107" t="s">
        <v>733</v>
      </c>
      <c r="C7" s="107" t="s">
        <v>290</v>
      </c>
      <c r="D7" s="108">
        <v>0.70833333333333337</v>
      </c>
      <c r="E7" s="108">
        <v>0.8125</v>
      </c>
      <c r="F7" s="108">
        <f t="shared" si="0"/>
        <v>0.10416666666666663</v>
      </c>
      <c r="H7" s="109" t="s">
        <v>302</v>
      </c>
      <c r="I7" s="108">
        <f>SUMIFS(F2:F16, C2:C16,H7)</f>
        <v>0</v>
      </c>
      <c r="Q7" t="s">
        <v>299</v>
      </c>
    </row>
    <row r="8" spans="1:17" x14ac:dyDescent="0.25">
      <c r="A8" s="157"/>
      <c r="B8" s="107"/>
      <c r="C8" s="107"/>
      <c r="D8" s="108"/>
      <c r="E8" s="108"/>
      <c r="F8" s="108">
        <f t="shared" si="0"/>
        <v>0</v>
      </c>
      <c r="H8" s="109" t="s">
        <v>299</v>
      </c>
      <c r="I8" s="108">
        <f>SUMIFS(F2:F16, C2:C16,H8)</f>
        <v>3.125E-2</v>
      </c>
    </row>
    <row r="9" spans="1:17" x14ac:dyDescent="0.25">
      <c r="A9" s="157"/>
      <c r="B9" s="107"/>
      <c r="C9" s="107"/>
      <c r="D9" s="108"/>
      <c r="E9" s="108"/>
      <c r="F9" s="108">
        <f t="shared" si="0"/>
        <v>0</v>
      </c>
      <c r="H9" s="105" t="s">
        <v>305</v>
      </c>
      <c r="I9" s="106">
        <f>SUM(I3:I8)</f>
        <v>0.3958333333333332</v>
      </c>
    </row>
    <row r="10" spans="1:17" x14ac:dyDescent="0.25">
      <c r="A10" s="157"/>
      <c r="B10" s="107"/>
      <c r="C10" s="107"/>
      <c r="D10" s="108"/>
      <c r="E10" s="108"/>
      <c r="F10" s="108">
        <f t="shared" si="0"/>
        <v>0</v>
      </c>
      <c r="I10" s="110"/>
    </row>
    <row r="11" spans="1:17" x14ac:dyDescent="0.25">
      <c r="A11" s="157"/>
      <c r="B11" s="107"/>
      <c r="C11" s="107"/>
      <c r="D11" s="108"/>
      <c r="E11" s="108"/>
      <c r="F11" s="108">
        <f t="shared" si="0"/>
        <v>0</v>
      </c>
      <c r="I11" s="110"/>
    </row>
    <row r="12" spans="1:17" x14ac:dyDescent="0.25">
      <c r="A12" s="157"/>
      <c r="B12" s="107"/>
      <c r="C12" s="107"/>
      <c r="D12" s="108"/>
      <c r="E12" s="108"/>
      <c r="F12" s="108">
        <f t="shared" si="0"/>
        <v>0</v>
      </c>
    </row>
    <row r="13" spans="1:17" x14ac:dyDescent="0.25">
      <c r="A13" s="157"/>
      <c r="B13" s="107"/>
      <c r="C13" s="107"/>
      <c r="D13" s="108"/>
      <c r="E13" s="108"/>
      <c r="F13" s="108">
        <f t="shared" si="0"/>
        <v>0</v>
      </c>
    </row>
    <row r="14" spans="1:17" x14ac:dyDescent="0.25">
      <c r="A14" s="157"/>
      <c r="B14" s="107"/>
      <c r="C14" s="107"/>
      <c r="D14" s="108"/>
      <c r="E14" s="108"/>
      <c r="F14" s="108">
        <f t="shared" si="0"/>
        <v>0</v>
      </c>
    </row>
    <row r="15" spans="1:17" x14ac:dyDescent="0.25">
      <c r="A15" s="157"/>
      <c r="B15" s="107"/>
      <c r="C15" s="107"/>
      <c r="D15" s="108"/>
      <c r="E15" s="108"/>
      <c r="F15" s="108">
        <f t="shared" si="0"/>
        <v>0</v>
      </c>
    </row>
    <row r="16" spans="1:17" x14ac:dyDescent="0.25">
      <c r="A16" s="157"/>
      <c r="B16" s="107"/>
      <c r="C16" s="107"/>
      <c r="D16" s="108"/>
      <c r="E16" s="108"/>
      <c r="F16" s="108">
        <f t="shared" si="0"/>
        <v>0</v>
      </c>
    </row>
    <row r="17" spans="1:9" x14ac:dyDescent="0.25">
      <c r="A17" s="161" t="s">
        <v>648</v>
      </c>
      <c r="B17" s="107" t="s">
        <v>452</v>
      </c>
      <c r="C17" s="107" t="s">
        <v>297</v>
      </c>
      <c r="D17" s="108">
        <v>0.39583333333333331</v>
      </c>
      <c r="E17" s="108">
        <v>0.4375</v>
      </c>
      <c r="F17" s="108">
        <f t="shared" si="0"/>
        <v>4.1666666666666685E-2</v>
      </c>
      <c r="H17" s="106" t="s">
        <v>291</v>
      </c>
      <c r="I17" s="106" t="s">
        <v>292</v>
      </c>
    </row>
    <row r="18" spans="1:9" x14ac:dyDescent="0.25">
      <c r="A18" s="149"/>
      <c r="B18" s="107" t="s">
        <v>734</v>
      </c>
      <c r="C18" s="107" t="s">
        <v>295</v>
      </c>
      <c r="D18" s="108">
        <v>0.4375</v>
      </c>
      <c r="E18" s="108">
        <v>0.52083333333333337</v>
      </c>
      <c r="F18" s="108">
        <f t="shared" si="0"/>
        <v>8.333333333333337E-2</v>
      </c>
      <c r="H18" s="109" t="s">
        <v>290</v>
      </c>
      <c r="I18" s="108">
        <f>SUMIFS(F17:F31, C17:C31,H18)</f>
        <v>8.333333333333337E-2</v>
      </c>
    </row>
    <row r="19" spans="1:9" x14ac:dyDescent="0.25">
      <c r="A19" s="149"/>
      <c r="B19" s="107" t="s">
        <v>298</v>
      </c>
      <c r="C19" s="107" t="s">
        <v>299</v>
      </c>
      <c r="D19" s="108">
        <v>0.54166666666666663</v>
      </c>
      <c r="E19" s="108">
        <v>0.57638888888888895</v>
      </c>
      <c r="F19" s="108">
        <f t="shared" si="0"/>
        <v>3.4722222222222321E-2</v>
      </c>
      <c r="H19" s="109" t="s">
        <v>295</v>
      </c>
      <c r="I19" s="108">
        <f>SUMIFS(F17:F31, C17:C31,H19)</f>
        <v>0.22916666666666674</v>
      </c>
    </row>
    <row r="20" spans="1:9" x14ac:dyDescent="0.25">
      <c r="A20" s="149"/>
      <c r="B20" s="107" t="s">
        <v>735</v>
      </c>
      <c r="C20" s="107" t="s">
        <v>295</v>
      </c>
      <c r="D20" s="108">
        <v>0.60416666666666663</v>
      </c>
      <c r="E20" s="108">
        <v>0.75</v>
      </c>
      <c r="F20" s="108">
        <f t="shared" si="0"/>
        <v>0.14583333333333337</v>
      </c>
      <c r="H20" s="109" t="s">
        <v>297</v>
      </c>
      <c r="I20" s="108">
        <f>SUMIFS(F17:F31, C17:C31,H20)</f>
        <v>4.1666666666666685E-2</v>
      </c>
    </row>
    <row r="21" spans="1:9" x14ac:dyDescent="0.25">
      <c r="A21" s="149"/>
      <c r="B21" s="107" t="s">
        <v>736</v>
      </c>
      <c r="C21" s="107" t="s">
        <v>290</v>
      </c>
      <c r="D21" s="108">
        <v>0.79166666666666663</v>
      </c>
      <c r="E21" s="108">
        <v>0.875</v>
      </c>
      <c r="F21" s="108">
        <f t="shared" si="0"/>
        <v>8.333333333333337E-2</v>
      </c>
      <c r="H21" s="109" t="s">
        <v>300</v>
      </c>
      <c r="I21" s="108">
        <f>SUMIFS(F17:F31, C17:C31,H21)</f>
        <v>2.0833333333333259E-2</v>
      </c>
    </row>
    <row r="22" spans="1:9" x14ac:dyDescent="0.25">
      <c r="A22" s="149"/>
      <c r="B22" s="107" t="s">
        <v>314</v>
      </c>
      <c r="C22" s="107" t="s">
        <v>300</v>
      </c>
      <c r="D22" s="108">
        <v>0.58333333333333337</v>
      </c>
      <c r="E22" s="108">
        <v>0.60416666666666663</v>
      </c>
      <c r="F22" s="108">
        <f t="shared" si="0"/>
        <v>2.0833333333333259E-2</v>
      </c>
      <c r="H22" s="109" t="s">
        <v>302</v>
      </c>
      <c r="I22" s="108">
        <f>SUMIFS(F17:F31, C17:C31,H22)</f>
        <v>0</v>
      </c>
    </row>
    <row r="23" spans="1:9" x14ac:dyDescent="0.25">
      <c r="A23" s="149"/>
      <c r="B23" s="107"/>
      <c r="C23" s="107"/>
      <c r="D23" s="108"/>
      <c r="E23" s="108"/>
      <c r="F23" s="108">
        <f t="shared" si="0"/>
        <v>0</v>
      </c>
      <c r="H23" s="109" t="s">
        <v>299</v>
      </c>
      <c r="I23" s="108">
        <f>SUMIFS(F17:F31, C17:C31,H23)</f>
        <v>3.4722222222222321E-2</v>
      </c>
    </row>
    <row r="24" spans="1:9" x14ac:dyDescent="0.25">
      <c r="A24" s="149"/>
      <c r="B24" s="107"/>
      <c r="C24" s="107"/>
      <c r="D24" s="108"/>
      <c r="E24" s="108"/>
      <c r="F24" s="108">
        <f t="shared" si="0"/>
        <v>0</v>
      </c>
      <c r="H24" s="105" t="s">
        <v>305</v>
      </c>
      <c r="I24" s="106">
        <f>SUM(I18:I23)</f>
        <v>0.40972222222222238</v>
      </c>
    </row>
    <row r="25" spans="1:9" x14ac:dyDescent="0.25">
      <c r="A25" s="149"/>
      <c r="B25" s="107"/>
      <c r="C25" s="107"/>
      <c r="D25" s="108"/>
      <c r="E25" s="108"/>
      <c r="F25" s="108">
        <f t="shared" si="0"/>
        <v>0</v>
      </c>
      <c r="I25" s="110"/>
    </row>
    <row r="26" spans="1:9" x14ac:dyDescent="0.25">
      <c r="A26" s="149"/>
      <c r="B26" s="107"/>
      <c r="C26" s="107"/>
      <c r="D26" s="108"/>
      <c r="E26" s="108"/>
      <c r="F26" s="108">
        <f t="shared" si="0"/>
        <v>0</v>
      </c>
      <c r="I26" s="110"/>
    </row>
    <row r="27" spans="1:9" x14ac:dyDescent="0.25">
      <c r="A27" s="149"/>
      <c r="B27" s="107"/>
      <c r="C27" s="107"/>
      <c r="D27" s="108"/>
      <c r="E27" s="108"/>
      <c r="F27" s="108">
        <f t="shared" si="0"/>
        <v>0</v>
      </c>
    </row>
    <row r="28" spans="1:9" x14ac:dyDescent="0.25">
      <c r="A28" s="149"/>
      <c r="B28" s="107"/>
      <c r="C28" s="107"/>
      <c r="D28" s="108"/>
      <c r="E28" s="108"/>
      <c r="F28" s="108">
        <f t="shared" si="0"/>
        <v>0</v>
      </c>
    </row>
    <row r="29" spans="1:9" x14ac:dyDescent="0.25">
      <c r="A29" s="149"/>
      <c r="B29" s="107"/>
      <c r="C29" s="107"/>
      <c r="D29" s="108"/>
      <c r="E29" s="108"/>
      <c r="F29" s="108">
        <f t="shared" si="0"/>
        <v>0</v>
      </c>
    </row>
    <row r="30" spans="1:9" x14ac:dyDescent="0.25">
      <c r="A30" s="149"/>
      <c r="B30" s="107"/>
      <c r="C30" s="107"/>
      <c r="D30" s="108"/>
      <c r="E30" s="108"/>
      <c r="F30" s="108">
        <f t="shared" si="0"/>
        <v>0</v>
      </c>
    </row>
    <row r="31" spans="1:9" x14ac:dyDescent="0.25">
      <c r="A31" s="149"/>
      <c r="B31" s="107"/>
      <c r="C31" s="107"/>
      <c r="D31" s="108"/>
      <c r="E31" s="108"/>
      <c r="F31" s="108">
        <f t="shared" si="0"/>
        <v>0</v>
      </c>
    </row>
    <row r="32" spans="1:9" x14ac:dyDescent="0.25">
      <c r="A32" s="149" t="s">
        <v>54</v>
      </c>
      <c r="B32" s="107" t="s">
        <v>750</v>
      </c>
      <c r="C32" s="107"/>
      <c r="D32" s="108">
        <v>0</v>
      </c>
      <c r="E32" s="108">
        <v>0</v>
      </c>
      <c r="F32" s="108">
        <f t="shared" si="0"/>
        <v>0</v>
      </c>
      <c r="H32" s="106" t="s">
        <v>291</v>
      </c>
      <c r="I32" s="106" t="s">
        <v>292</v>
      </c>
    </row>
    <row r="33" spans="1:9" x14ac:dyDescent="0.25">
      <c r="A33" s="149"/>
      <c r="B33" s="107"/>
      <c r="C33" s="107"/>
      <c r="D33" s="108">
        <v>0</v>
      </c>
      <c r="E33" s="108">
        <v>0</v>
      </c>
      <c r="F33" s="108">
        <f t="shared" si="0"/>
        <v>0</v>
      </c>
      <c r="H33" s="109" t="s">
        <v>290</v>
      </c>
      <c r="I33" s="108">
        <f>SUMIFS(F32:F46, C32:C46,H33)</f>
        <v>0</v>
      </c>
    </row>
    <row r="34" spans="1:9" x14ac:dyDescent="0.25">
      <c r="A34" s="149"/>
      <c r="B34" s="107"/>
      <c r="C34" s="107"/>
      <c r="D34" s="108">
        <v>0</v>
      </c>
      <c r="E34" s="108">
        <v>0</v>
      </c>
      <c r="F34" s="108">
        <f t="shared" ref="F34:F65" si="1">E34-D34</f>
        <v>0</v>
      </c>
      <c r="H34" s="109" t="s">
        <v>295</v>
      </c>
      <c r="I34" s="108">
        <f>SUMIFS(F32:F46, C32:C46,H34)</f>
        <v>0</v>
      </c>
    </row>
    <row r="35" spans="1:9" x14ac:dyDescent="0.25">
      <c r="A35" s="149"/>
      <c r="B35" s="107"/>
      <c r="C35" s="107"/>
      <c r="D35" s="108">
        <v>0</v>
      </c>
      <c r="E35" s="108">
        <v>0</v>
      </c>
      <c r="F35" s="108">
        <f t="shared" si="1"/>
        <v>0</v>
      </c>
      <c r="H35" s="109" t="s">
        <v>297</v>
      </c>
      <c r="I35" s="108">
        <f>SUMIFS(F32:F46, C32:C46,H35)</f>
        <v>0</v>
      </c>
    </row>
    <row r="36" spans="1:9" x14ac:dyDescent="0.25">
      <c r="A36" s="149"/>
      <c r="B36" s="107"/>
      <c r="C36" s="107"/>
      <c r="D36" s="108">
        <v>0</v>
      </c>
      <c r="E36" s="108">
        <v>0</v>
      </c>
      <c r="F36" s="108">
        <f t="shared" si="1"/>
        <v>0</v>
      </c>
      <c r="H36" s="109" t="s">
        <v>300</v>
      </c>
      <c r="I36" s="108">
        <f>SUMIFS(F32:F46, C32:C46,H36)</f>
        <v>0</v>
      </c>
    </row>
    <row r="37" spans="1:9" x14ac:dyDescent="0.25">
      <c r="A37" s="149"/>
      <c r="B37" s="107"/>
      <c r="C37" s="107"/>
      <c r="D37" s="108">
        <v>0</v>
      </c>
      <c r="E37" s="108">
        <v>0</v>
      </c>
      <c r="F37" s="108">
        <f t="shared" si="1"/>
        <v>0</v>
      </c>
      <c r="H37" s="109" t="s">
        <v>302</v>
      </c>
      <c r="I37" s="108">
        <f>SUMIFS(F32:F46, C32:C46,H37)</f>
        <v>0</v>
      </c>
    </row>
    <row r="38" spans="1:9" x14ac:dyDescent="0.25">
      <c r="A38" s="149"/>
      <c r="B38" s="107"/>
      <c r="C38" s="107"/>
      <c r="D38" s="108">
        <v>0</v>
      </c>
      <c r="E38" s="108">
        <v>0</v>
      </c>
      <c r="F38" s="108">
        <f t="shared" si="1"/>
        <v>0</v>
      </c>
      <c r="H38" s="109" t="s">
        <v>299</v>
      </c>
      <c r="I38" s="108">
        <f>SUMIFS(F32:F46, C32:C46,H38)</f>
        <v>0</v>
      </c>
    </row>
    <row r="39" spans="1:9" x14ac:dyDescent="0.25">
      <c r="A39" s="149"/>
      <c r="B39" s="107"/>
      <c r="C39" s="107"/>
      <c r="D39" s="108"/>
      <c r="E39" s="108"/>
      <c r="F39" s="108">
        <f t="shared" si="1"/>
        <v>0</v>
      </c>
      <c r="H39" s="105" t="s">
        <v>305</v>
      </c>
      <c r="I39" s="106">
        <f>SUM(I33:I38)</f>
        <v>0</v>
      </c>
    </row>
    <row r="40" spans="1:9" x14ac:dyDescent="0.25">
      <c r="A40" s="149"/>
      <c r="B40" s="107"/>
      <c r="C40" s="107"/>
      <c r="D40" s="108"/>
      <c r="E40" s="108"/>
      <c r="F40" s="108">
        <f t="shared" si="1"/>
        <v>0</v>
      </c>
      <c r="I40" s="110"/>
    </row>
    <row r="41" spans="1:9" x14ac:dyDescent="0.25">
      <c r="A41" s="149"/>
      <c r="B41" s="107"/>
      <c r="C41" s="107"/>
      <c r="D41" s="108"/>
      <c r="E41" s="108"/>
      <c r="F41" s="108">
        <f t="shared" si="1"/>
        <v>0</v>
      </c>
      <c r="I41" s="110"/>
    </row>
    <row r="42" spans="1:9" x14ac:dyDescent="0.25">
      <c r="A42" s="149"/>
      <c r="B42" s="107"/>
      <c r="C42" s="107"/>
      <c r="D42" s="108"/>
      <c r="E42" s="108"/>
      <c r="F42" s="108">
        <f t="shared" si="1"/>
        <v>0</v>
      </c>
    </row>
    <row r="43" spans="1:9" x14ac:dyDescent="0.25">
      <c r="A43" s="149"/>
      <c r="B43" s="107"/>
      <c r="C43" s="107"/>
      <c r="D43" s="108"/>
      <c r="E43" s="108"/>
      <c r="F43" s="108">
        <f t="shared" si="1"/>
        <v>0</v>
      </c>
    </row>
    <row r="44" spans="1:9" x14ac:dyDescent="0.25">
      <c r="A44" s="149"/>
      <c r="B44" s="107"/>
      <c r="C44" s="107"/>
      <c r="D44" s="108"/>
      <c r="E44" s="108"/>
      <c r="F44" s="108">
        <f t="shared" si="1"/>
        <v>0</v>
      </c>
    </row>
    <row r="45" spans="1:9" x14ac:dyDescent="0.25">
      <c r="A45" s="149"/>
      <c r="B45" s="107"/>
      <c r="C45" s="107"/>
      <c r="D45" s="108"/>
      <c r="E45" s="108"/>
      <c r="F45" s="108">
        <f t="shared" si="1"/>
        <v>0</v>
      </c>
    </row>
    <row r="46" spans="1:9" x14ac:dyDescent="0.25">
      <c r="A46" s="149"/>
      <c r="B46" s="107"/>
      <c r="C46" s="107"/>
      <c r="D46" s="108"/>
      <c r="E46" s="108"/>
      <c r="F46" s="108">
        <f t="shared" si="1"/>
        <v>0</v>
      </c>
    </row>
    <row r="47" spans="1:9" x14ac:dyDescent="0.25">
      <c r="A47" s="149" t="s">
        <v>318</v>
      </c>
      <c r="B47" s="107" t="s">
        <v>452</v>
      </c>
      <c r="C47" s="107" t="s">
        <v>297</v>
      </c>
      <c r="D47" s="108">
        <v>0.39583333333333331</v>
      </c>
      <c r="E47" s="108">
        <v>0.4375</v>
      </c>
      <c r="F47" s="108">
        <f t="shared" si="1"/>
        <v>4.1666666666666685E-2</v>
      </c>
      <c r="H47" s="106" t="s">
        <v>291</v>
      </c>
      <c r="I47" s="106" t="s">
        <v>292</v>
      </c>
    </row>
    <row r="48" spans="1:9" x14ac:dyDescent="0.25">
      <c r="A48" s="149"/>
      <c r="B48" s="107" t="s">
        <v>735</v>
      </c>
      <c r="C48" s="107" t="s">
        <v>295</v>
      </c>
      <c r="D48" s="108">
        <v>0.45833333333333331</v>
      </c>
      <c r="E48" s="108">
        <v>0.5</v>
      </c>
      <c r="F48" s="108">
        <f t="shared" si="1"/>
        <v>4.1666666666666685E-2</v>
      </c>
      <c r="H48" s="109" t="s">
        <v>290</v>
      </c>
      <c r="I48" s="108">
        <f>SUMIFS(F47:F61, C47:C61,H48)</f>
        <v>8.333333333333337E-2</v>
      </c>
    </row>
    <row r="49" spans="1:9" x14ac:dyDescent="0.25">
      <c r="A49" s="149"/>
      <c r="B49" s="107" t="s">
        <v>737</v>
      </c>
      <c r="C49" s="107" t="s">
        <v>290</v>
      </c>
      <c r="D49" s="108">
        <v>0.5</v>
      </c>
      <c r="E49" s="108">
        <v>0.58333333333333337</v>
      </c>
      <c r="F49" s="108">
        <f t="shared" si="1"/>
        <v>8.333333333333337E-2</v>
      </c>
      <c r="H49" s="109" t="s">
        <v>295</v>
      </c>
      <c r="I49" s="108">
        <f>SUMIFS(F47:F61, C47:C61,H49)</f>
        <v>0.20833333333333331</v>
      </c>
    </row>
    <row r="50" spans="1:9" x14ac:dyDescent="0.25">
      <c r="A50" s="149"/>
      <c r="B50" s="107" t="s">
        <v>314</v>
      </c>
      <c r="C50" s="107" t="s">
        <v>300</v>
      </c>
      <c r="D50" s="108">
        <v>0.58333333333333337</v>
      </c>
      <c r="E50" s="108">
        <v>0.60416666666666663</v>
      </c>
      <c r="F50" s="108">
        <f t="shared" si="1"/>
        <v>2.0833333333333259E-2</v>
      </c>
      <c r="H50" s="109" t="s">
        <v>297</v>
      </c>
      <c r="I50" s="108">
        <f>SUMIFS(F47:F61, C47:C61,H50)</f>
        <v>4.1666666666666685E-2</v>
      </c>
    </row>
    <row r="51" spans="1:9" x14ac:dyDescent="0.25">
      <c r="A51" s="149"/>
      <c r="B51" s="107" t="s">
        <v>298</v>
      </c>
      <c r="C51" s="107" t="s">
        <v>299</v>
      </c>
      <c r="D51" s="108">
        <v>0.60416666666666663</v>
      </c>
      <c r="E51" s="108">
        <v>0.6875</v>
      </c>
      <c r="F51" s="108">
        <f t="shared" si="1"/>
        <v>8.333333333333337E-2</v>
      </c>
      <c r="H51" s="109" t="s">
        <v>300</v>
      </c>
      <c r="I51" s="108">
        <f>SUMIFS(F47:F61, C47:C61,H51)</f>
        <v>2.0833333333333259E-2</v>
      </c>
    </row>
    <row r="52" spans="1:9" x14ac:dyDescent="0.25">
      <c r="A52" s="149"/>
      <c r="B52" s="107" t="s">
        <v>735</v>
      </c>
      <c r="C52" s="107" t="s">
        <v>295</v>
      </c>
      <c r="D52" s="108">
        <v>0.6875</v>
      </c>
      <c r="E52" s="108">
        <v>0.85416666666666663</v>
      </c>
      <c r="F52" s="108">
        <f t="shared" si="1"/>
        <v>0.16666666666666663</v>
      </c>
      <c r="H52" s="109" t="s">
        <v>302</v>
      </c>
      <c r="I52" s="108">
        <f>SUMIFS(F47:F61, C47:C61,H52)</f>
        <v>0</v>
      </c>
    </row>
    <row r="53" spans="1:9" x14ac:dyDescent="0.25">
      <c r="A53" s="149"/>
      <c r="B53" s="107"/>
      <c r="C53" s="107"/>
      <c r="D53" s="108"/>
      <c r="E53" s="108"/>
      <c r="F53" s="108">
        <f t="shared" si="1"/>
        <v>0</v>
      </c>
      <c r="H53" s="109" t="s">
        <v>299</v>
      </c>
      <c r="I53" s="108">
        <f>SUMIFS(F47:F61, C47:C61,H53)</f>
        <v>8.333333333333337E-2</v>
      </c>
    </row>
    <row r="54" spans="1:9" x14ac:dyDescent="0.25">
      <c r="A54" s="149"/>
      <c r="B54" s="107"/>
      <c r="C54" s="107"/>
      <c r="D54" s="108"/>
      <c r="E54" s="108"/>
      <c r="F54" s="108">
        <f t="shared" si="1"/>
        <v>0</v>
      </c>
      <c r="H54" s="105" t="s">
        <v>305</v>
      </c>
      <c r="I54" s="106">
        <f>SUM(I48:I53)</f>
        <v>0.4375</v>
      </c>
    </row>
    <row r="55" spans="1:9" x14ac:dyDescent="0.25">
      <c r="A55" s="149"/>
      <c r="B55" s="107"/>
      <c r="C55" s="107"/>
      <c r="D55" s="108"/>
      <c r="E55" s="108"/>
      <c r="F55" s="108">
        <f t="shared" si="1"/>
        <v>0</v>
      </c>
      <c r="I55" s="110"/>
    </row>
    <row r="56" spans="1:9" x14ac:dyDescent="0.25">
      <c r="A56" s="149"/>
      <c r="B56" s="107"/>
      <c r="C56" s="107"/>
      <c r="D56" s="108"/>
      <c r="E56" s="108"/>
      <c r="F56" s="108">
        <f t="shared" si="1"/>
        <v>0</v>
      </c>
      <c r="I56" s="110"/>
    </row>
    <row r="57" spans="1:9" x14ac:dyDescent="0.25">
      <c r="A57" s="149"/>
      <c r="B57" s="107"/>
      <c r="C57" s="107"/>
      <c r="D57" s="108"/>
      <c r="E57" s="108"/>
      <c r="F57" s="108">
        <f t="shared" si="1"/>
        <v>0</v>
      </c>
    </row>
    <row r="58" spans="1:9" x14ac:dyDescent="0.25">
      <c r="A58" s="149"/>
      <c r="B58" s="107"/>
      <c r="C58" s="107"/>
      <c r="D58" s="108"/>
      <c r="E58" s="108"/>
      <c r="F58" s="108">
        <f t="shared" si="1"/>
        <v>0</v>
      </c>
    </row>
    <row r="59" spans="1:9" x14ac:dyDescent="0.25">
      <c r="A59" s="149"/>
      <c r="B59" s="107"/>
      <c r="C59" s="107"/>
      <c r="D59" s="108"/>
      <c r="E59" s="108"/>
      <c r="F59" s="108">
        <f t="shared" si="1"/>
        <v>0</v>
      </c>
    </row>
    <row r="60" spans="1:9" x14ac:dyDescent="0.25">
      <c r="A60" s="149"/>
      <c r="B60" s="107"/>
      <c r="C60" s="107"/>
      <c r="D60" s="108"/>
      <c r="E60" s="108"/>
      <c r="F60" s="108">
        <f t="shared" si="1"/>
        <v>0</v>
      </c>
    </row>
    <row r="61" spans="1:9" x14ac:dyDescent="0.25">
      <c r="A61" s="149"/>
      <c r="B61" s="107"/>
      <c r="C61" s="107"/>
      <c r="D61" s="108"/>
      <c r="E61" s="108"/>
      <c r="F61" s="108">
        <f t="shared" si="1"/>
        <v>0</v>
      </c>
    </row>
    <row r="62" spans="1:9" x14ac:dyDescent="0.25">
      <c r="A62" s="149" t="s">
        <v>62</v>
      </c>
      <c r="B62" s="107" t="s">
        <v>588</v>
      </c>
      <c r="C62" s="107" t="s">
        <v>295</v>
      </c>
      <c r="D62" s="108">
        <v>0.35416666666666669</v>
      </c>
      <c r="E62" s="108">
        <v>0.3611111111111111</v>
      </c>
      <c r="F62" s="108">
        <f t="shared" si="1"/>
        <v>6.9444444444444198E-3</v>
      </c>
      <c r="H62" s="106" t="s">
        <v>291</v>
      </c>
      <c r="I62" s="106" t="s">
        <v>292</v>
      </c>
    </row>
    <row r="63" spans="1:9" x14ac:dyDescent="0.25">
      <c r="A63" s="149"/>
      <c r="B63" s="107" t="s">
        <v>663</v>
      </c>
      <c r="C63" s="107" t="s">
        <v>295</v>
      </c>
      <c r="D63" s="108">
        <v>0.3611111111111111</v>
      </c>
      <c r="E63" s="108">
        <v>0.39583333333333331</v>
      </c>
      <c r="F63" s="108">
        <f t="shared" si="1"/>
        <v>3.472222222222221E-2</v>
      </c>
      <c r="H63" s="109" t="s">
        <v>290</v>
      </c>
      <c r="I63" s="108">
        <f>SUMIFS(F62:F76, C62:C76,H63)</f>
        <v>8.333333333333337E-2</v>
      </c>
    </row>
    <row r="64" spans="1:9" x14ac:dyDescent="0.25">
      <c r="A64" s="149"/>
      <c r="B64" s="107" t="s">
        <v>452</v>
      </c>
      <c r="C64" s="107" t="s">
        <v>300</v>
      </c>
      <c r="D64" s="108">
        <v>0.39583333333333331</v>
      </c>
      <c r="E64" s="108">
        <v>0.44444444444444442</v>
      </c>
      <c r="F64" s="108">
        <f t="shared" si="1"/>
        <v>4.8611111111111105E-2</v>
      </c>
      <c r="H64" s="109" t="s">
        <v>295</v>
      </c>
      <c r="I64" s="108">
        <f>SUMIFS(F62:F76, C62:C76,H64)</f>
        <v>0.14583333333333326</v>
      </c>
    </row>
    <row r="65" spans="1:9" x14ac:dyDescent="0.25">
      <c r="A65" s="149"/>
      <c r="B65" s="107" t="s">
        <v>738</v>
      </c>
      <c r="C65" s="107" t="s">
        <v>299</v>
      </c>
      <c r="D65" s="108">
        <v>0.44444444444444442</v>
      </c>
      <c r="E65" s="108">
        <v>0.45833333333333331</v>
      </c>
      <c r="F65" s="108">
        <f t="shared" si="1"/>
        <v>1.3888888888888895E-2</v>
      </c>
      <c r="H65" s="109" t="s">
        <v>297</v>
      </c>
      <c r="I65" s="108">
        <f>SUMIFS(F62:F76, C62:C76,H65)</f>
        <v>6.2499999999999944E-2</v>
      </c>
    </row>
    <row r="66" spans="1:9" x14ac:dyDescent="0.25">
      <c r="A66" s="149"/>
      <c r="B66" s="107" t="s">
        <v>739</v>
      </c>
      <c r="C66" s="107" t="s">
        <v>297</v>
      </c>
      <c r="D66" s="108">
        <v>0.47916666666666669</v>
      </c>
      <c r="E66" s="108">
        <v>0.54166666666666663</v>
      </c>
      <c r="F66" s="108">
        <f t="shared" ref="F66:F97" si="2">E66-D66</f>
        <v>6.2499999999999944E-2</v>
      </c>
      <c r="H66" s="109" t="s">
        <v>300</v>
      </c>
      <c r="I66" s="108">
        <f>SUMIFS(F62:F76, C62:C76,H66)</f>
        <v>6.9444444444444364E-2</v>
      </c>
    </row>
    <row r="67" spans="1:9" x14ac:dyDescent="0.25">
      <c r="A67" s="149"/>
      <c r="B67" s="107" t="s">
        <v>298</v>
      </c>
      <c r="C67" s="107" t="s">
        <v>299</v>
      </c>
      <c r="D67" s="108">
        <v>0.54166666666666663</v>
      </c>
      <c r="E67" s="108">
        <v>0.58333333333333337</v>
      </c>
      <c r="F67" s="108">
        <f t="shared" si="2"/>
        <v>4.1666666666666741E-2</v>
      </c>
      <c r="H67" s="109" t="s">
        <v>302</v>
      </c>
      <c r="I67" s="108">
        <f>SUMIFS(F62:F76, C62:C76,H67)</f>
        <v>0</v>
      </c>
    </row>
    <row r="68" spans="1:9" x14ac:dyDescent="0.25">
      <c r="A68" s="149"/>
      <c r="B68" s="107" t="s">
        <v>314</v>
      </c>
      <c r="C68" s="107" t="s">
        <v>300</v>
      </c>
      <c r="D68" s="108">
        <v>0.58333333333333337</v>
      </c>
      <c r="E68" s="108">
        <v>0.60416666666666663</v>
      </c>
      <c r="F68" s="108">
        <f t="shared" si="2"/>
        <v>2.0833333333333259E-2</v>
      </c>
      <c r="H68" s="109" t="s">
        <v>299</v>
      </c>
      <c r="I68" s="108">
        <f>SUMIFS(F62:F76, C62:C76,H68)</f>
        <v>5.5555555555555636E-2</v>
      </c>
    </row>
    <row r="69" spans="1:9" x14ac:dyDescent="0.25">
      <c r="A69" s="149"/>
      <c r="B69" s="107" t="s">
        <v>530</v>
      </c>
      <c r="C69" s="107" t="s">
        <v>290</v>
      </c>
      <c r="D69" s="108">
        <v>0.625</v>
      </c>
      <c r="E69" s="108">
        <v>0.70833333333333337</v>
      </c>
      <c r="F69" s="108">
        <f t="shared" si="2"/>
        <v>8.333333333333337E-2</v>
      </c>
      <c r="H69" s="105" t="s">
        <v>305</v>
      </c>
      <c r="I69" s="106">
        <f>SUM(I63:I68)</f>
        <v>0.41666666666666657</v>
      </c>
    </row>
    <row r="70" spans="1:9" x14ac:dyDescent="0.25">
      <c r="A70" s="149"/>
      <c r="B70" s="107" t="s">
        <v>740</v>
      </c>
      <c r="C70" s="107" t="s">
        <v>295</v>
      </c>
      <c r="D70" s="108">
        <v>0.70833333333333337</v>
      </c>
      <c r="E70" s="108">
        <v>0.77083333333333337</v>
      </c>
      <c r="F70" s="108">
        <f t="shared" si="2"/>
        <v>6.25E-2</v>
      </c>
      <c r="I70" s="110"/>
    </row>
    <row r="71" spans="1:9" x14ac:dyDescent="0.25">
      <c r="A71" s="149"/>
      <c r="B71" s="107" t="s">
        <v>741</v>
      </c>
      <c r="C71" s="107" t="s">
        <v>295</v>
      </c>
      <c r="D71" s="108">
        <v>0.77083333333333337</v>
      </c>
      <c r="E71" s="108">
        <v>0.8125</v>
      </c>
      <c r="F71" s="108">
        <f t="shared" si="2"/>
        <v>4.166666666666663E-2</v>
      </c>
      <c r="I71" s="110"/>
    </row>
    <row r="72" spans="1:9" x14ac:dyDescent="0.25">
      <c r="A72" s="149"/>
      <c r="B72" s="107"/>
      <c r="C72" s="107"/>
      <c r="D72" s="108"/>
      <c r="E72" s="108"/>
      <c r="F72" s="108">
        <f t="shared" si="2"/>
        <v>0</v>
      </c>
    </row>
    <row r="73" spans="1:9" x14ac:dyDescent="0.25">
      <c r="A73" s="149"/>
      <c r="B73" s="107"/>
      <c r="C73" s="107"/>
      <c r="D73" s="108"/>
      <c r="E73" s="108"/>
      <c r="F73" s="108">
        <f t="shared" si="2"/>
        <v>0</v>
      </c>
    </row>
    <row r="74" spans="1:9" x14ac:dyDescent="0.25">
      <c r="A74" s="149"/>
      <c r="B74" s="107"/>
      <c r="C74" s="107"/>
      <c r="D74" s="108"/>
      <c r="E74" s="108"/>
      <c r="F74" s="108">
        <f t="shared" si="2"/>
        <v>0</v>
      </c>
    </row>
    <row r="75" spans="1:9" x14ac:dyDescent="0.25">
      <c r="A75" s="149"/>
      <c r="B75" s="107"/>
      <c r="C75" s="107"/>
      <c r="D75" s="108"/>
      <c r="E75" s="108"/>
      <c r="F75" s="108">
        <f t="shared" si="2"/>
        <v>0</v>
      </c>
    </row>
    <row r="76" spans="1:9" x14ac:dyDescent="0.25">
      <c r="A76" s="150"/>
      <c r="B76" s="107"/>
      <c r="C76" s="107"/>
      <c r="D76" s="108"/>
      <c r="E76" s="108"/>
      <c r="F76" s="108">
        <f t="shared" si="2"/>
        <v>0</v>
      </c>
    </row>
    <row r="77" spans="1:9" x14ac:dyDescent="0.25">
      <c r="A77" s="153" t="s">
        <v>67</v>
      </c>
      <c r="B77" t="s">
        <v>452</v>
      </c>
      <c r="C77" s="107" t="s">
        <v>295</v>
      </c>
      <c r="D77" s="108">
        <v>0.39583333333333331</v>
      </c>
      <c r="E77" s="108">
        <v>0.4375</v>
      </c>
      <c r="F77" s="108">
        <f t="shared" si="2"/>
        <v>4.1666666666666685E-2</v>
      </c>
      <c r="H77" s="106" t="s">
        <v>291</v>
      </c>
      <c r="I77" s="106" t="s">
        <v>292</v>
      </c>
    </row>
    <row r="78" spans="1:9" x14ac:dyDescent="0.25">
      <c r="A78" s="153"/>
      <c r="B78" s="115" t="s">
        <v>742</v>
      </c>
      <c r="C78" s="107" t="s">
        <v>295</v>
      </c>
      <c r="D78" s="108">
        <v>0.4375</v>
      </c>
      <c r="E78" s="108">
        <v>0.52083333333333337</v>
      </c>
      <c r="F78" s="108">
        <f t="shared" si="2"/>
        <v>8.333333333333337E-2</v>
      </c>
      <c r="H78" s="109" t="s">
        <v>290</v>
      </c>
      <c r="I78" s="108">
        <f>SUMIFS(F77:F91, C77:C91,H78)</f>
        <v>4.1666666666666741E-2</v>
      </c>
    </row>
    <row r="79" spans="1:9" x14ac:dyDescent="0.25">
      <c r="A79" s="153"/>
      <c r="B79" s="115" t="s">
        <v>298</v>
      </c>
      <c r="C79" s="107" t="s">
        <v>299</v>
      </c>
      <c r="D79" s="108">
        <v>0.54166666666666663</v>
      </c>
      <c r="E79" s="108">
        <v>0.5625</v>
      </c>
      <c r="F79" s="108">
        <f t="shared" si="2"/>
        <v>2.083333333333337E-2</v>
      </c>
      <c r="H79" s="109" t="s">
        <v>295</v>
      </c>
      <c r="I79" s="108">
        <f>SUMIFS(F77:F91, C77:C91,H79)</f>
        <v>0.28125000000000006</v>
      </c>
    </row>
    <row r="80" spans="1:9" x14ac:dyDescent="0.25">
      <c r="A80" s="153"/>
      <c r="B80" s="115" t="s">
        <v>742</v>
      </c>
      <c r="C80" s="107" t="s">
        <v>295</v>
      </c>
      <c r="D80" s="108">
        <v>0.57291666666666663</v>
      </c>
      <c r="E80" s="108">
        <v>0.66666666666666663</v>
      </c>
      <c r="F80" s="108">
        <f t="shared" si="2"/>
        <v>9.375E-2</v>
      </c>
      <c r="H80" s="109" t="s">
        <v>297</v>
      </c>
      <c r="I80" s="108">
        <f>SUMIFS(F77:F91, C77:C91,H80)</f>
        <v>0</v>
      </c>
    </row>
    <row r="81" spans="1:9" x14ac:dyDescent="0.25">
      <c r="A81" s="153"/>
      <c r="B81" s="115" t="s">
        <v>663</v>
      </c>
      <c r="C81" s="107" t="s">
        <v>299</v>
      </c>
      <c r="D81" s="108">
        <v>0.67708333333333337</v>
      </c>
      <c r="E81" s="108">
        <v>0.72222222222222221</v>
      </c>
      <c r="F81" s="108">
        <f t="shared" si="2"/>
        <v>4.513888888888884E-2</v>
      </c>
      <c r="H81" s="109" t="s">
        <v>300</v>
      </c>
      <c r="I81" s="108">
        <f>SUMIFS(F77:F91, C77:C91,H81)</f>
        <v>2.0833333333333259E-2</v>
      </c>
    </row>
    <row r="82" spans="1:9" x14ac:dyDescent="0.25">
      <c r="A82" s="153"/>
      <c r="B82" s="115" t="s">
        <v>710</v>
      </c>
      <c r="C82" s="107" t="s">
        <v>290</v>
      </c>
      <c r="D82" s="108">
        <v>0.72916666666666663</v>
      </c>
      <c r="E82" s="108">
        <v>0.77083333333333337</v>
      </c>
      <c r="F82" s="108">
        <f t="shared" si="2"/>
        <v>4.1666666666666741E-2</v>
      </c>
      <c r="H82" s="109" t="s">
        <v>302</v>
      </c>
      <c r="I82" s="108">
        <f>SUMIFS(F77:F91, C77:C91,H82)</f>
        <v>0</v>
      </c>
    </row>
    <row r="83" spans="1:9" x14ac:dyDescent="0.25">
      <c r="A83" s="153"/>
      <c r="B83" s="115" t="s">
        <v>742</v>
      </c>
      <c r="C83" s="107" t="s">
        <v>295</v>
      </c>
      <c r="D83" s="108">
        <v>0.79166666666666663</v>
      </c>
      <c r="E83" s="108">
        <v>0.85416666666666663</v>
      </c>
      <c r="F83" s="108">
        <f t="shared" si="2"/>
        <v>6.25E-2</v>
      </c>
      <c r="H83" s="109" t="s">
        <v>299</v>
      </c>
      <c r="I83" s="108">
        <f>SUMIFS(F77:F91, C77:C91,H83)</f>
        <v>6.597222222222221E-2</v>
      </c>
    </row>
    <row r="84" spans="1:9" x14ac:dyDescent="0.25">
      <c r="A84" s="153"/>
      <c r="B84" s="115" t="s">
        <v>314</v>
      </c>
      <c r="C84" s="107" t="s">
        <v>300</v>
      </c>
      <c r="D84" s="108">
        <v>0.58333333333333337</v>
      </c>
      <c r="E84" s="108">
        <v>0.60416666666666663</v>
      </c>
      <c r="F84" s="108">
        <f t="shared" si="2"/>
        <v>2.0833333333333259E-2</v>
      </c>
      <c r="H84" s="105" t="s">
        <v>305</v>
      </c>
      <c r="I84" s="106">
        <f>SUM(I78:I83)</f>
        <v>0.40972222222222227</v>
      </c>
    </row>
    <row r="85" spans="1:9" x14ac:dyDescent="0.25">
      <c r="A85" s="153"/>
      <c r="B85" s="115"/>
      <c r="C85" s="107"/>
      <c r="D85" s="108"/>
      <c r="E85" s="108"/>
      <c r="F85" s="108">
        <f t="shared" si="2"/>
        <v>0</v>
      </c>
      <c r="I85" s="110"/>
    </row>
    <row r="86" spans="1:9" x14ac:dyDescent="0.25">
      <c r="A86" s="153"/>
      <c r="B86" s="115"/>
      <c r="C86" s="107"/>
      <c r="D86" s="108"/>
      <c r="E86" s="108"/>
      <c r="F86" s="108">
        <f t="shared" si="2"/>
        <v>0</v>
      </c>
      <c r="I86" s="110"/>
    </row>
    <row r="87" spans="1:9" x14ac:dyDescent="0.25">
      <c r="A87" s="153"/>
      <c r="B87" s="115"/>
      <c r="C87" s="107"/>
      <c r="D87" s="108"/>
      <c r="E87" s="108"/>
      <c r="F87" s="108">
        <f t="shared" si="2"/>
        <v>0</v>
      </c>
    </row>
    <row r="88" spans="1:9" x14ac:dyDescent="0.25">
      <c r="A88" s="153"/>
      <c r="B88" s="115"/>
      <c r="C88" s="107"/>
      <c r="D88" s="108"/>
      <c r="E88" s="108"/>
      <c r="F88" s="108">
        <f t="shared" si="2"/>
        <v>0</v>
      </c>
    </row>
    <row r="89" spans="1:9" x14ac:dyDescent="0.25">
      <c r="A89" s="153"/>
      <c r="B89" s="115"/>
      <c r="C89" s="107"/>
      <c r="D89" s="108"/>
      <c r="E89" s="108"/>
      <c r="F89" s="108">
        <f t="shared" si="2"/>
        <v>0</v>
      </c>
    </row>
    <row r="90" spans="1:9" x14ac:dyDescent="0.25">
      <c r="A90" s="153"/>
      <c r="B90" s="115"/>
      <c r="C90" s="107"/>
      <c r="D90" s="108"/>
      <c r="E90" s="108"/>
      <c r="F90" s="108">
        <f t="shared" si="2"/>
        <v>0</v>
      </c>
    </row>
    <row r="91" spans="1:9" x14ac:dyDescent="0.25">
      <c r="A91" s="153"/>
      <c r="B91" s="115"/>
      <c r="C91" s="107"/>
      <c r="D91" s="108"/>
      <c r="E91" s="108"/>
      <c r="F91" s="108">
        <f t="shared" si="2"/>
        <v>0</v>
      </c>
    </row>
    <row r="92" spans="1:9" x14ac:dyDescent="0.25">
      <c r="A92" s="159" t="s">
        <v>28</v>
      </c>
      <c r="B92" s="107" t="s">
        <v>452</v>
      </c>
      <c r="C92" s="107" t="s">
        <v>295</v>
      </c>
      <c r="D92" s="108">
        <v>0.39583333333333331</v>
      </c>
      <c r="E92" s="108">
        <v>0.4375</v>
      </c>
      <c r="F92" s="108">
        <f t="shared" si="2"/>
        <v>4.1666666666666685E-2</v>
      </c>
      <c r="H92" s="106" t="s">
        <v>291</v>
      </c>
      <c r="I92" s="106" t="s">
        <v>292</v>
      </c>
    </row>
    <row r="93" spans="1:9" x14ac:dyDescent="0.25">
      <c r="A93" s="149"/>
      <c r="B93" s="107" t="s">
        <v>743</v>
      </c>
      <c r="C93" s="107" t="s">
        <v>295</v>
      </c>
      <c r="D93" s="108">
        <v>0.60416666666666663</v>
      </c>
      <c r="E93" s="108">
        <v>0.625</v>
      </c>
      <c r="F93" s="108">
        <f t="shared" si="2"/>
        <v>2.083333333333337E-2</v>
      </c>
      <c r="H93" s="109" t="s">
        <v>290</v>
      </c>
      <c r="I93" s="108">
        <f>SUMIFS(F92:F106, C92:C106,H93)</f>
        <v>0.125</v>
      </c>
    </row>
    <row r="94" spans="1:9" x14ac:dyDescent="0.25">
      <c r="A94" s="149"/>
      <c r="B94" s="107" t="s">
        <v>744</v>
      </c>
      <c r="C94" s="107" t="s">
        <v>290</v>
      </c>
      <c r="D94" s="108">
        <v>0.625</v>
      </c>
      <c r="E94" s="108">
        <v>0.75</v>
      </c>
      <c r="F94" s="108">
        <f t="shared" si="2"/>
        <v>0.125</v>
      </c>
      <c r="H94" s="109" t="s">
        <v>295</v>
      </c>
      <c r="I94" s="108">
        <f>SUMIFS(F92:F106, C92:C106,H94)</f>
        <v>0.12500000000000006</v>
      </c>
    </row>
    <row r="95" spans="1:9" x14ac:dyDescent="0.25">
      <c r="A95" s="149"/>
      <c r="B95" s="107" t="s">
        <v>745</v>
      </c>
      <c r="C95" s="107" t="s">
        <v>295</v>
      </c>
      <c r="D95" s="108">
        <v>0.75</v>
      </c>
      <c r="E95" s="108">
        <v>0.8125</v>
      </c>
      <c r="F95" s="108">
        <f t="shared" si="2"/>
        <v>6.25E-2</v>
      </c>
      <c r="H95" s="109" t="s">
        <v>297</v>
      </c>
      <c r="I95" s="108">
        <f>SUMIFS(F92:F106, C92:C106,H95)</f>
        <v>0</v>
      </c>
    </row>
    <row r="96" spans="1:9" x14ac:dyDescent="0.25">
      <c r="A96" s="149"/>
      <c r="B96" s="107" t="s">
        <v>314</v>
      </c>
      <c r="C96" s="107" t="s">
        <v>300</v>
      </c>
      <c r="D96" s="108">
        <v>0.58333333333333337</v>
      </c>
      <c r="E96" s="108">
        <v>0.60416666666666663</v>
      </c>
      <c r="F96" s="108">
        <f t="shared" si="2"/>
        <v>2.0833333333333259E-2</v>
      </c>
      <c r="H96" s="109" t="s">
        <v>300</v>
      </c>
      <c r="I96" s="108">
        <f>SUMIFS(F92:F106, C92:C106,H96)</f>
        <v>2.0833333333333259E-2</v>
      </c>
    </row>
    <row r="97" spans="1:9" x14ac:dyDescent="0.25">
      <c r="A97" s="149"/>
      <c r="B97" s="107"/>
      <c r="C97" s="107"/>
      <c r="D97" s="108"/>
      <c r="E97" s="108"/>
      <c r="F97" s="108">
        <f t="shared" si="2"/>
        <v>0</v>
      </c>
      <c r="H97" s="109" t="s">
        <v>302</v>
      </c>
      <c r="I97" s="108">
        <f>SUMIFS(F92:F106, C92:C106,H97)</f>
        <v>0</v>
      </c>
    </row>
    <row r="98" spans="1:9" x14ac:dyDescent="0.25">
      <c r="A98" s="149"/>
      <c r="B98" s="138"/>
      <c r="C98" s="138"/>
      <c r="D98" s="139"/>
      <c r="E98" s="139"/>
      <c r="F98" s="108">
        <f t="shared" ref="F98:F129" si="3">E98-D98</f>
        <v>0</v>
      </c>
      <c r="H98" s="109" t="s">
        <v>299</v>
      </c>
      <c r="I98" s="108">
        <f>SUMIFS(F92:F106, C92:C106,H98)</f>
        <v>0</v>
      </c>
    </row>
    <row r="99" spans="1:9" x14ac:dyDescent="0.25">
      <c r="A99" s="149"/>
      <c r="B99" s="138"/>
      <c r="C99" s="138"/>
      <c r="D99" s="139"/>
      <c r="E99" s="139"/>
      <c r="F99" s="108">
        <f t="shared" si="3"/>
        <v>0</v>
      </c>
      <c r="H99" s="105" t="s">
        <v>305</v>
      </c>
      <c r="I99" s="106">
        <f>SUM(I93:I98)</f>
        <v>0.27083333333333331</v>
      </c>
    </row>
    <row r="100" spans="1:9" x14ac:dyDescent="0.25">
      <c r="A100" s="149"/>
      <c r="B100" s="138"/>
      <c r="C100" s="138"/>
      <c r="D100" s="139"/>
      <c r="E100" s="139"/>
      <c r="F100" s="108">
        <f t="shared" si="3"/>
        <v>0</v>
      </c>
      <c r="I100" s="110"/>
    </row>
    <row r="101" spans="1:9" x14ac:dyDescent="0.25">
      <c r="A101" s="149"/>
      <c r="B101" s="107"/>
      <c r="C101" s="107"/>
      <c r="D101" s="108"/>
      <c r="E101" s="108"/>
      <c r="F101" s="108">
        <f t="shared" si="3"/>
        <v>0</v>
      </c>
      <c r="I101" s="110"/>
    </row>
    <row r="102" spans="1:9" x14ac:dyDescent="0.25">
      <c r="A102" s="149"/>
      <c r="B102" s="107"/>
      <c r="C102" s="107"/>
      <c r="D102" s="108"/>
      <c r="E102" s="108"/>
      <c r="F102" s="108">
        <f t="shared" si="3"/>
        <v>0</v>
      </c>
    </row>
    <row r="103" spans="1:9" x14ac:dyDescent="0.25">
      <c r="A103" s="149"/>
      <c r="B103" s="107"/>
      <c r="C103" s="107"/>
      <c r="D103" s="108"/>
      <c r="E103" s="108"/>
      <c r="F103" s="108">
        <f t="shared" si="3"/>
        <v>0</v>
      </c>
    </row>
    <row r="104" spans="1:9" x14ac:dyDescent="0.25">
      <c r="A104" s="149"/>
      <c r="B104" s="107"/>
      <c r="C104" s="107"/>
      <c r="D104" s="108"/>
      <c r="E104" s="108"/>
      <c r="F104" s="108">
        <f t="shared" si="3"/>
        <v>0</v>
      </c>
    </row>
    <row r="105" spans="1:9" x14ac:dyDescent="0.25">
      <c r="A105" s="149"/>
      <c r="B105" s="107"/>
      <c r="C105" s="107"/>
      <c r="D105" s="108"/>
      <c r="E105" s="108"/>
      <c r="F105" s="108">
        <f t="shared" si="3"/>
        <v>0</v>
      </c>
    </row>
    <row r="106" spans="1:9" x14ac:dyDescent="0.25">
      <c r="A106" s="150"/>
      <c r="B106" s="111"/>
      <c r="C106" s="111"/>
      <c r="D106" s="112"/>
      <c r="E106" s="112"/>
      <c r="F106" s="112">
        <f t="shared" si="3"/>
        <v>0</v>
      </c>
    </row>
    <row r="107" spans="1:9" x14ac:dyDescent="0.25">
      <c r="A107" s="153" t="s">
        <v>339</v>
      </c>
      <c r="B107" s="115" t="s">
        <v>509</v>
      </c>
      <c r="C107" s="113" t="s">
        <v>295</v>
      </c>
      <c r="D107" s="108">
        <v>0.39583333333333331</v>
      </c>
      <c r="E107" s="108">
        <v>0.4375</v>
      </c>
      <c r="F107" s="114">
        <f t="shared" si="3"/>
        <v>4.1666666666666685E-2</v>
      </c>
      <c r="H107" s="106" t="s">
        <v>291</v>
      </c>
      <c r="I107" s="106" t="s">
        <v>292</v>
      </c>
    </row>
    <row r="108" spans="1:9" x14ac:dyDescent="0.25">
      <c r="A108" s="153"/>
      <c r="B108" s="113" t="s">
        <v>746</v>
      </c>
      <c r="C108" s="113" t="s">
        <v>290</v>
      </c>
      <c r="D108" s="114">
        <v>0.42708333333333331</v>
      </c>
      <c r="E108" s="114">
        <v>0.47222222222222227</v>
      </c>
      <c r="F108" s="114">
        <f t="shared" si="3"/>
        <v>4.5138888888888951E-2</v>
      </c>
      <c r="H108" s="109" t="s">
        <v>290</v>
      </c>
      <c r="I108" s="108">
        <f>SUMIFS(F107:F121, C107:C121,H108)</f>
        <v>0.2048611111111111</v>
      </c>
    </row>
    <row r="109" spans="1:9" x14ac:dyDescent="0.25">
      <c r="A109" s="153"/>
      <c r="B109" s="113" t="s">
        <v>301</v>
      </c>
      <c r="C109" s="113" t="s">
        <v>299</v>
      </c>
      <c r="D109" s="114">
        <v>0.47222222222222227</v>
      </c>
      <c r="E109" s="114">
        <v>0.47916666666666669</v>
      </c>
      <c r="F109" s="114">
        <f t="shared" si="3"/>
        <v>6.9444444444444198E-3</v>
      </c>
      <c r="H109" s="109" t="s">
        <v>295</v>
      </c>
      <c r="I109" s="108">
        <f>SUMIFS(F107:F121, C107:C121,H109)</f>
        <v>0.12152777777777785</v>
      </c>
    </row>
    <row r="110" spans="1:9" x14ac:dyDescent="0.25">
      <c r="A110" s="153"/>
      <c r="B110" s="113" t="s">
        <v>746</v>
      </c>
      <c r="C110" s="113" t="s">
        <v>290</v>
      </c>
      <c r="D110" s="114">
        <v>0.47916666666666669</v>
      </c>
      <c r="E110" s="114">
        <v>0.55555555555555558</v>
      </c>
      <c r="F110" s="114">
        <f t="shared" si="3"/>
        <v>7.6388888888888895E-2</v>
      </c>
      <c r="H110" s="109" t="s">
        <v>297</v>
      </c>
      <c r="I110" s="108">
        <f>SUMIFS(F107:F121, C107:C121,H110)</f>
        <v>5.555555555555558E-2</v>
      </c>
    </row>
    <row r="111" spans="1:9" x14ac:dyDescent="0.25">
      <c r="A111" s="153"/>
      <c r="B111" s="113" t="s">
        <v>298</v>
      </c>
      <c r="C111" s="113" t="s">
        <v>299</v>
      </c>
      <c r="D111" s="114">
        <v>0.55555555555555558</v>
      </c>
      <c r="E111" s="114">
        <v>0.57986111111111105</v>
      </c>
      <c r="F111" s="114">
        <f t="shared" si="3"/>
        <v>2.4305555555555469E-2</v>
      </c>
      <c r="H111" s="109" t="s">
        <v>300</v>
      </c>
      <c r="I111" s="108">
        <f>SUMIFS(F107:F121, C107:C121,H111)</f>
        <v>2.430555555555558E-2</v>
      </c>
    </row>
    <row r="112" spans="1:9" x14ac:dyDescent="0.25">
      <c r="A112" s="153"/>
      <c r="B112" s="107" t="s">
        <v>314</v>
      </c>
      <c r="C112" s="107" t="s">
        <v>300</v>
      </c>
      <c r="D112" s="108">
        <v>0.57986111111111105</v>
      </c>
      <c r="E112" s="108">
        <v>0.60416666666666663</v>
      </c>
      <c r="F112" s="114">
        <f t="shared" si="3"/>
        <v>2.430555555555558E-2</v>
      </c>
      <c r="H112" s="109" t="s">
        <v>302</v>
      </c>
      <c r="I112" s="108">
        <f>SUMIFS(F107:F121, C107:C121,H112)</f>
        <v>0</v>
      </c>
    </row>
    <row r="113" spans="1:9" x14ac:dyDescent="0.25">
      <c r="A113" s="153"/>
      <c r="B113" s="113" t="s">
        <v>747</v>
      </c>
      <c r="C113" s="113" t="s">
        <v>295</v>
      </c>
      <c r="D113" s="108">
        <v>0.60416666666666663</v>
      </c>
      <c r="E113" s="114">
        <v>0.65972222222222221</v>
      </c>
      <c r="F113" s="114">
        <f t="shared" si="3"/>
        <v>5.555555555555558E-2</v>
      </c>
      <c r="H113" s="109" t="s">
        <v>299</v>
      </c>
      <c r="I113" s="108">
        <f>SUMIFS(F107:F121, C107:C121,H113)</f>
        <v>4.8611111111111049E-2</v>
      </c>
    </row>
    <row r="114" spans="1:9" x14ac:dyDescent="0.25">
      <c r="A114" s="153"/>
      <c r="B114" s="113" t="s">
        <v>303</v>
      </c>
      <c r="C114" s="113" t="s">
        <v>299</v>
      </c>
      <c r="D114" s="114">
        <v>0.65972222222222221</v>
      </c>
      <c r="E114" s="114">
        <v>0.67708333333333337</v>
      </c>
      <c r="F114" s="114">
        <f t="shared" si="3"/>
        <v>1.736111111111116E-2</v>
      </c>
      <c r="H114" s="105" t="s">
        <v>305</v>
      </c>
      <c r="I114" s="106">
        <f>SUM(I108:I113)</f>
        <v>0.45486111111111116</v>
      </c>
    </row>
    <row r="115" spans="1:9" x14ac:dyDescent="0.25">
      <c r="A115" s="153"/>
      <c r="B115" s="113" t="s">
        <v>672</v>
      </c>
      <c r="C115" s="113" t="s">
        <v>290</v>
      </c>
      <c r="D115" s="114">
        <v>0.67708333333333337</v>
      </c>
      <c r="E115" s="114">
        <v>0.76041666666666663</v>
      </c>
      <c r="F115" s="114">
        <f t="shared" si="3"/>
        <v>8.3333333333333259E-2</v>
      </c>
      <c r="I115" s="110"/>
    </row>
    <row r="116" spans="1:9" x14ac:dyDescent="0.25">
      <c r="A116" s="153"/>
      <c r="B116" s="113" t="s">
        <v>748</v>
      </c>
      <c r="C116" s="113" t="s">
        <v>295</v>
      </c>
      <c r="D116" s="114">
        <v>0.76041666666666663</v>
      </c>
      <c r="E116" s="114">
        <v>0.78472222222222221</v>
      </c>
      <c r="F116" s="114">
        <f t="shared" si="3"/>
        <v>2.430555555555558E-2</v>
      </c>
      <c r="I116" s="110"/>
    </row>
    <row r="117" spans="1:9" x14ac:dyDescent="0.25">
      <c r="A117" s="153"/>
      <c r="B117" s="142" t="s">
        <v>749</v>
      </c>
      <c r="C117" s="113" t="s">
        <v>297</v>
      </c>
      <c r="D117" s="114">
        <v>0.79166666666666663</v>
      </c>
      <c r="E117" s="114">
        <v>0.84722222222222221</v>
      </c>
      <c r="F117" s="114">
        <f t="shared" si="3"/>
        <v>5.555555555555558E-2</v>
      </c>
    </row>
    <row r="118" spans="1:9" x14ac:dyDescent="0.25">
      <c r="A118" s="153"/>
      <c r="B118" s="113"/>
      <c r="C118" s="113"/>
      <c r="D118" s="114"/>
      <c r="E118" s="114"/>
      <c r="F118" s="114"/>
    </row>
    <row r="119" spans="1:9" x14ac:dyDescent="0.25">
      <c r="A119" s="153"/>
      <c r="B119" s="113"/>
      <c r="C119" s="113"/>
      <c r="D119" s="114"/>
      <c r="E119" s="114"/>
      <c r="F119" s="114"/>
    </row>
    <row r="120" spans="1:9" x14ac:dyDescent="0.25">
      <c r="A120" s="153"/>
      <c r="B120" s="113"/>
      <c r="C120" s="113"/>
      <c r="D120" s="114"/>
      <c r="E120" s="114"/>
      <c r="F120" s="114"/>
    </row>
    <row r="121" spans="1:9" x14ac:dyDescent="0.25">
      <c r="A121" s="153"/>
      <c r="B121" s="113"/>
      <c r="C121" s="113"/>
      <c r="D121" s="114"/>
      <c r="E121" s="114"/>
      <c r="F121" s="114"/>
    </row>
    <row r="122" spans="1:9" x14ac:dyDescent="0.25">
      <c r="A122" s="147"/>
      <c r="H122" s="122"/>
      <c r="I122" s="122"/>
    </row>
    <row r="123" spans="1:9" x14ac:dyDescent="0.25">
      <c r="A123" s="147"/>
      <c r="H123" s="121"/>
      <c r="I123" s="122"/>
    </row>
    <row r="124" spans="1:9" x14ac:dyDescent="0.25">
      <c r="A124" s="147"/>
      <c r="I124" s="110"/>
    </row>
    <row r="125" spans="1:9" x14ac:dyDescent="0.25">
      <c r="A125" s="147"/>
      <c r="I125" s="110"/>
    </row>
    <row r="126" spans="1:9" x14ac:dyDescent="0.25">
      <c r="A126" s="147"/>
    </row>
    <row r="127" spans="1:9" x14ac:dyDescent="0.25">
      <c r="A127" s="147"/>
    </row>
    <row r="128" spans="1:9" x14ac:dyDescent="0.25">
      <c r="A128" s="147"/>
    </row>
    <row r="129" spans="1:1" x14ac:dyDescent="0.25">
      <c r="A129" s="147"/>
    </row>
    <row r="130" spans="1:1" x14ac:dyDescent="0.25">
      <c r="A130" s="147"/>
    </row>
  </sheetData>
  <mergeCells count="8">
    <mergeCell ref="A92:A106"/>
    <mergeCell ref="A107:A121"/>
    <mergeCell ref="A2:A16"/>
    <mergeCell ref="A17:A31"/>
    <mergeCell ref="A32:A46"/>
    <mergeCell ref="A47:A61"/>
    <mergeCell ref="A62:A76"/>
    <mergeCell ref="A77:A91"/>
  </mergeCells>
  <conditionalFormatting sqref="I3 I18 I33 I48 I63 I78 I93 I108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30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R26"/>
  <sheetViews>
    <sheetView topLeftCell="A3" workbookViewId="0">
      <selection activeCell="D6" sqref="D6"/>
    </sheetView>
  </sheetViews>
  <sheetFormatPr defaultRowHeight="15" x14ac:dyDescent="0.2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 x14ac:dyDescent="0.25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 x14ac:dyDescent="0.25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 x14ac:dyDescent="0.25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 x14ac:dyDescent="0.25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 x14ac:dyDescent="0.25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 x14ac:dyDescent="0.25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 x14ac:dyDescent="0.25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 x14ac:dyDescent="0.25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 x14ac:dyDescent="0.25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 x14ac:dyDescent="0.25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 x14ac:dyDescent="0.25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 x14ac:dyDescent="0.25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topLeftCell="A7" workbookViewId="0">
      <selection activeCell="G12" sqref="G12"/>
    </sheetView>
  </sheetViews>
  <sheetFormatPr defaultRowHeight="15" x14ac:dyDescent="0.2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30" x14ac:dyDescent="0.2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 x14ac:dyDescent="0.25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 x14ac:dyDescent="0.25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 x14ac:dyDescent="0.25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 x14ac:dyDescent="0.25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 x14ac:dyDescent="0.25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 x14ac:dyDescent="0.25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 x14ac:dyDescent="0.25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 x14ac:dyDescent="0.25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 x14ac:dyDescent="0.25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 x14ac:dyDescent="0.25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2"/>
  <sheetViews>
    <sheetView workbookViewId="0">
      <selection activeCell="J9" sqref="J9"/>
    </sheetView>
  </sheetViews>
  <sheetFormatPr defaultRowHeight="15" x14ac:dyDescent="0.25"/>
  <cols>
    <col min="1" max="1" width="22.28515625" customWidth="1"/>
    <col min="2" max="2" width="19.140625" customWidth="1"/>
    <col min="3" max="3" width="50" customWidth="1"/>
  </cols>
  <sheetData>
    <row r="2" spans="1:7" ht="60" x14ac:dyDescent="0.2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 x14ac:dyDescent="0.25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 x14ac:dyDescent="0.25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 x14ac:dyDescent="0.25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 x14ac:dyDescent="0.25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 x14ac:dyDescent="0.25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 x14ac:dyDescent="0.25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 x14ac:dyDescent="0.25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5.5" x14ac:dyDescent="0.25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 x14ac:dyDescent="0.25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 x14ac:dyDescent="0.25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7" workbookViewId="0"/>
  </sheetViews>
  <sheetFormatPr defaultRowHeight="15" x14ac:dyDescent="0.2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30" x14ac:dyDescent="0.2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 x14ac:dyDescent="0.25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3.75" x14ac:dyDescent="0.2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 x14ac:dyDescent="0.2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3.75" x14ac:dyDescent="0.2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 x14ac:dyDescent="0.25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0" x14ac:dyDescent="0.2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 x14ac:dyDescent="0.25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 x14ac:dyDescent="0.25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 x14ac:dyDescent="0.25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 x14ac:dyDescent="0.25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/>
  </sheetViews>
  <sheetFormatPr defaultRowHeight="15" x14ac:dyDescent="0.2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7109375" customWidth="1"/>
    <col min="7" max="7" width="22.28515625" customWidth="1"/>
  </cols>
  <sheetData>
    <row r="1" spans="1:7" ht="25.5" customHeight="1" x14ac:dyDescent="0.2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 x14ac:dyDescent="0.25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 x14ac:dyDescent="0.25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 x14ac:dyDescent="0.2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 x14ac:dyDescent="0.25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 x14ac:dyDescent="0.25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 x14ac:dyDescent="0.25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 x14ac:dyDescent="0.25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 x14ac:dyDescent="0.25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 x14ac:dyDescent="0.25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 x14ac:dyDescent="0.25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opLeftCell="A6" workbookViewId="0">
      <selection activeCell="I6" sqref="I6"/>
    </sheetView>
  </sheetViews>
  <sheetFormatPr defaultRowHeight="15" x14ac:dyDescent="0.2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 x14ac:dyDescent="0.2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 x14ac:dyDescent="0.25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 x14ac:dyDescent="0.25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x14ac:dyDescent="0.2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 x14ac:dyDescent="0.25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 x14ac:dyDescent="0.25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 x14ac:dyDescent="0.25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 x14ac:dyDescent="0.25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 x14ac:dyDescent="0.25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 x14ac:dyDescent="0.25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 x14ac:dyDescent="0.25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34</vt:i4>
      </vt:variant>
    </vt:vector>
  </HeadingPairs>
  <TitlesOfParts>
    <vt:vector size="34" baseType="lpstr">
      <vt:lpstr>05-04-2022</vt:lpstr>
      <vt:lpstr>06-04-2022</vt:lpstr>
      <vt:lpstr>07-04-2022</vt:lpstr>
      <vt:lpstr>08-04-2022</vt:lpstr>
      <vt:lpstr>09-04-2022</vt:lpstr>
      <vt:lpstr>11-04-2022</vt:lpstr>
      <vt:lpstr>12-04-2022</vt:lpstr>
      <vt:lpstr>13-04-2022</vt:lpstr>
      <vt:lpstr>18-04-2022</vt:lpstr>
      <vt:lpstr>19-04-2022</vt:lpstr>
      <vt:lpstr>20-04-2022</vt:lpstr>
      <vt:lpstr>21-04-2022</vt:lpstr>
      <vt:lpstr>22-04-2022</vt:lpstr>
      <vt:lpstr>23-04-2022</vt:lpstr>
      <vt:lpstr>25-04-2022</vt:lpstr>
      <vt:lpstr>26-04-2022</vt:lpstr>
      <vt:lpstr>27-04-2022</vt:lpstr>
      <vt:lpstr>28-04-2022</vt:lpstr>
      <vt:lpstr>29-04-2022</vt:lpstr>
      <vt:lpstr>30-04-2022</vt:lpstr>
      <vt:lpstr>02-05-2022</vt:lpstr>
      <vt:lpstr>03-05-2022</vt:lpstr>
      <vt:lpstr>04-05-2022</vt:lpstr>
      <vt:lpstr>05-05-2022</vt:lpstr>
      <vt:lpstr>06-05-2022</vt:lpstr>
      <vt:lpstr>07-05-2022</vt:lpstr>
      <vt:lpstr>09-05-2022</vt:lpstr>
      <vt:lpstr>10-05-2022</vt:lpstr>
      <vt:lpstr>11-05-2022</vt:lpstr>
      <vt:lpstr>12-05-2022</vt:lpstr>
      <vt:lpstr>13-05-2022</vt:lpstr>
      <vt:lpstr>16-05-2022</vt:lpstr>
      <vt:lpstr>17-05-2022</vt:lpstr>
      <vt:lpstr>18-05-2022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Dell</cp:lastModifiedBy>
  <cp:revision/>
  <dcterms:created xsi:type="dcterms:W3CDTF">2022-04-07T03:13:53Z</dcterms:created>
  <dcterms:modified xsi:type="dcterms:W3CDTF">2022-05-19T12:51:07Z</dcterms:modified>
  <cp:category/>
  <cp:contentStatus/>
</cp:coreProperties>
</file>