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 firstSheet="48" activeTab="54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6-06-2022" sheetId="51" r:id="rId50"/>
    <sheet name="07-06-2022" sheetId="52" r:id="rId51"/>
    <sheet name="08-06-2022" sheetId="53" r:id="rId52"/>
    <sheet name="09-06-2022" sheetId="54" r:id="rId53"/>
    <sheet name="10-06-2022" sheetId="55" r:id="rId54"/>
    <sheet name="11-06-2022" sheetId="56" r:id="rId5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3" i="56" l="1"/>
  <c r="I112" i="56"/>
  <c r="I111" i="56"/>
  <c r="I110" i="56"/>
  <c r="I108" i="56"/>
  <c r="I109" i="56"/>
  <c r="F106" i="56"/>
  <c r="F105" i="56"/>
  <c r="F104" i="56"/>
  <c r="F103" i="56"/>
  <c r="F102" i="56"/>
  <c r="F101" i="56"/>
  <c r="F100" i="56"/>
  <c r="F99" i="56"/>
  <c r="I98" i="56"/>
  <c r="F98" i="56"/>
  <c r="I97" i="56"/>
  <c r="F97" i="56"/>
  <c r="F96" i="56"/>
  <c r="I96" i="56" s="1"/>
  <c r="I95" i="56"/>
  <c r="F95" i="56"/>
  <c r="F94" i="56"/>
  <c r="I93" i="56"/>
  <c r="F93" i="56"/>
  <c r="F92" i="56"/>
  <c r="I94" i="56" s="1"/>
  <c r="F91" i="56"/>
  <c r="F90" i="56"/>
  <c r="F89" i="56"/>
  <c r="F88" i="56"/>
  <c r="F87" i="56"/>
  <c r="F86" i="56"/>
  <c r="F85" i="56"/>
  <c r="F84" i="56"/>
  <c r="I83" i="56"/>
  <c r="F83" i="56"/>
  <c r="I82" i="56"/>
  <c r="F82" i="56"/>
  <c r="I81" i="56"/>
  <c r="F81" i="56"/>
  <c r="I80" i="56"/>
  <c r="F80" i="56"/>
  <c r="I79" i="56"/>
  <c r="F79" i="56"/>
  <c r="I78" i="56"/>
  <c r="I84" i="56" s="1"/>
  <c r="F78" i="56"/>
  <c r="F77" i="56"/>
  <c r="F76" i="56"/>
  <c r="F75" i="56"/>
  <c r="F74" i="56"/>
  <c r="F73" i="56"/>
  <c r="F72" i="56"/>
  <c r="F71" i="56"/>
  <c r="F70" i="56"/>
  <c r="F69" i="56"/>
  <c r="I68" i="56"/>
  <c r="F68" i="56"/>
  <c r="I67" i="56"/>
  <c r="F67" i="56"/>
  <c r="I66" i="56"/>
  <c r="F66" i="56"/>
  <c r="I65" i="56"/>
  <c r="F65" i="56"/>
  <c r="F64" i="56"/>
  <c r="I63" i="56"/>
  <c r="F63" i="56"/>
  <c r="F62" i="56"/>
  <c r="I64" i="56" s="1"/>
  <c r="F61" i="56"/>
  <c r="F60" i="56"/>
  <c r="F59" i="56"/>
  <c r="F58" i="56"/>
  <c r="F57" i="56"/>
  <c r="F56" i="56"/>
  <c r="F55" i="56"/>
  <c r="F54" i="56"/>
  <c r="I53" i="56"/>
  <c r="F53" i="56"/>
  <c r="I52" i="56"/>
  <c r="F52" i="56"/>
  <c r="I51" i="56"/>
  <c r="F51" i="56"/>
  <c r="I50" i="56"/>
  <c r="F50" i="56"/>
  <c r="I49" i="56"/>
  <c r="F49" i="56"/>
  <c r="I48" i="56"/>
  <c r="I54" i="56" s="1"/>
  <c r="F48" i="56"/>
  <c r="F47" i="56"/>
  <c r="F46" i="56"/>
  <c r="F45" i="56"/>
  <c r="F44" i="56"/>
  <c r="F43" i="56"/>
  <c r="F42" i="56"/>
  <c r="F41" i="56"/>
  <c r="F40" i="56"/>
  <c r="F39" i="56"/>
  <c r="I38" i="56"/>
  <c r="F38" i="56"/>
  <c r="I37" i="56"/>
  <c r="F37" i="56"/>
  <c r="I36" i="56"/>
  <c r="F36" i="56"/>
  <c r="I35" i="56"/>
  <c r="F35" i="56"/>
  <c r="I34" i="56"/>
  <c r="F34" i="56"/>
  <c r="I33" i="56"/>
  <c r="I39" i="56" s="1"/>
  <c r="F33" i="56"/>
  <c r="F32" i="56"/>
  <c r="F31" i="56"/>
  <c r="F30" i="56"/>
  <c r="F29" i="56"/>
  <c r="F28" i="56"/>
  <c r="F27" i="56"/>
  <c r="F26" i="56"/>
  <c r="F25" i="56"/>
  <c r="F24" i="56"/>
  <c r="I23" i="56"/>
  <c r="F23" i="56"/>
  <c r="I22" i="56"/>
  <c r="F22" i="56"/>
  <c r="I21" i="56"/>
  <c r="F21" i="56"/>
  <c r="F20" i="56"/>
  <c r="I19" i="56"/>
  <c r="F19" i="56"/>
  <c r="I18" i="56"/>
  <c r="I24" i="56" s="1"/>
  <c r="F18" i="56"/>
  <c r="F17" i="56"/>
  <c r="I20" i="56" s="1"/>
  <c r="F16" i="56"/>
  <c r="F15" i="56"/>
  <c r="F14" i="56"/>
  <c r="F13" i="56"/>
  <c r="F12" i="56"/>
  <c r="F11" i="56"/>
  <c r="F10" i="56"/>
  <c r="F9" i="56"/>
  <c r="I8" i="56"/>
  <c r="F8" i="56"/>
  <c r="I7" i="56"/>
  <c r="F7" i="56"/>
  <c r="I6" i="56"/>
  <c r="F6" i="56"/>
  <c r="I5" i="56"/>
  <c r="F5" i="56"/>
  <c r="I4" i="56"/>
  <c r="F4" i="56"/>
  <c r="I3" i="56"/>
  <c r="I9" i="56" s="1"/>
  <c r="F3" i="56"/>
  <c r="F2" i="56"/>
  <c r="I113" i="55"/>
  <c r="I112" i="55"/>
  <c r="I111" i="55"/>
  <c r="I110" i="55"/>
  <c r="I108" i="55"/>
  <c r="I109" i="55"/>
  <c r="F106" i="55"/>
  <c r="F105" i="55"/>
  <c r="F104" i="55"/>
  <c r="F103" i="55"/>
  <c r="F102" i="55"/>
  <c r="F101" i="55"/>
  <c r="F100" i="55"/>
  <c r="F99" i="55"/>
  <c r="I98" i="55"/>
  <c r="F98" i="55"/>
  <c r="I97" i="55"/>
  <c r="F97" i="55"/>
  <c r="I96" i="55"/>
  <c r="F96" i="55"/>
  <c r="I95" i="55"/>
  <c r="F95" i="55"/>
  <c r="F94" i="55"/>
  <c r="I93" i="55"/>
  <c r="F93" i="55"/>
  <c r="F92" i="55"/>
  <c r="I94" i="55" s="1"/>
  <c r="F91" i="55"/>
  <c r="F90" i="55"/>
  <c r="F89" i="55"/>
  <c r="F88" i="55"/>
  <c r="F87" i="55"/>
  <c r="F86" i="55"/>
  <c r="F85" i="55"/>
  <c r="F84" i="55"/>
  <c r="I83" i="55"/>
  <c r="F83" i="55"/>
  <c r="I82" i="55"/>
  <c r="F82" i="55"/>
  <c r="I81" i="55"/>
  <c r="F81" i="55"/>
  <c r="I80" i="55"/>
  <c r="F80" i="55"/>
  <c r="F79" i="55"/>
  <c r="I78" i="55"/>
  <c r="F78" i="55"/>
  <c r="F77" i="55"/>
  <c r="I79" i="55" s="1"/>
  <c r="F76" i="55"/>
  <c r="F75" i="55"/>
  <c r="F74" i="55"/>
  <c r="F73" i="55"/>
  <c r="F72" i="55"/>
  <c r="F71" i="55"/>
  <c r="F70" i="55"/>
  <c r="F69" i="55"/>
  <c r="I68" i="55"/>
  <c r="F68" i="55"/>
  <c r="I67" i="55"/>
  <c r="F67" i="55"/>
  <c r="I66" i="55"/>
  <c r="F66" i="55"/>
  <c r="I65" i="55"/>
  <c r="F65" i="55"/>
  <c r="F64" i="55"/>
  <c r="I63" i="55"/>
  <c r="F63" i="55"/>
  <c r="F62" i="55"/>
  <c r="I64" i="55" s="1"/>
  <c r="F61" i="55"/>
  <c r="F60" i="55"/>
  <c r="F59" i="55"/>
  <c r="F58" i="55"/>
  <c r="F57" i="55"/>
  <c r="F56" i="55"/>
  <c r="F55" i="55"/>
  <c r="F54" i="55"/>
  <c r="I53" i="55"/>
  <c r="F53" i="55"/>
  <c r="I52" i="55"/>
  <c r="F52" i="55"/>
  <c r="I51" i="55"/>
  <c r="F51" i="55"/>
  <c r="I50" i="55"/>
  <c r="F50" i="55"/>
  <c r="I49" i="55"/>
  <c r="F49" i="55"/>
  <c r="I48" i="55"/>
  <c r="I54" i="55" s="1"/>
  <c r="F48" i="55"/>
  <c r="F47" i="55"/>
  <c r="F46" i="55"/>
  <c r="F45" i="55"/>
  <c r="F44" i="55"/>
  <c r="F43" i="55"/>
  <c r="F42" i="55"/>
  <c r="F41" i="55"/>
  <c r="F40" i="55"/>
  <c r="F39" i="55"/>
  <c r="I38" i="55"/>
  <c r="F38" i="55"/>
  <c r="I37" i="55"/>
  <c r="F37" i="55"/>
  <c r="I36" i="55"/>
  <c r="F36" i="55"/>
  <c r="I35" i="55"/>
  <c r="F35" i="55"/>
  <c r="I34" i="55"/>
  <c r="F34" i="55"/>
  <c r="I33" i="55"/>
  <c r="I39" i="55" s="1"/>
  <c r="F33" i="55"/>
  <c r="F32" i="55"/>
  <c r="F31" i="55"/>
  <c r="F30" i="55"/>
  <c r="F29" i="55"/>
  <c r="F28" i="55"/>
  <c r="F27" i="55"/>
  <c r="F26" i="55"/>
  <c r="F25" i="55"/>
  <c r="F24" i="55"/>
  <c r="I23" i="55"/>
  <c r="F23" i="55"/>
  <c r="I22" i="55"/>
  <c r="F22" i="55"/>
  <c r="I21" i="55"/>
  <c r="F21" i="55"/>
  <c r="F20" i="55"/>
  <c r="I19" i="55"/>
  <c r="F19" i="55"/>
  <c r="I18" i="55"/>
  <c r="I24" i="55" s="1"/>
  <c r="F18" i="55"/>
  <c r="F17" i="55"/>
  <c r="I20" i="55" s="1"/>
  <c r="F16" i="55"/>
  <c r="F15" i="55"/>
  <c r="F14" i="55"/>
  <c r="F13" i="55"/>
  <c r="F12" i="55"/>
  <c r="F11" i="55"/>
  <c r="F10" i="55"/>
  <c r="F9" i="55"/>
  <c r="I8" i="55"/>
  <c r="F8" i="55"/>
  <c r="I7" i="55"/>
  <c r="F7" i="55"/>
  <c r="I6" i="55"/>
  <c r="F6" i="55"/>
  <c r="I5" i="55"/>
  <c r="F5" i="55"/>
  <c r="I4" i="55"/>
  <c r="F4" i="55"/>
  <c r="I3" i="55"/>
  <c r="I9" i="55" s="1"/>
  <c r="F3" i="55"/>
  <c r="F2" i="55"/>
  <c r="I113" i="54"/>
  <c r="I112" i="54"/>
  <c r="I111" i="54"/>
  <c r="I110" i="54"/>
  <c r="I108" i="54"/>
  <c r="I109" i="54"/>
  <c r="F106" i="54"/>
  <c r="F105" i="54"/>
  <c r="F104" i="54"/>
  <c r="F103" i="54"/>
  <c r="F102" i="54"/>
  <c r="F101" i="54"/>
  <c r="F100" i="54"/>
  <c r="F99" i="54"/>
  <c r="I98" i="54"/>
  <c r="F98" i="54"/>
  <c r="I97" i="54"/>
  <c r="F97" i="54"/>
  <c r="I96" i="54"/>
  <c r="F96" i="54"/>
  <c r="I95" i="54"/>
  <c r="F95" i="54"/>
  <c r="F94" i="54"/>
  <c r="I93" i="54"/>
  <c r="I99" i="54" s="1"/>
  <c r="F93" i="54"/>
  <c r="F92" i="54"/>
  <c r="I94" i="54" s="1"/>
  <c r="F91" i="54"/>
  <c r="F90" i="54"/>
  <c r="F89" i="54"/>
  <c r="F88" i="54"/>
  <c r="F87" i="54"/>
  <c r="F86" i="54"/>
  <c r="F85" i="54"/>
  <c r="F84" i="54"/>
  <c r="I83" i="54"/>
  <c r="F83" i="54"/>
  <c r="I82" i="54"/>
  <c r="F82" i="54"/>
  <c r="I81" i="54"/>
  <c r="F81" i="54"/>
  <c r="I80" i="54"/>
  <c r="F80" i="54"/>
  <c r="F79" i="54"/>
  <c r="I78" i="54"/>
  <c r="I84" i="54" s="1"/>
  <c r="F78" i="54"/>
  <c r="F77" i="54"/>
  <c r="I79" i="54" s="1"/>
  <c r="F76" i="54"/>
  <c r="F75" i="54"/>
  <c r="F74" i="54"/>
  <c r="F73" i="54"/>
  <c r="F72" i="54"/>
  <c r="F71" i="54"/>
  <c r="F70" i="54"/>
  <c r="F69" i="54"/>
  <c r="I68" i="54"/>
  <c r="F68" i="54"/>
  <c r="I67" i="54"/>
  <c r="F67" i="54"/>
  <c r="I66" i="54"/>
  <c r="F66" i="54"/>
  <c r="I65" i="54"/>
  <c r="F65" i="54"/>
  <c r="F64" i="54"/>
  <c r="I63" i="54"/>
  <c r="I69" i="54" s="1"/>
  <c r="F63" i="54"/>
  <c r="F62" i="54"/>
  <c r="I64" i="54" s="1"/>
  <c r="F61" i="54"/>
  <c r="F60" i="54"/>
  <c r="F59" i="54"/>
  <c r="F58" i="54"/>
  <c r="F57" i="54"/>
  <c r="F56" i="54"/>
  <c r="F55" i="54"/>
  <c r="F54" i="54"/>
  <c r="I53" i="54"/>
  <c r="F53" i="54"/>
  <c r="I52" i="54"/>
  <c r="F52" i="54"/>
  <c r="I51" i="54"/>
  <c r="F51" i="54"/>
  <c r="I50" i="54"/>
  <c r="F50" i="54"/>
  <c r="I49" i="54"/>
  <c r="F49" i="54"/>
  <c r="I48" i="54"/>
  <c r="I54" i="54" s="1"/>
  <c r="F48" i="54"/>
  <c r="F47" i="54"/>
  <c r="F46" i="54"/>
  <c r="F45" i="54"/>
  <c r="F44" i="54"/>
  <c r="F43" i="54"/>
  <c r="F42" i="54"/>
  <c r="F41" i="54"/>
  <c r="F40" i="54"/>
  <c r="F39" i="54"/>
  <c r="I38" i="54"/>
  <c r="F38" i="54"/>
  <c r="I37" i="54"/>
  <c r="F37" i="54"/>
  <c r="I36" i="54"/>
  <c r="F36" i="54"/>
  <c r="I35" i="54"/>
  <c r="F35" i="54"/>
  <c r="I34" i="54"/>
  <c r="F34" i="54"/>
  <c r="I33" i="54"/>
  <c r="I39" i="54" s="1"/>
  <c r="F33" i="54"/>
  <c r="F32" i="54"/>
  <c r="F31" i="54"/>
  <c r="F30" i="54"/>
  <c r="F29" i="54"/>
  <c r="F28" i="54"/>
  <c r="F27" i="54"/>
  <c r="F26" i="54"/>
  <c r="F25" i="54"/>
  <c r="F24" i="54"/>
  <c r="I23" i="54"/>
  <c r="F23" i="54"/>
  <c r="I22" i="54"/>
  <c r="F22" i="54"/>
  <c r="I21" i="54"/>
  <c r="F21" i="54"/>
  <c r="F20" i="54"/>
  <c r="I19" i="54"/>
  <c r="F19" i="54"/>
  <c r="I18" i="54"/>
  <c r="F18" i="54"/>
  <c r="F17" i="54"/>
  <c r="I20" i="54" s="1"/>
  <c r="F16" i="54"/>
  <c r="F15" i="54"/>
  <c r="F14" i="54"/>
  <c r="F13" i="54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I113" i="53"/>
  <c r="I112" i="53"/>
  <c r="I111" i="53"/>
  <c r="I110" i="53"/>
  <c r="I109" i="53"/>
  <c r="I108" i="53"/>
  <c r="F106" i="53"/>
  <c r="F105" i="53"/>
  <c r="F104" i="53"/>
  <c r="F103" i="53"/>
  <c r="F102" i="53"/>
  <c r="F101" i="53"/>
  <c r="F100" i="53"/>
  <c r="F99" i="53"/>
  <c r="I98" i="53"/>
  <c r="F98" i="53"/>
  <c r="I97" i="53"/>
  <c r="F97" i="53"/>
  <c r="I96" i="53"/>
  <c r="F96" i="53"/>
  <c r="I95" i="53"/>
  <c r="F95" i="53"/>
  <c r="F94" i="53"/>
  <c r="I93" i="53"/>
  <c r="F93" i="53"/>
  <c r="F92" i="53"/>
  <c r="I94" i="53" s="1"/>
  <c r="F91" i="53"/>
  <c r="F90" i="53"/>
  <c r="F89" i="53"/>
  <c r="F88" i="53"/>
  <c r="F87" i="53"/>
  <c r="F86" i="53"/>
  <c r="F85" i="53"/>
  <c r="F84" i="53"/>
  <c r="F83" i="53"/>
  <c r="I81" i="53" s="1"/>
  <c r="I82" i="53"/>
  <c r="F82" i="53"/>
  <c r="F81" i="53"/>
  <c r="I78" i="53" s="1"/>
  <c r="I80" i="53"/>
  <c r="F80" i="53"/>
  <c r="F79" i="53"/>
  <c r="I83" i="53" s="1"/>
  <c r="F78" i="53"/>
  <c r="F77" i="53"/>
  <c r="I79" i="53" s="1"/>
  <c r="F76" i="53"/>
  <c r="F75" i="53"/>
  <c r="F74" i="53"/>
  <c r="F73" i="53"/>
  <c r="F72" i="53"/>
  <c r="F71" i="53"/>
  <c r="F70" i="53"/>
  <c r="F69" i="53"/>
  <c r="I63" i="53" s="1"/>
  <c r="I69" i="53" s="1"/>
  <c r="F68" i="53"/>
  <c r="I67" i="53"/>
  <c r="F67" i="53"/>
  <c r="I66" i="53"/>
  <c r="F66" i="53"/>
  <c r="I65" i="53"/>
  <c r="F65" i="53"/>
  <c r="I68" i="53" s="1"/>
  <c r="F64" i="53"/>
  <c r="F63" i="53"/>
  <c r="F62" i="53"/>
  <c r="I64" i="53" s="1"/>
  <c r="F61" i="53"/>
  <c r="F60" i="53"/>
  <c r="F59" i="53"/>
  <c r="F58" i="53"/>
  <c r="F57" i="53"/>
  <c r="F56" i="53"/>
  <c r="F55" i="53"/>
  <c r="F54" i="53"/>
  <c r="I53" i="53"/>
  <c r="F53" i="53"/>
  <c r="I52" i="53"/>
  <c r="F52" i="53"/>
  <c r="I51" i="53"/>
  <c r="F51" i="53"/>
  <c r="I50" i="53"/>
  <c r="F50" i="53"/>
  <c r="I49" i="53"/>
  <c r="F49" i="53"/>
  <c r="I48" i="53"/>
  <c r="I54" i="53" s="1"/>
  <c r="F48" i="53"/>
  <c r="F47" i="53"/>
  <c r="F46" i="53"/>
  <c r="F45" i="53"/>
  <c r="F44" i="53"/>
  <c r="F43" i="53"/>
  <c r="F42" i="53"/>
  <c r="F41" i="53"/>
  <c r="F40" i="53"/>
  <c r="F39" i="53"/>
  <c r="I38" i="53"/>
  <c r="F38" i="53"/>
  <c r="I37" i="53"/>
  <c r="F37" i="53"/>
  <c r="I36" i="53"/>
  <c r="F36" i="53"/>
  <c r="I35" i="53"/>
  <c r="F35" i="53"/>
  <c r="I34" i="53"/>
  <c r="F34" i="53"/>
  <c r="I33" i="53"/>
  <c r="I39" i="53" s="1"/>
  <c r="F33" i="53"/>
  <c r="F32" i="53"/>
  <c r="F31" i="53"/>
  <c r="F30" i="53"/>
  <c r="F29" i="53"/>
  <c r="F28" i="53"/>
  <c r="F27" i="53"/>
  <c r="F26" i="53"/>
  <c r="F25" i="53"/>
  <c r="F24" i="53"/>
  <c r="F23" i="53"/>
  <c r="I22" i="53"/>
  <c r="F22" i="53"/>
  <c r="I21" i="53"/>
  <c r="F21" i="53"/>
  <c r="I18" i="53" s="1"/>
  <c r="I20" i="53"/>
  <c r="F20" i="53"/>
  <c r="I19" i="53"/>
  <c r="F19" i="53"/>
  <c r="I23" i="53" s="1"/>
  <c r="F18" i="53"/>
  <c r="F17" i="53"/>
  <c r="F16" i="53"/>
  <c r="F15" i="53"/>
  <c r="F14" i="53"/>
  <c r="F13" i="53"/>
  <c r="F12" i="53"/>
  <c r="F11" i="53"/>
  <c r="F10" i="53"/>
  <c r="F9" i="53"/>
  <c r="I8" i="53"/>
  <c r="F8" i="53"/>
  <c r="I7" i="53"/>
  <c r="F7" i="53"/>
  <c r="I6" i="53"/>
  <c r="F6" i="53"/>
  <c r="I5" i="53"/>
  <c r="F5" i="53"/>
  <c r="I4" i="53"/>
  <c r="F4" i="53"/>
  <c r="F3" i="53"/>
  <c r="F2" i="53"/>
  <c r="I3" i="53" s="1"/>
  <c r="I9" i="53" s="1"/>
  <c r="I113" i="52"/>
  <c r="I112" i="52"/>
  <c r="I111" i="52"/>
  <c r="I110" i="52"/>
  <c r="I108" i="52"/>
  <c r="I109" i="52"/>
  <c r="F106" i="52"/>
  <c r="F105" i="52"/>
  <c r="F104" i="52"/>
  <c r="F103" i="52"/>
  <c r="F102" i="52"/>
  <c r="F101" i="52"/>
  <c r="F100" i="52"/>
  <c r="F99" i="52"/>
  <c r="I98" i="52"/>
  <c r="F98" i="52"/>
  <c r="I97" i="52"/>
  <c r="F97" i="52"/>
  <c r="I96" i="52"/>
  <c r="F96" i="52"/>
  <c r="I95" i="52"/>
  <c r="F95" i="52"/>
  <c r="F94" i="52"/>
  <c r="I93" i="52"/>
  <c r="F93" i="52"/>
  <c r="F92" i="52"/>
  <c r="I94" i="52" s="1"/>
  <c r="F91" i="52"/>
  <c r="F90" i="52"/>
  <c r="F89" i="52"/>
  <c r="F88" i="52"/>
  <c r="F87" i="52"/>
  <c r="F86" i="52"/>
  <c r="F85" i="52"/>
  <c r="F84" i="52"/>
  <c r="I83" i="52"/>
  <c r="F83" i="52"/>
  <c r="I82" i="52"/>
  <c r="F82" i="52"/>
  <c r="I81" i="52"/>
  <c r="F81" i="52"/>
  <c r="I80" i="52"/>
  <c r="F80" i="52"/>
  <c r="F79" i="52"/>
  <c r="I78" i="52"/>
  <c r="F78" i="52"/>
  <c r="F77" i="52"/>
  <c r="I79" i="52" s="1"/>
  <c r="F76" i="52"/>
  <c r="F75" i="52"/>
  <c r="F74" i="52"/>
  <c r="F73" i="52"/>
  <c r="F72" i="52"/>
  <c r="F71" i="52"/>
  <c r="F70" i="52"/>
  <c r="F69" i="52"/>
  <c r="I68" i="52"/>
  <c r="F68" i="52"/>
  <c r="I67" i="52"/>
  <c r="F67" i="52"/>
  <c r="I66" i="52"/>
  <c r="F66" i="52"/>
  <c r="I65" i="52"/>
  <c r="F65" i="52"/>
  <c r="I64" i="52"/>
  <c r="F64" i="52"/>
  <c r="I63" i="52"/>
  <c r="I69" i="52" s="1"/>
  <c r="F63" i="52"/>
  <c r="F62" i="52"/>
  <c r="F61" i="52"/>
  <c r="F60" i="52"/>
  <c r="F59" i="52"/>
  <c r="F58" i="52"/>
  <c r="F57" i="52"/>
  <c r="F56" i="52"/>
  <c r="F55" i="52"/>
  <c r="F54" i="52"/>
  <c r="I53" i="52"/>
  <c r="F53" i="52"/>
  <c r="I52" i="52"/>
  <c r="F52" i="52"/>
  <c r="I51" i="52"/>
  <c r="F51" i="52"/>
  <c r="I50" i="52"/>
  <c r="F50" i="52"/>
  <c r="I49" i="52"/>
  <c r="F49" i="52"/>
  <c r="I48" i="52"/>
  <c r="I54" i="52" s="1"/>
  <c r="F48" i="52"/>
  <c r="F47" i="52"/>
  <c r="F46" i="52"/>
  <c r="F45" i="52"/>
  <c r="F44" i="52"/>
  <c r="F43" i="52"/>
  <c r="F42" i="52"/>
  <c r="F41" i="52"/>
  <c r="F40" i="52"/>
  <c r="F39" i="52"/>
  <c r="I38" i="52"/>
  <c r="F38" i="52"/>
  <c r="I37" i="52"/>
  <c r="F37" i="52"/>
  <c r="I36" i="52"/>
  <c r="F36" i="52"/>
  <c r="I35" i="52"/>
  <c r="F35" i="52"/>
  <c r="I34" i="52"/>
  <c r="F34" i="52"/>
  <c r="I33" i="52"/>
  <c r="I39" i="52" s="1"/>
  <c r="F33" i="52"/>
  <c r="F32" i="52"/>
  <c r="F31" i="52"/>
  <c r="F30" i="52"/>
  <c r="F29" i="52"/>
  <c r="F28" i="52"/>
  <c r="F27" i="52"/>
  <c r="F26" i="52"/>
  <c r="F25" i="52"/>
  <c r="F24" i="52"/>
  <c r="I23" i="52"/>
  <c r="F23" i="52"/>
  <c r="I22" i="52"/>
  <c r="F22" i="52"/>
  <c r="I21" i="52"/>
  <c r="F21" i="52"/>
  <c r="F20" i="52"/>
  <c r="I19" i="52"/>
  <c r="F19" i="52"/>
  <c r="I18" i="52"/>
  <c r="I24" i="52" s="1"/>
  <c r="F18" i="52"/>
  <c r="F17" i="52"/>
  <c r="I20" i="52" s="1"/>
  <c r="F16" i="52"/>
  <c r="F15" i="52"/>
  <c r="F14" i="52"/>
  <c r="F13" i="52"/>
  <c r="F12" i="52"/>
  <c r="F11" i="52"/>
  <c r="F10" i="52"/>
  <c r="F9" i="52"/>
  <c r="I8" i="52"/>
  <c r="F8" i="52"/>
  <c r="I7" i="52"/>
  <c r="F7" i="52"/>
  <c r="I6" i="52"/>
  <c r="F6" i="52"/>
  <c r="I5" i="52"/>
  <c r="F5" i="52"/>
  <c r="I4" i="52"/>
  <c r="F4" i="52"/>
  <c r="I3" i="52"/>
  <c r="I9" i="52" s="1"/>
  <c r="F3" i="52"/>
  <c r="F2" i="52"/>
  <c r="I113" i="51"/>
  <c r="I112" i="51"/>
  <c r="I111" i="51"/>
  <c r="I110" i="51"/>
  <c r="I109" i="51"/>
  <c r="I108" i="51"/>
  <c r="F106" i="51"/>
  <c r="F105" i="51"/>
  <c r="F104" i="51"/>
  <c r="F103" i="51"/>
  <c r="F102" i="51"/>
  <c r="F101" i="51"/>
  <c r="F100" i="51"/>
  <c r="F99" i="51"/>
  <c r="I98" i="51"/>
  <c r="F98" i="51"/>
  <c r="I97" i="51"/>
  <c r="F97" i="51"/>
  <c r="I96" i="51"/>
  <c r="F96" i="51"/>
  <c r="I95" i="51"/>
  <c r="F95" i="51"/>
  <c r="F94" i="51"/>
  <c r="I93" i="51"/>
  <c r="F93" i="51"/>
  <c r="F92" i="51"/>
  <c r="I94" i="51" s="1"/>
  <c r="F91" i="51"/>
  <c r="F90" i="51"/>
  <c r="F89" i="51"/>
  <c r="F88" i="51"/>
  <c r="F87" i="51"/>
  <c r="F86" i="51"/>
  <c r="F85" i="51"/>
  <c r="F84" i="51"/>
  <c r="I83" i="51"/>
  <c r="F83" i="51"/>
  <c r="I82" i="51"/>
  <c r="F82" i="51"/>
  <c r="I81" i="51"/>
  <c r="F81" i="51"/>
  <c r="I80" i="51"/>
  <c r="F80" i="51"/>
  <c r="I79" i="51"/>
  <c r="F79" i="51"/>
  <c r="I78" i="51"/>
  <c r="I84" i="51" s="1"/>
  <c r="F78" i="51"/>
  <c r="F77" i="51"/>
  <c r="F76" i="51"/>
  <c r="F75" i="51"/>
  <c r="F74" i="51"/>
  <c r="F73" i="51"/>
  <c r="F72" i="51"/>
  <c r="F71" i="51"/>
  <c r="F70" i="51"/>
  <c r="F69" i="51"/>
  <c r="I68" i="51"/>
  <c r="F68" i="51"/>
  <c r="I67" i="51"/>
  <c r="F67" i="51"/>
  <c r="I66" i="51"/>
  <c r="F66" i="51"/>
  <c r="I65" i="51"/>
  <c r="F65" i="51"/>
  <c r="I64" i="51"/>
  <c r="F64" i="51"/>
  <c r="I63" i="51"/>
  <c r="I69" i="51" s="1"/>
  <c r="F63" i="51"/>
  <c r="F62" i="51"/>
  <c r="F61" i="51"/>
  <c r="F60" i="51"/>
  <c r="F59" i="51"/>
  <c r="F58" i="51"/>
  <c r="F57" i="51"/>
  <c r="F56" i="51"/>
  <c r="F55" i="51"/>
  <c r="F54" i="51"/>
  <c r="I53" i="51"/>
  <c r="F53" i="51"/>
  <c r="I52" i="51"/>
  <c r="F52" i="51"/>
  <c r="I51" i="51"/>
  <c r="F51" i="51"/>
  <c r="I50" i="51"/>
  <c r="F50" i="51"/>
  <c r="I49" i="51"/>
  <c r="F49" i="51"/>
  <c r="I48" i="51"/>
  <c r="I54" i="51" s="1"/>
  <c r="F48" i="51"/>
  <c r="F47" i="51"/>
  <c r="F46" i="51"/>
  <c r="F45" i="51"/>
  <c r="F44" i="51"/>
  <c r="F43" i="51"/>
  <c r="F42" i="51"/>
  <c r="F41" i="51"/>
  <c r="F40" i="51"/>
  <c r="F39" i="51"/>
  <c r="I38" i="51"/>
  <c r="F38" i="51"/>
  <c r="I37" i="51"/>
  <c r="F37" i="51"/>
  <c r="I36" i="51"/>
  <c r="F36" i="51"/>
  <c r="I35" i="51"/>
  <c r="F35" i="51"/>
  <c r="I34" i="51"/>
  <c r="F34" i="51"/>
  <c r="I33" i="51"/>
  <c r="I39" i="51" s="1"/>
  <c r="F33" i="51"/>
  <c r="F32" i="51"/>
  <c r="F31" i="51"/>
  <c r="F30" i="51"/>
  <c r="F29" i="51"/>
  <c r="F28" i="51"/>
  <c r="F27" i="51"/>
  <c r="F26" i="51"/>
  <c r="F25" i="51"/>
  <c r="F24" i="51"/>
  <c r="I23" i="51"/>
  <c r="F23" i="51"/>
  <c r="I22" i="51"/>
  <c r="F22" i="51"/>
  <c r="I21" i="51"/>
  <c r="F21" i="51"/>
  <c r="F20" i="51"/>
  <c r="I19" i="51"/>
  <c r="F19" i="51"/>
  <c r="I18" i="51"/>
  <c r="F18" i="51"/>
  <c r="F17" i="51"/>
  <c r="I20" i="51" s="1"/>
  <c r="F16" i="51"/>
  <c r="F15" i="51"/>
  <c r="F14" i="51"/>
  <c r="F13" i="51"/>
  <c r="F12" i="51"/>
  <c r="F11" i="51"/>
  <c r="F10" i="51"/>
  <c r="F9" i="51"/>
  <c r="I8" i="51"/>
  <c r="F8" i="51"/>
  <c r="I7" i="51"/>
  <c r="F7" i="51"/>
  <c r="I6" i="51"/>
  <c r="F6" i="51"/>
  <c r="I5" i="51"/>
  <c r="F5" i="51"/>
  <c r="I4" i="51"/>
  <c r="F4" i="51"/>
  <c r="I3" i="51"/>
  <c r="I9" i="51" s="1"/>
  <c r="F3" i="51"/>
  <c r="F2" i="51"/>
  <c r="I113" i="38"/>
  <c r="F113" i="38"/>
  <c r="I112" i="38"/>
  <c r="F112" i="38"/>
  <c r="I111" i="38"/>
  <c r="F111" i="38"/>
  <c r="I110" i="38"/>
  <c r="F110" i="38"/>
  <c r="F109" i="38"/>
  <c r="I108" i="38"/>
  <c r="F108" i="38"/>
  <c r="F107" i="38"/>
  <c r="I109" i="38" s="1"/>
  <c r="I113" i="37"/>
  <c r="F113" i="37"/>
  <c r="I112" i="37"/>
  <c r="F112" i="37"/>
  <c r="I111" i="37"/>
  <c r="F111" i="37"/>
  <c r="I110" i="37"/>
  <c r="F110" i="37"/>
  <c r="F109" i="37"/>
  <c r="I108" i="37"/>
  <c r="F108" i="37"/>
  <c r="F107" i="37"/>
  <c r="I109" i="37" s="1"/>
  <c r="I113" i="36"/>
  <c r="F113" i="36"/>
  <c r="I112" i="36"/>
  <c r="F112" i="36"/>
  <c r="I111" i="36"/>
  <c r="F111" i="36"/>
  <c r="I110" i="36"/>
  <c r="F110" i="36"/>
  <c r="F109" i="36"/>
  <c r="I108" i="36"/>
  <c r="F108" i="36"/>
  <c r="F107" i="36"/>
  <c r="I109" i="36" s="1"/>
  <c r="F117" i="35"/>
  <c r="F116" i="35"/>
  <c r="F115" i="35"/>
  <c r="F114" i="35"/>
  <c r="I113" i="35"/>
  <c r="F113" i="35"/>
  <c r="I112" i="35"/>
  <c r="F112" i="35"/>
  <c r="I111" i="35"/>
  <c r="F111" i="35"/>
  <c r="I110" i="35"/>
  <c r="F110" i="35"/>
  <c r="F109" i="35"/>
  <c r="I108" i="35"/>
  <c r="F108" i="35"/>
  <c r="F107" i="35"/>
  <c r="I109" i="35" s="1"/>
  <c r="I114" i="51" l="1"/>
  <c r="I114" i="53"/>
  <c r="I69" i="56"/>
  <c r="I99" i="56"/>
  <c r="I114" i="56"/>
  <c r="I69" i="55"/>
  <c r="I84" i="55"/>
  <c r="I99" i="55"/>
  <c r="I114" i="55"/>
  <c r="I24" i="54"/>
  <c r="I114" i="54"/>
  <c r="I84" i="53"/>
  <c r="I24" i="53"/>
  <c r="I99" i="53"/>
  <c r="I84" i="52"/>
  <c r="I99" i="52"/>
  <c r="I114" i="52"/>
  <c r="I24" i="51"/>
  <c r="I99" i="51"/>
  <c r="I114" i="38"/>
  <c r="I114" i="37"/>
  <c r="I114" i="36"/>
  <c r="I114" i="35"/>
  <c r="I112" i="50" l="1"/>
  <c r="I111" i="50"/>
  <c r="I110" i="50"/>
  <c r="I113" i="50"/>
  <c r="I108" i="50"/>
  <c r="I109" i="50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I112" i="49"/>
  <c r="I111" i="49"/>
  <c r="I110" i="49"/>
  <c r="I113" i="49"/>
  <c r="I108" i="49"/>
  <c r="I109" i="49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I112" i="48"/>
  <c r="I111" i="48"/>
  <c r="I110" i="48"/>
  <c r="I113" i="48"/>
  <c r="I108" i="48"/>
  <c r="I109" i="48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I112" i="47"/>
  <c r="I111" i="47"/>
  <c r="I110" i="47"/>
  <c r="I113" i="47"/>
  <c r="I108" i="47"/>
  <c r="I109" i="47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I112" i="46"/>
  <c r="I111" i="46"/>
  <c r="I110" i="46"/>
  <c r="I113" i="46"/>
  <c r="I108" i="46"/>
  <c r="I109" i="46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I112" i="45"/>
  <c r="I111" i="45"/>
  <c r="I110" i="45"/>
  <c r="I113" i="45"/>
  <c r="I108" i="45"/>
  <c r="I109" i="45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I112" i="44"/>
  <c r="I111" i="44"/>
  <c r="I110" i="44"/>
  <c r="I113" i="44"/>
  <c r="I108" i="44"/>
  <c r="I109" i="44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I112" i="43"/>
  <c r="I111" i="43"/>
  <c r="I110" i="43"/>
  <c r="I113" i="43"/>
  <c r="I108" i="43"/>
  <c r="I109" i="43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I7" i="43"/>
  <c r="F7" i="43"/>
  <c r="I6" i="43"/>
  <c r="F6" i="43"/>
  <c r="I5" i="43"/>
  <c r="F5" i="43"/>
  <c r="I4" i="43"/>
  <c r="F4" i="43"/>
  <c r="F3" i="43"/>
  <c r="F2" i="43"/>
  <c r="I3" i="43" s="1"/>
  <c r="I112" i="42"/>
  <c r="I111" i="42"/>
  <c r="I110" i="42"/>
  <c r="I113" i="42"/>
  <c r="I108" i="42"/>
  <c r="I109" i="42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I112" i="41"/>
  <c r="I111" i="41"/>
  <c r="I110" i="41"/>
  <c r="I113" i="41"/>
  <c r="I108" i="41"/>
  <c r="I109" i="4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I112" i="40"/>
  <c r="I111" i="40"/>
  <c r="I110" i="40"/>
  <c r="I113" i="40"/>
  <c r="I108" i="40"/>
  <c r="I109" i="40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I112" i="39"/>
  <c r="I111" i="39"/>
  <c r="I110" i="39"/>
  <c r="I113" i="39"/>
  <c r="I108" i="39"/>
  <c r="I109" i="39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95" i="35"/>
  <c r="F94" i="35"/>
  <c r="F82" i="35"/>
  <c r="F81" i="35"/>
  <c r="F80" i="35"/>
  <c r="F7" i="34"/>
  <c r="F8" i="34"/>
  <c r="F9" i="34"/>
  <c r="F10" i="34"/>
  <c r="F11" i="34"/>
  <c r="F12" i="34"/>
  <c r="F100" i="33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3" i="48" l="1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9" i="37"/>
  <c r="I24" i="37"/>
  <c r="I54" i="37"/>
  <c r="I69" i="37"/>
  <c r="I84" i="37"/>
  <c r="I99" i="37"/>
  <c r="I9" i="36"/>
  <c r="I24" i="36"/>
  <c r="I54" i="36"/>
  <c r="I69" i="36"/>
  <c r="I84" i="36"/>
  <c r="I99" i="36"/>
  <c r="I53" i="35"/>
  <c r="I51" i="35"/>
  <c r="I54" i="35" s="1"/>
  <c r="I9" i="48" l="1"/>
  <c r="I9" i="47"/>
  <c r="I9" i="46"/>
  <c r="I9" i="42"/>
</calcChain>
</file>

<file path=xl/sharedStrings.xml><?xml version="1.0" encoding="utf-8"?>
<sst xmlns="http://schemas.openxmlformats.org/spreadsheetml/2006/main" count="8243" uniqueCount="793">
  <si>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</si>
  <si>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</si>
  <si>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</si>
  <si>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</si>
  <si>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</si>
  <si>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</si>
  <si>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</si>
  <si>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</si>
  <si>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</si>
  <si>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</si>
  <si>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</si>
  <si>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</si>
  <si>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</si>
  <si>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</si>
  <si>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</si>
  <si>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</si>
  <si>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</si>
  <si>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</si>
  <si>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</si>
  <si>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</si>
  <si>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</si>
  <si>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</si>
  <si>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</si>
  <si>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</si>
  <si>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</si>
  <si>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</si>
  <si>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</si>
  <si>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</si>
  <si>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</si>
  <si>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</si>
  <si>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</si>
  <si>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</si>
  <si>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</si>
  <si>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</si>
  <si>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</si>
  <si>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</si>
  <si>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</si>
  <si>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</si>
  <si>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</si>
  <si>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</si>
  <si>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</si>
  <si>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</si>
  <si>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</si>
  <si>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</si>
  <si>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</si>
  <si>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</si>
  <si>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</si>
  <si>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</si>
  <si>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</si>
  <si>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</si>
  <si>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</si>
  <si>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</si>
  <si>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</si>
  <si>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</si>
  <si>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</si>
  <si>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</si>
  <si>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</si>
  <si>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</si>
  <si>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</si>
  <si>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</si>
  <si>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</si>
  <si>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</si>
  <si>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</si>
  <si>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</si>
  <si>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</si>
  <si>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</si>
  <si>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</si>
  <si>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</si>
  <si>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</si>
  <si>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</si>
  <si>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</si>
  <si>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</si>
  <si>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</si>
  <si>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</si>
  <si>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</si>
  <si>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</si>
  <si>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</si>
  <si>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</si>
  <si>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</si>
  <si>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</si>
  <si>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</si>
  <si>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</si>
  <si>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</si>
  <si>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</si>
  <si>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</si>
  <si>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</si>
  <si>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</si>
  <si>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</si>
  <si>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</si>
  <si>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</si>
  <si>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</si>
  <si>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</si>
  <si>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</si>
  <si>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</si>
  <si>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</si>
  <si>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</si>
  <si>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</si>
  <si>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</si>
  <si>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</si>
  <si>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</si>
  <si>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</si>
  <si>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</si>
  <si>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</si>
  <si>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</si>
  <si>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</si>
  <si>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</si>
  <si>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</si>
  <si>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</si>
  <si>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</si>
  <si>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</si>
  <si>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</si>
  <si>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</si>
  <si>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</si>
  <si>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</si>
  <si>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</si>
  <si>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</si>
  <si>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</si>
  <si>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</si>
  <si>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</si>
  <si>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</si>
  <si>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</si>
  <si>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</si>
  <si>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</si>
  <si>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</si>
  <si>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</si>
  <si>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</si>
  <si>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</si>
  <si>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</si>
  <si>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</si>
  <si>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</si>
  <si>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</si>
  <si>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</si>
  <si>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</si>
  <si>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</si>
  <si>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</si>
  <si>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</si>
  <si>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</si>
  <si>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</si>
  <si>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</si>
  <si>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</si>
  <si>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</si>
  <si>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</si>
  <si>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</si>
  <si>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</si>
  <si>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</si>
  <si>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</si>
  <si>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</si>
  <si>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</si>
  <si>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</si>
  <si>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</si>
  <si>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</si>
  <si>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</si>
  <si>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</si>
  <si>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</si>
  <si>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</si>
  <si>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</si>
  <si>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</si>
  <si>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</si>
  <si>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</si>
  <si>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</si>
  <si>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</si>
  <si>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</si>
  <si>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</si>
  <si>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</si>
  <si>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</si>
  <si>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</si>
  <si>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</si>
  <si>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</si>
  <si>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</si>
  <si>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</si>
  <si>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</si>
  <si>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</si>
  <si>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</si>
  <si>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</si>
  <si>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</si>
  <si>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</si>
  <si>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</si>
  <si>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</si>
  <si>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</si>
  <si>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</si>
  <si>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</si>
  <si>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</si>
  <si>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</si>
  <si>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</si>
  <si>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</si>
  <si>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</si>
  <si>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</si>
  <si>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</si>
  <si>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</si>
  <si>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</si>
  <si>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</si>
  <si>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</si>
  <si>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</si>
  <si>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</si>
  <si>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</si>
  <si>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</si>
  <si>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</si>
  <si>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</si>
  <si>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</si>
  <si>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</si>
  <si>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</si>
  <si>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</si>
  <si>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</si>
  <si>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</si>
  <si>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</si>
  <si>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</si>
  <si>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</si>
  <si>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</si>
  <si>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</si>
  <si>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</si>
  <si>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</si>
  <si>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</si>
  <si>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</si>
  <si>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</si>
  <si>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</si>
  <si>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</si>
  <si>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</si>
  <si>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</si>
  <si>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</si>
  <si>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</si>
  <si>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</si>
  <si>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</si>
  <si>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</si>
  <si>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</si>
  <si>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</si>
  <si>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</si>
  <si>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</si>
  <si>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</si>
  <si>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</si>
  <si>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</si>
  <si>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</si>
  <si>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</si>
  <si>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</si>
  <si>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</si>
  <si>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</si>
  <si>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</si>
  <si>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</si>
  <si>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</si>
  <si>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</si>
  <si>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</si>
  <si>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</si>
  <si>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</si>
  <si>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</si>
  <si>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</si>
  <si>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</si>
  <si>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</si>
  <si>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</si>
  <si>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</si>
  <si>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</si>
  <si>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</si>
  <si>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</si>
  <si>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</si>
  <si>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</si>
  <si>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</si>
  <si>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</si>
  <si>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</si>
  <si>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</si>
  <si>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</si>
  <si>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</si>
  <si>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</si>
  <si>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</si>
  <si>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</si>
  <si>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</si>
  <si>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</si>
  <si>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</si>
  <si>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</si>
  <si>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</si>
  <si>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</si>
  <si>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</si>
  <si>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</si>
  <si>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</si>
  <si>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</si>
  <si>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</si>
  <si>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</si>
  <si>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</si>
  <si>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</si>
  <si>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</si>
  <si>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</si>
  <si>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</si>
  <si>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</si>
  <si>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</si>
  <si>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</si>
  <si>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</si>
  <si>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</si>
  <si>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</si>
  <si>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</si>
  <si>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</si>
  <si>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</si>
  <si>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</si>
  <si>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</si>
  <si>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</si>
  <si>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</si>
  <si>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</si>
  <si>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</si>
  <si>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</si>
  <si>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</si>
  <si>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</si>
  <si>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</si>
  <si>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</si>
  <si>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</si>
  <si>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</si>
  <si>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</si>
  <si>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</si>
  <si>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</si>
  <si>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</si>
  <si>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</si>
  <si>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</si>
  <si>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</si>
  <si>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</si>
  <si>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</si>
  <si>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</si>
  <si>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</si>
  <si>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</si>
  <si>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</si>
  <si>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</si>
  <si>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</si>
  <si>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</si>
  <si>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</si>
  <si>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</si>
  <si>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</si>
  <si>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</si>
  <si>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</si>
  <si>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</si>
  <si>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</si>
  <si>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</si>
  <si>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</si>
  <si>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</si>
  <si>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</si>
  <si>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</si>
  <si>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</si>
  <si>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</si>
  <si>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</si>
  <si>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</si>
  <si>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</si>
  <si>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</si>
  <si>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</si>
  <si>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</si>
  <si>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</si>
  <si>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</si>
  <si>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</si>
  <si>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</si>
  <si>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</si>
  <si>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</si>
  <si>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</si>
  <si>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</si>
  <si>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</si>
  <si>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</si>
  <si>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</si>
  <si>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</si>
  <si>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</si>
  <si>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</si>
  <si>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</si>
  <si>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</si>
  <si>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</si>
  <si>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</si>
  <si>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</si>
  <si>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</si>
  <si>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</si>
  <si>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</si>
  <si>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</si>
  <si>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</si>
  <si>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</si>
  <si>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</si>
  <si>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</si>
  <si>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</si>
  <si>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</si>
  <si>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</si>
  <si>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</si>
  <si>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</si>
  <si>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</si>
  <si>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</si>
  <si>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</si>
  <si>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</si>
  <si>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</si>
  <si>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</si>
  <si>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</si>
  <si>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</si>
  <si>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</si>
  <si>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</si>
  <si>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</si>
  <si>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</si>
  <si>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</si>
  <si>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</si>
  <si>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</si>
  <si>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</si>
  <si>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</si>
  <si>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</si>
  <si>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</si>
  <si>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</si>
  <si>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</si>
  <si>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</si>
  <si>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</si>
  <si>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</si>
  <si>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</si>
  <si>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</si>
  <si>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</si>
  <si>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</si>
  <si>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</si>
  <si>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</si>
  <si>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</si>
  <si>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</si>
  <si>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</si>
  <si>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</si>
  <si>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</si>
  <si>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</si>
  <si>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</si>
  <si>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</si>
  <si>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</si>
  <si>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</si>
  <si>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</si>
  <si>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</si>
  <si>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</si>
  <si>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</si>
  <si>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</si>
  <si>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</si>
  <si>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</si>
  <si>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</si>
  <si>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</si>
  <si>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</si>
  <si>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</si>
  <si>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</si>
  <si>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</si>
  <si>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</si>
  <si>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</si>
  <si>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</si>
  <si>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</si>
  <si>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</si>
  <si>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</si>
  <si>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</si>
  <si>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</si>
  <si>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</si>
  <si>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</si>
  <si>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</si>
  <si>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</si>
  <si>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</si>
  <si>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</si>
  <si>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</si>
  <si>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</si>
  <si>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</si>
  <si>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</si>
  <si>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</si>
  <si>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</si>
  <si>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</si>
  <si>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</si>
  <si>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</si>
  <si>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</si>
  <si>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</si>
  <si>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</si>
  <si>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</si>
  <si>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</si>
  <si>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</si>
  <si>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</si>
  <si>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</si>
  <si>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</si>
  <si>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</si>
  <si>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</si>
  <si>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</si>
  <si>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</si>
  <si>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</si>
  <si>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</si>
  <si>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</si>
  <si>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</si>
  <si>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</si>
  <si>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</si>
  <si>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</si>
  <si>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</si>
  <si>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</si>
  <si>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</si>
  <si>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</si>
  <si>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</si>
  <si>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</si>
  <si>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</si>
  <si>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</si>
  <si>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</si>
  <si>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</si>
  <si>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</si>
  <si>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</si>
  <si>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</si>
  <si>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</si>
  <si>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</si>
  <si>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</si>
  <si>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</si>
  <si>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</si>
  <si>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</si>
  <si>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</si>
  <si>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</si>
  <si>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</si>
  <si>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</si>
  <si>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</si>
  <si>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</si>
  <si>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</si>
  <si>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</si>
  <si>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</si>
  <si>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</si>
  <si>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</si>
  <si>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</si>
  <si>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</si>
  <si>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</si>
  <si>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</si>
  <si>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</si>
  <si>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</si>
  <si>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</si>
  <si>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</si>
  <si>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</si>
  <si>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</si>
  <si>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</si>
  <si>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</si>
  <si>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</si>
  <si>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</si>
  <si>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</si>
  <si>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</si>
  <si>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</si>
  <si>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</si>
  <si>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</si>
  <si>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</si>
  <si>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</si>
  <si>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</si>
  <si>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</si>
  <si>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</si>
  <si>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</si>
  <si>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</si>
  <si>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</si>
  <si>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</si>
  <si>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</si>
  <si>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</si>
  <si>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</si>
  <si>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</si>
  <si>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</si>
  <si>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</si>
  <si>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</si>
  <si>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</si>
  <si>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</si>
  <si>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</si>
  <si>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</si>
  <si>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</si>
  <si>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</si>
  <si>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</si>
  <si>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</si>
  <si>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</si>
  <si>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</si>
  <si>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</si>
  <si>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</si>
  <si>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</si>
  <si>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</si>
  <si>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</si>
  <si>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</si>
  <si>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</si>
  <si>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</si>
  <si>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</si>
  <si>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</si>
  <si>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</si>
  <si>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</si>
  <si>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</si>
  <si>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</si>
  <si>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</si>
  <si>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</si>
  <si>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</si>
  <si>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</si>
  <si>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</si>
  <si>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</si>
  <si>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</si>
  <si>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</si>
  <si>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</si>
  <si>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</si>
  <si>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</si>
  <si>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</si>
  <si>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</si>
  <si>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</si>
  <si>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</si>
  <si>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</si>
  <si>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</si>
  <si>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</si>
  <si>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</si>
  <si>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</si>
  <si>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</si>
  <si>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</si>
  <si>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</si>
  <si>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</si>
  <si>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</si>
  <si>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</si>
  <si>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</si>
  <si>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</si>
  <si>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</si>
  <si>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</si>
  <si>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</si>
  <si>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</si>
  <si>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</si>
  <si>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</si>
  <si>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</si>
  <si>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</si>
  <si>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</si>
  <si>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</si>
  <si>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</si>
  <si>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</si>
  <si>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</si>
  <si>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</si>
  <si>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</si>
  <si>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</si>
  <si>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</si>
  <si>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</si>
  <si>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</si>
  <si>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</si>
  <si>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</si>
  <si>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</si>
  <si>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</si>
  <si>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</si>
  <si>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</si>
  <si>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</si>
  <si>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</si>
  <si>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</si>
  <si>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</si>
  <si>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</si>
  <si>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</si>
  <si>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</si>
  <si>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</si>
  <si>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</si>
  <si>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</si>
  <si>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</si>
  <si>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</si>
  <si>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</si>
  <si>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</si>
  <si>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</si>
  <si>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</si>
  <si>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</si>
  <si>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</si>
  <si>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</si>
  <si>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</si>
  <si>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</si>
  <si>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</si>
  <si>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</si>
  <si>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</si>
  <si>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</si>
  <si>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</si>
  <si>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</si>
  <si>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</si>
  <si>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</si>
  <si>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</si>
  <si>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</si>
  <si>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</si>
  <si>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</si>
  <si>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</si>
  <si>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</si>
  <si>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</si>
  <si>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</si>
  <si>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</si>
  <si>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</si>
  <si>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</si>
  <si>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</si>
  <si>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</si>
  <si>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</si>
  <si>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</si>
  <si>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</si>
  <si>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</si>
  <si>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</si>
  <si>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</si>
  <si>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</si>
  <si>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</si>
  <si>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</si>
  <si>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</si>
  <si>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</si>
  <si>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</si>
  <si>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</si>
  <si>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</si>
  <si>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</si>
  <si>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</si>
  <si>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</si>
  <si>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</si>
  <si>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</si>
  <si>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</si>
  <si>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</si>
  <si>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</si>
  <si>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</si>
  <si>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</si>
  <si>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</si>
  <si>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</si>
  <si>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</si>
  <si>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</si>
  <si>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</si>
  <si>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</si>
  <si>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</si>
  <si>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</si>
  <si>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</si>
  <si>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</si>
  <si>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</si>
  <si>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</si>
  <si>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</si>
  <si>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</si>
  <si>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</si>
  <si>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</si>
  <si>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</si>
  <si>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</si>
  <si>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</si>
  <si>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</si>
  <si>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</si>
  <si>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</si>
  <si>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</si>
  <si>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</si>
  <si>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</si>
  <si>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</si>
  <si>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</si>
  <si>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</si>
  <si>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</si>
  <si>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</si>
  <si>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</si>
  <si>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</si>
  <si>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</si>
  <si>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</si>
  <si>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</si>
  <si>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</si>
  <si>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</si>
  <si>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</si>
  <si>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</si>
  <si>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</si>
  <si>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</si>
  <si>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</si>
  <si>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</si>
  <si>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</si>
  <si>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</si>
  <si>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</si>
  <si>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</si>
  <si>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</si>
  <si>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</si>
  <si>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</si>
  <si>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</si>
  <si>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</si>
  <si>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</si>
  <si>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</si>
  <si>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</si>
  <si>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</si>
  <si>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</si>
  <si>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</si>
  <si>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</si>
  <si>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</si>
  <si>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</si>
  <si>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</si>
  <si>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</si>
  <si>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</si>
  <si>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</si>
  <si>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</si>
  <si>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</si>
  <si>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</si>
  <si>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</si>
  <si>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</si>
  <si>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</si>
  <si>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</si>
  <si>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</si>
  <si>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</si>
  <si>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</si>
  <si>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</si>
  <si>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</si>
  <si>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</si>
  <si>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</si>
  <si>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</si>
  <si>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</si>
  <si>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</si>
  <si>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</si>
  <si>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</si>
  <si>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</si>
  <si>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</si>
  <si>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</si>
  <si>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</si>
  <si>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</si>
  <si>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</si>
  <si>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</si>
  <si>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</si>
  <si>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</si>
  <si>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</si>
  <si>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</si>
  <si>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</si>
  <si>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Modified the changes in get and getall</t>
  </si>
  <si>
    <t>After modified and tested in Swagger</t>
  </si>
  <si>
    <t>Tested in Swagger(getprofilebyid)</t>
  </si>
  <si>
    <t>Explored on Login service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</si>
  <si>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</si>
  <si>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</si>
  <si>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</si>
  <si>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</si>
  <si>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</si>
  <si>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</si>
  <si>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</si>
  <si>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</si>
  <si>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</si>
  <si>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</si>
  <si>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College Project Report Preparation</t>
  </si>
  <si>
    <t>Worked on Angular Service for profile</t>
  </si>
  <si>
    <t>College Project Report (Logbook)</t>
  </si>
  <si>
    <t>College Project Report Preparation(Logbook)</t>
  </si>
  <si>
    <t>Went to college(Final viva)</t>
  </si>
  <si>
    <t>Went to college(Viva preparation)</t>
  </si>
  <si>
    <t>Went to college(Internals)</t>
  </si>
  <si>
    <t>Went to college(To receive TC CC)</t>
  </si>
  <si>
    <t>Went to college(Project Work)</t>
  </si>
  <si>
    <t>Not available(Personal reasons)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</si>
</sst>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hh:mm:ss;@"/>
  </numFmts>
  <fonts count="2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  <xf numFmtId="0" fontId="0" fillId="0" borderId="36" xfId="0" applyBorder="1"/>
  </cellXfs>
  <cellStyles count="1">
    <cellStyle name="Normal" xfId="0" builtinId="0"/>
  </cellStyles>
  <dxfs count="7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8"/>
  <sheetViews>
    <sheetView workbookViewId="0">
      <selection activeCell="A8" sqref="A8"/>
    </sheetView>
  </sheetViews>
  <sheetFormatPr defaultRowHeight="15" x14ac:dyDescent="0.2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 x14ac:dyDescent="0.25">
      <c r="B4" s="1" t="s">
        <v>4</v>
      </c>
      <c r="C4" s="4" t="s">
        <v>5</v>
      </c>
      <c r="D4" s="4"/>
      <c r="E4" s="4"/>
      <c r="F4" s="5"/>
      <c r="G4" s="5"/>
      <c r="H4" s="3"/>
    </row>
    <row r="5" spans="2:8" x14ac:dyDescent="0.25">
      <c r="B5" s="1"/>
      <c r="C5" s="4"/>
      <c r="D5" s="4"/>
      <c r="E5" s="1"/>
      <c r="F5" s="2"/>
      <c r="G5" s="2"/>
      <c r="H5" s="3"/>
    </row>
    <row r="6" spans="2:8" x14ac:dyDescent="0.25">
      <c r="B6" s="2"/>
      <c r="C6" s="5"/>
      <c r="D6" s="5"/>
      <c r="E6" s="6"/>
      <c r="F6" s="6"/>
      <c r="G6" s="6"/>
      <c r="H6" s="3"/>
    </row>
    <row r="7" spans="2:8" x14ac:dyDescent="0.25">
      <c r="B7" s="7"/>
      <c r="C7" s="3"/>
      <c r="D7" s="7"/>
      <c r="E7" s="3"/>
      <c r="F7" s="3"/>
      <c r="G7" s="3"/>
      <c r="H7" s="3"/>
    </row>
    <row r="8" spans="2:8" ht="32.25" customHeight="1" x14ac:dyDescent="0.25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 x14ac:dyDescent="0.25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 x14ac:dyDescent="0.25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 x14ac:dyDescent="0.25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 x14ac:dyDescent="0.25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 x14ac:dyDescent="0.25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 x14ac:dyDescent="0.25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 x14ac:dyDescent="0.25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 x14ac:dyDescent="0.25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 x14ac:dyDescent="0.25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 x14ac:dyDescent="0.25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8" sqref="B8"/>
    </sheetView>
  </sheetViews>
  <sheetFormatPr defaultRowHeight="15" x14ac:dyDescent="0.2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 x14ac:dyDescent="0.2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 x14ac:dyDescent="0.25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 x14ac:dyDescent="0.25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 x14ac:dyDescent="0.25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 x14ac:dyDescent="0.25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 x14ac:dyDescent="0.25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 x14ac:dyDescent="0.25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 x14ac:dyDescent="0.25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 x14ac:dyDescent="0.25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 x14ac:dyDescent="0.25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 x14ac:dyDescent="0.25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 x14ac:dyDescent="0.25">
      <c r="C14" s="69"/>
    </row>
    <row r="15" spans="1:7" x14ac:dyDescent="0.25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A4" workbookViewId="0">
      <selection activeCell="C6" sqref="C6"/>
    </sheetView>
  </sheetViews>
  <sheetFormatPr defaultRowHeight="15" x14ac:dyDescent="0.2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 x14ac:dyDescent="0.2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 x14ac:dyDescent="0.25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 x14ac:dyDescent="0.25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 x14ac:dyDescent="0.25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 x14ac:dyDescent="0.25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 x14ac:dyDescent="0.25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 x14ac:dyDescent="0.25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 x14ac:dyDescent="0.25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 x14ac:dyDescent="0.25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 x14ac:dyDescent="0.25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 x14ac:dyDescent="0.25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 x14ac:dyDescent="0.25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opLeftCell="A4" workbookViewId="0">
      <selection activeCell="D24" sqref="D24"/>
    </sheetView>
  </sheetViews>
  <sheetFormatPr defaultRowHeight="15" x14ac:dyDescent="0.2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" x14ac:dyDescent="0.2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 x14ac:dyDescent="0.25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 x14ac:dyDescent="0.25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 x14ac:dyDescent="0.25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 x14ac:dyDescent="0.25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 x14ac:dyDescent="0.25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 x14ac:dyDescent="0.25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53" x14ac:dyDescent="0.2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 x14ac:dyDescent="0.25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 x14ac:dyDescent="0.25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6" sqref="D6"/>
    </sheetView>
  </sheetViews>
  <sheetFormatPr defaultRowHeight="15" x14ac:dyDescent="0.2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30" x14ac:dyDescent="0.2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 x14ac:dyDescent="0.25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 x14ac:dyDescent="0.25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 x14ac:dyDescent="0.25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 x14ac:dyDescent="0.25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 x14ac:dyDescent="0.25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 x14ac:dyDescent="0.25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 x14ac:dyDescent="0.25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 x14ac:dyDescent="0.25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 x14ac:dyDescent="0.25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0" sqref="E10"/>
    </sheetView>
  </sheetViews>
  <sheetFormatPr defaultRowHeight="15" x14ac:dyDescent="0.2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x14ac:dyDescent="0.2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 x14ac:dyDescent="0.25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 x14ac:dyDescent="0.25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 x14ac:dyDescent="0.25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 x14ac:dyDescent="0.25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 x14ac:dyDescent="0.25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 x14ac:dyDescent="0.25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 x14ac:dyDescent="0.25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 x14ac:dyDescent="0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 x14ac:dyDescent="0.25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opLeftCell="B2" workbookViewId="0">
      <selection activeCell="B2" sqref="B2"/>
    </sheetView>
  </sheetViews>
  <sheetFormatPr defaultRowHeight="15" x14ac:dyDescent="0.2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x14ac:dyDescent="0.2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 x14ac:dyDescent="0.25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 x14ac:dyDescent="0.25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 x14ac:dyDescent="0.25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 x14ac:dyDescent="0.25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 x14ac:dyDescent="0.25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 x14ac:dyDescent="0.25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x14ac:dyDescent="0.25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x14ac:dyDescent="0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 x14ac:dyDescent="0.25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 x14ac:dyDescent="0.2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 x14ac:dyDescent="0.25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 x14ac:dyDescent="0.25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 x14ac:dyDescent="0.25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 x14ac:dyDescent="0.25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 x14ac:dyDescent="0.25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 x14ac:dyDescent="0.25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 x14ac:dyDescent="0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x14ac:dyDescent="0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 x14ac:dyDescent="0.25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0" sqref="A10"/>
    </sheetView>
  </sheetViews>
  <sheetFormatPr defaultRowHeight="15" x14ac:dyDescent="0.2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 x14ac:dyDescent="0.25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 x14ac:dyDescent="0.25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 x14ac:dyDescent="0.25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 x14ac:dyDescent="0.25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 x14ac:dyDescent="0.25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91.25" x14ac:dyDescent="0.2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 x14ac:dyDescent="0.25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 x14ac:dyDescent="0.25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 x14ac:dyDescent="0.25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 x14ac:dyDescent="0.25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opLeftCell="A63" workbookViewId="0">
      <selection activeCell="G5" sqref="G5"/>
    </sheetView>
  </sheetViews>
  <sheetFormatPr defaultRowHeight="15" x14ac:dyDescent="0.2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 x14ac:dyDescent="0.25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 x14ac:dyDescent="0.25">
      <c r="A2" s="15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 x14ac:dyDescent="0.25">
      <c r="A3" s="15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 x14ac:dyDescent="0.25">
      <c r="A4" s="15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 x14ac:dyDescent="0.25">
      <c r="A5" s="15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 x14ac:dyDescent="0.25">
      <c r="A6" s="15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 x14ac:dyDescent="0.25">
      <c r="A7" s="15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 x14ac:dyDescent="0.25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 x14ac:dyDescent="0.25">
      <c r="A9" s="15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 x14ac:dyDescent="0.25">
      <c r="A10" s="15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 x14ac:dyDescent="0.25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9" x14ac:dyDescent="0.25">
      <c r="A12" s="151"/>
      <c r="B12" s="107"/>
      <c r="C12" s="107"/>
      <c r="D12" s="108"/>
      <c r="E12" s="108"/>
      <c r="F12" s="108">
        <f t="shared" si="0"/>
        <v>0</v>
      </c>
    </row>
    <row r="13" spans="1:9" x14ac:dyDescent="0.25">
      <c r="A13" s="151"/>
      <c r="B13" s="107"/>
      <c r="C13" s="107"/>
      <c r="D13" s="108"/>
      <c r="E13" s="108"/>
      <c r="F13" s="108">
        <f t="shared" si="0"/>
        <v>0</v>
      </c>
    </row>
    <row r="14" spans="1:9" x14ac:dyDescent="0.25">
      <c r="A14" s="151"/>
      <c r="B14" s="107"/>
      <c r="C14" s="107"/>
      <c r="D14" s="108"/>
      <c r="E14" s="108"/>
      <c r="F14" s="108">
        <f t="shared" si="0"/>
        <v>0</v>
      </c>
    </row>
    <row r="15" spans="1:9" x14ac:dyDescent="0.25">
      <c r="A15" s="151"/>
      <c r="B15" s="107"/>
      <c r="C15" s="107"/>
      <c r="D15" s="108"/>
      <c r="E15" s="108"/>
      <c r="F15" s="108">
        <f t="shared" si="0"/>
        <v>0</v>
      </c>
    </row>
    <row r="16" spans="1:9" x14ac:dyDescent="0.25">
      <c r="A16" s="151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 x14ac:dyDescent="0.25">
      <c r="A18" s="15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 x14ac:dyDescent="0.25">
      <c r="A19" s="15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 x14ac:dyDescent="0.25">
      <c r="A20" s="15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 x14ac:dyDescent="0.25">
      <c r="A21" s="15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 x14ac:dyDescent="0.25">
      <c r="A22" s="15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 x14ac:dyDescent="0.25">
      <c r="A23" s="15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 x14ac:dyDescent="0.25">
      <c r="A24" s="15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 x14ac:dyDescent="0.25">
      <c r="A25" s="15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 x14ac:dyDescent="0.25">
      <c r="A33" s="15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 x14ac:dyDescent="0.25">
      <c r="A34" s="15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 x14ac:dyDescent="0.25">
      <c r="A35" s="15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 x14ac:dyDescent="0.25">
      <c r="A36" s="15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 x14ac:dyDescent="0.25">
      <c r="A37" s="15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 x14ac:dyDescent="0.25">
      <c r="A38" s="15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 x14ac:dyDescent="0.25">
      <c r="A39" s="15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 x14ac:dyDescent="0.25">
      <c r="A40" s="15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 x14ac:dyDescent="0.25">
      <c r="A41" s="15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 t="s">
        <v>317</v>
      </c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0"/>
        <v>0</v>
      </c>
    </row>
    <row r="47" spans="1:9" x14ac:dyDescent="0.25">
      <c r="A47" s="15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 x14ac:dyDescent="0.25">
      <c r="A48" s="15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 x14ac:dyDescent="0.25">
      <c r="A49" s="15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 x14ac:dyDescent="0.25">
      <c r="A50" s="15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 x14ac:dyDescent="0.25">
      <c r="A51" s="15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 x14ac:dyDescent="0.25">
      <c r="A52" s="15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 x14ac:dyDescent="0.25">
      <c r="A53" s="15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 x14ac:dyDescent="0.25">
      <c r="A54" s="15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 x14ac:dyDescent="0.25">
      <c r="A55" s="15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 x14ac:dyDescent="0.25">
      <c r="A56" s="15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0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0"/>
        <v>0</v>
      </c>
    </row>
    <row r="62" spans="1:9" x14ac:dyDescent="0.25">
      <c r="A62" s="15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 x14ac:dyDescent="0.25">
      <c r="A63" s="15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 x14ac:dyDescent="0.25">
      <c r="A64" s="15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 x14ac:dyDescent="0.25">
      <c r="A65" s="15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 x14ac:dyDescent="0.25">
      <c r="A66" s="15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 x14ac:dyDescent="0.25">
      <c r="A67" s="15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 x14ac:dyDescent="0.25">
      <c r="A68" s="15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 x14ac:dyDescent="0.25">
      <c r="A69" s="15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 x14ac:dyDescent="0.25">
      <c r="A70" s="15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 x14ac:dyDescent="0.25">
      <c r="A71" s="151"/>
      <c r="B71" s="107"/>
      <c r="C71" s="107"/>
      <c r="D71" s="108"/>
      <c r="E71" s="108"/>
      <c r="F71" s="108">
        <f t="shared" si="32"/>
        <v>0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3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3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3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32"/>
        <v>0</v>
      </c>
    </row>
    <row r="76" spans="1:9" x14ac:dyDescent="0.25">
      <c r="A76" s="151"/>
      <c r="B76" s="107"/>
      <c r="C76" s="107"/>
      <c r="D76" s="108"/>
      <c r="E76" s="108"/>
      <c r="F76" s="108">
        <f t="shared" si="32"/>
        <v>0</v>
      </c>
    </row>
    <row r="77" spans="1:9" x14ac:dyDescent="0.25">
      <c r="A77" s="151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 x14ac:dyDescent="0.25">
      <c r="A78" s="151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 x14ac:dyDescent="0.25">
      <c r="A79" s="15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 x14ac:dyDescent="0.25">
      <c r="A80" s="151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 x14ac:dyDescent="0.25">
      <c r="A81" s="15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 x14ac:dyDescent="0.25">
      <c r="A82" s="15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 x14ac:dyDescent="0.25">
      <c r="A83" s="15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 x14ac:dyDescent="0.25">
      <c r="A84" s="151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 x14ac:dyDescent="0.25">
      <c r="A85" s="151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 x14ac:dyDescent="0.25">
      <c r="A86" s="151"/>
      <c r="B86" s="107"/>
      <c r="C86" s="107"/>
      <c r="D86" s="108"/>
      <c r="E86" s="108"/>
      <c r="F86" s="108">
        <f t="shared" si="32"/>
        <v>0</v>
      </c>
      <c r="I86" s="110"/>
    </row>
    <row r="87" spans="1:9" x14ac:dyDescent="0.25">
      <c r="A87" s="151"/>
      <c r="B87" s="107"/>
      <c r="C87" s="107"/>
      <c r="D87" s="108"/>
      <c r="E87" s="108"/>
      <c r="F87" s="108">
        <f t="shared" si="32"/>
        <v>0</v>
      </c>
    </row>
    <row r="88" spans="1:9" x14ac:dyDescent="0.25">
      <c r="A88" s="151"/>
      <c r="B88" s="107"/>
      <c r="C88" s="107"/>
      <c r="D88" s="108"/>
      <c r="E88" s="108"/>
      <c r="F88" s="108">
        <f t="shared" si="32"/>
        <v>0</v>
      </c>
    </row>
    <row r="89" spans="1:9" x14ac:dyDescent="0.25">
      <c r="A89" s="151"/>
      <c r="B89" s="107"/>
      <c r="C89" s="107"/>
      <c r="D89" s="108"/>
      <c r="E89" s="108"/>
      <c r="F89" s="108">
        <f t="shared" si="32"/>
        <v>0</v>
      </c>
    </row>
    <row r="90" spans="1:9" x14ac:dyDescent="0.25">
      <c r="A90" s="151"/>
      <c r="B90" s="107"/>
      <c r="C90" s="107"/>
      <c r="D90" s="108"/>
      <c r="E90" s="108"/>
      <c r="F90" s="108">
        <f t="shared" si="32"/>
        <v>0</v>
      </c>
    </row>
    <row r="91" spans="1:9" x14ac:dyDescent="0.25">
      <c r="A91" s="151"/>
      <c r="B91" s="107"/>
      <c r="C91" s="107"/>
      <c r="D91" s="108"/>
      <c r="E91" s="108"/>
      <c r="F91" s="108">
        <f t="shared" si="32"/>
        <v>0</v>
      </c>
    </row>
    <row r="92" spans="1:9" x14ac:dyDescent="0.25">
      <c r="A92" s="15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 x14ac:dyDescent="0.25">
      <c r="A94" s="15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 x14ac:dyDescent="0.25">
      <c r="A95" s="151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 x14ac:dyDescent="0.25">
      <c r="A96" s="15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 x14ac:dyDescent="0.25">
      <c r="A97" s="15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 x14ac:dyDescent="0.25">
      <c r="A98" s="151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 x14ac:dyDescent="0.25">
      <c r="A99" s="151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 x14ac:dyDescent="0.25">
      <c r="A100" s="151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 x14ac:dyDescent="0.25">
      <c r="A101" s="15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 x14ac:dyDescent="0.25">
      <c r="A102" s="151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 x14ac:dyDescent="0.25">
      <c r="A103" s="151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 x14ac:dyDescent="0.25">
      <c r="A104" s="151"/>
      <c r="B104" s="107"/>
      <c r="C104" s="107"/>
      <c r="D104" s="108"/>
      <c r="E104" s="108"/>
      <c r="F104" s="108">
        <f t="shared" si="32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2"/>
        <v>0</v>
      </c>
    </row>
    <row r="106" spans="1:9" x14ac:dyDescent="0.25">
      <c r="A106" s="152"/>
      <c r="B106" s="107"/>
      <c r="C106" s="107"/>
      <c r="D106" s="108"/>
      <c r="E106" s="108"/>
      <c r="F106" s="108">
        <f t="shared" si="32"/>
        <v>0</v>
      </c>
    </row>
    <row r="107" spans="1:9" x14ac:dyDescent="0.25">
      <c r="A107" s="153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 x14ac:dyDescent="0.25">
      <c r="A108" s="153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 x14ac:dyDescent="0.25">
      <c r="A109" s="153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 x14ac:dyDescent="0.25">
      <c r="A110" s="153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 x14ac:dyDescent="0.25">
      <c r="A111" s="153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 x14ac:dyDescent="0.25">
      <c r="A112" s="153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 x14ac:dyDescent="0.25">
      <c r="A113" s="153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 x14ac:dyDescent="0.25">
      <c r="A114" s="153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 x14ac:dyDescent="0.25">
      <c r="A115" s="153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 x14ac:dyDescent="0.25">
      <c r="A116" s="153"/>
      <c r="B116" s="115"/>
      <c r="C116" s="107"/>
      <c r="D116" s="108"/>
      <c r="E116" s="108"/>
      <c r="F116" s="108">
        <f t="shared" si="32"/>
        <v>0</v>
      </c>
      <c r="I116" s="110"/>
    </row>
    <row r="117" spans="1:9" x14ac:dyDescent="0.25">
      <c r="A117" s="153"/>
      <c r="B117" s="115"/>
      <c r="C117" s="107"/>
      <c r="D117" s="108"/>
      <c r="E117" s="108"/>
      <c r="F117" s="108">
        <f t="shared" si="32"/>
        <v>0</v>
      </c>
    </row>
    <row r="118" spans="1:9" x14ac:dyDescent="0.25">
      <c r="A118" s="153"/>
      <c r="B118" s="115"/>
      <c r="C118" s="107"/>
      <c r="D118" s="108"/>
      <c r="E118" s="108"/>
      <c r="F118" s="108">
        <f t="shared" si="32"/>
        <v>0</v>
      </c>
    </row>
    <row r="119" spans="1:9" x14ac:dyDescent="0.25">
      <c r="A119" s="153"/>
      <c r="B119" s="115"/>
      <c r="C119" s="107"/>
      <c r="D119" s="108"/>
      <c r="E119" s="108"/>
      <c r="F119" s="108">
        <f t="shared" si="32"/>
        <v>0</v>
      </c>
    </row>
    <row r="120" spans="1:9" x14ac:dyDescent="0.25">
      <c r="A120" s="153"/>
      <c r="B120" s="116"/>
      <c r="C120" s="111"/>
      <c r="D120" s="112"/>
      <c r="E120" s="112"/>
      <c r="F120" s="112">
        <f t="shared" si="32"/>
        <v>0</v>
      </c>
    </row>
    <row r="121" spans="1:9" x14ac:dyDescent="0.25">
      <c r="A121" s="154"/>
      <c r="B121" s="117"/>
      <c r="C121" s="113"/>
      <c r="D121" s="114"/>
      <c r="E121" s="114"/>
      <c r="F121" s="114">
        <f t="shared" si="32"/>
        <v>0</v>
      </c>
    </row>
    <row r="122" spans="1:9" x14ac:dyDescent="0.25">
      <c r="A122" s="155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 x14ac:dyDescent="0.25">
      <c r="A123" s="155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 x14ac:dyDescent="0.25">
      <c r="A124" s="155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 x14ac:dyDescent="0.25">
      <c r="A125" s="155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 x14ac:dyDescent="0.25">
      <c r="A126" s="155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 x14ac:dyDescent="0.25">
      <c r="A127" s="155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 x14ac:dyDescent="0.25">
      <c r="A128" s="155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 x14ac:dyDescent="0.25">
      <c r="A129" s="155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 x14ac:dyDescent="0.25">
      <c r="A130" s="155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 x14ac:dyDescent="0.25">
      <c r="A131" s="155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 x14ac:dyDescent="0.25">
      <c r="A132" s="155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 x14ac:dyDescent="0.25">
      <c r="A133" s="155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 x14ac:dyDescent="0.25">
      <c r="A134" s="155"/>
      <c r="B134" s="115"/>
      <c r="C134" s="107"/>
      <c r="D134" s="108"/>
      <c r="E134" s="108"/>
      <c r="F134" s="108">
        <f t="shared" si="58"/>
        <v>0</v>
      </c>
    </row>
    <row r="135" spans="1:9" x14ac:dyDescent="0.25">
      <c r="A135" s="155"/>
      <c r="B135" s="116"/>
      <c r="C135" s="111"/>
      <c r="D135" s="112"/>
      <c r="E135" s="112"/>
      <c r="F135" s="112">
        <f t="shared" si="58"/>
        <v>0</v>
      </c>
    </row>
    <row r="136" spans="1:9" x14ac:dyDescent="0.25">
      <c r="A136" s="155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64 I79 I94 I10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50 I65 I80 I95 I11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51 I66 I81 I96 I11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67 I82 I97 I11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68 I83 I98 I11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65 C67 C69:C136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64" workbookViewId="0">
      <selection activeCell="B81" sqref="B8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5">
      <c r="A3" s="151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 x14ac:dyDescent="0.25">
      <c r="A4" s="151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 x14ac:dyDescent="0.25">
      <c r="A5" s="151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 x14ac:dyDescent="0.25">
      <c r="A6" s="151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5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 x14ac:dyDescent="0.25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 x14ac:dyDescent="0.25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 x14ac:dyDescent="0.25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 x14ac:dyDescent="0.25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 x14ac:dyDescent="0.25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 x14ac:dyDescent="0.25">
      <c r="A13" s="151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1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1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1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 x14ac:dyDescent="0.25">
      <c r="A18" s="151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 x14ac:dyDescent="0.25">
      <c r="A19" s="151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 x14ac:dyDescent="0.25">
      <c r="A20" s="151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 x14ac:dyDescent="0.25">
      <c r="A21" s="151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 x14ac:dyDescent="0.25">
      <c r="A22" s="151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 x14ac:dyDescent="0.25">
      <c r="A23" s="151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 x14ac:dyDescent="0.25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 x14ac:dyDescent="0.25">
      <c r="A25" s="151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 x14ac:dyDescent="0.25">
      <c r="A26" s="151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 x14ac:dyDescent="0.25">
      <c r="A27" s="151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 x14ac:dyDescent="0.25">
      <c r="A32" s="151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 x14ac:dyDescent="0.25">
      <c r="A33" s="151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 x14ac:dyDescent="0.25">
      <c r="A34" s="151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 x14ac:dyDescent="0.25">
      <c r="A35" s="151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 x14ac:dyDescent="0.25">
      <c r="A36" s="151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 x14ac:dyDescent="0.25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 x14ac:dyDescent="0.25">
      <c r="A38" s="151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 x14ac:dyDescent="0.25">
      <c r="A39" s="151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 x14ac:dyDescent="0.25">
      <c r="A40" s="151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 x14ac:dyDescent="0.25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5">
      <c r="A42" s="151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5">
      <c r="A47" s="151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 x14ac:dyDescent="0.25">
      <c r="A48" s="151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 x14ac:dyDescent="0.25">
      <c r="A49" s="151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 x14ac:dyDescent="0.25">
      <c r="A50" s="151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 x14ac:dyDescent="0.25">
      <c r="A51" s="151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 x14ac:dyDescent="0.25">
      <c r="A52" s="151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 x14ac:dyDescent="0.25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 x14ac:dyDescent="0.25">
      <c r="A54" s="151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 x14ac:dyDescent="0.25">
      <c r="A55" s="151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 x14ac:dyDescent="0.25">
      <c r="A56" s="151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 x14ac:dyDescent="0.25">
      <c r="A61" s="151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 x14ac:dyDescent="0.25">
      <c r="A62" s="151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 x14ac:dyDescent="0.25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 x14ac:dyDescent="0.25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 x14ac:dyDescent="0.25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 x14ac:dyDescent="0.25">
      <c r="A66" s="151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 x14ac:dyDescent="0.25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 x14ac:dyDescent="0.25">
      <c r="A68" s="151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 x14ac:dyDescent="0.25">
      <c r="A69" s="151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 x14ac:dyDescent="0.25">
      <c r="A70" s="151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 x14ac:dyDescent="0.25">
      <c r="A71" s="151"/>
      <c r="B71" s="107"/>
      <c r="C71" s="107"/>
      <c r="D71" s="108"/>
      <c r="E71" s="108"/>
      <c r="F71" s="108">
        <f t="shared" si="14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14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4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14"/>
        <v>0</v>
      </c>
    </row>
    <row r="75" spans="1:9" x14ac:dyDescent="0.25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 x14ac:dyDescent="0.25">
      <c r="A76" s="151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 x14ac:dyDescent="0.25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 x14ac:dyDescent="0.25">
      <c r="A78" s="151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 x14ac:dyDescent="0.25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 x14ac:dyDescent="0.25">
      <c r="A80" s="151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 x14ac:dyDescent="0.25">
      <c r="A81" s="151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 x14ac:dyDescent="0.25">
      <c r="A82" s="151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 x14ac:dyDescent="0.25">
      <c r="A83" s="151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 x14ac:dyDescent="0.25">
      <c r="A84" s="151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 x14ac:dyDescent="0.25">
      <c r="A85" s="151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 x14ac:dyDescent="0.25">
      <c r="A86" s="151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 x14ac:dyDescent="0.25">
      <c r="A87" s="151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 x14ac:dyDescent="0.25">
      <c r="A88" s="151"/>
      <c r="B88" s="107"/>
      <c r="C88" s="107"/>
      <c r="D88" s="108"/>
      <c r="E88" s="108"/>
      <c r="F88" s="108">
        <f t="shared" si="14"/>
        <v>0</v>
      </c>
    </row>
    <row r="89" spans="1:9" x14ac:dyDescent="0.25">
      <c r="A89" s="151"/>
      <c r="B89" s="107"/>
      <c r="C89" s="107"/>
      <c r="D89" s="108"/>
      <c r="E89" s="108"/>
      <c r="F89" s="108">
        <f t="shared" si="14"/>
        <v>0</v>
      </c>
    </row>
    <row r="90" spans="1:9" x14ac:dyDescent="0.25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 x14ac:dyDescent="0.25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 x14ac:dyDescent="0.25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 x14ac:dyDescent="0.25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 x14ac:dyDescent="0.25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 x14ac:dyDescent="0.25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 x14ac:dyDescent="0.25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 x14ac:dyDescent="0.25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 x14ac:dyDescent="0.25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 x14ac:dyDescent="0.25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 x14ac:dyDescent="0.25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 x14ac:dyDescent="0.25">
      <c r="A101" s="151"/>
      <c r="B101" s="107"/>
      <c r="C101" s="107"/>
      <c r="D101" s="108"/>
      <c r="E101" s="108"/>
      <c r="F101" s="108">
        <f t="shared" si="14"/>
        <v>0</v>
      </c>
    </row>
    <row r="102" spans="1:9" x14ac:dyDescent="0.25">
      <c r="A102" s="151"/>
      <c r="B102" s="107"/>
      <c r="C102" s="107"/>
      <c r="D102" s="108"/>
      <c r="E102" s="108"/>
      <c r="F102" s="108">
        <f t="shared" si="14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14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14"/>
        <v>0</v>
      </c>
    </row>
    <row r="105" spans="1:9" x14ac:dyDescent="0.25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 x14ac:dyDescent="0.25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 x14ac:dyDescent="0.25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 x14ac:dyDescent="0.25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 x14ac:dyDescent="0.25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 x14ac:dyDescent="0.25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 x14ac:dyDescent="0.25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 x14ac:dyDescent="0.25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 x14ac:dyDescent="0.25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 x14ac:dyDescent="0.25">
      <c r="A114" s="153"/>
      <c r="B114" s="107"/>
      <c r="C114" s="107"/>
      <c r="D114" s="108"/>
      <c r="E114" s="108"/>
      <c r="F114" s="108">
        <f t="shared" si="14"/>
        <v>0</v>
      </c>
      <c r="I114" s="110"/>
    </row>
    <row r="115" spans="1:9" x14ac:dyDescent="0.25">
      <c r="A115" s="153"/>
      <c r="B115" s="107"/>
      <c r="C115" s="107"/>
      <c r="D115" s="108"/>
      <c r="E115" s="108"/>
      <c r="F115" s="108">
        <f t="shared" si="14"/>
        <v>0</v>
      </c>
    </row>
    <row r="116" spans="1:9" x14ac:dyDescent="0.25">
      <c r="A116" s="153"/>
      <c r="B116" s="107"/>
      <c r="C116" s="107"/>
      <c r="D116" s="108"/>
      <c r="E116" s="108"/>
      <c r="F116" s="108">
        <f t="shared" si="14"/>
        <v>0</v>
      </c>
    </row>
    <row r="117" spans="1:9" x14ac:dyDescent="0.25">
      <c r="A117" s="153"/>
      <c r="B117" s="107"/>
      <c r="C117" s="107"/>
      <c r="D117" s="108"/>
      <c r="E117" s="108"/>
      <c r="F117" s="108">
        <f t="shared" si="14"/>
        <v>0</v>
      </c>
    </row>
    <row r="118" spans="1:9" x14ac:dyDescent="0.25">
      <c r="A118" s="153"/>
      <c r="B118" s="107"/>
      <c r="C118" s="107"/>
      <c r="D118" s="108"/>
      <c r="E118" s="108"/>
      <c r="F118" s="108">
        <f t="shared" si="14"/>
        <v>0</v>
      </c>
    </row>
    <row r="119" spans="1:9" x14ac:dyDescent="0.25">
      <c r="A119" s="154"/>
      <c r="B119" s="107"/>
      <c r="C119" s="107"/>
      <c r="D119" s="108"/>
      <c r="E119" s="108"/>
      <c r="F119" s="108">
        <f t="shared" si="14"/>
        <v>0</v>
      </c>
    </row>
    <row r="120" spans="1:9" x14ac:dyDescent="0.25">
      <c r="A120" s="155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 x14ac:dyDescent="0.25">
      <c r="A121" s="155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 x14ac:dyDescent="0.25">
      <c r="A122" s="155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 x14ac:dyDescent="0.25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 x14ac:dyDescent="0.25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 x14ac:dyDescent="0.25">
      <c r="A125" s="155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 x14ac:dyDescent="0.25">
      <c r="A126" s="155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 x14ac:dyDescent="0.25">
      <c r="A127" s="155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 x14ac:dyDescent="0.25">
      <c r="A128" s="155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 x14ac:dyDescent="0.25">
      <c r="A129" s="155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 x14ac:dyDescent="0.25">
      <c r="A130" s="155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 x14ac:dyDescent="0.25">
      <c r="A131" s="155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 x14ac:dyDescent="0.25">
      <c r="A132" s="155"/>
      <c r="B132" s="115"/>
      <c r="C132" s="107"/>
      <c r="D132" s="108"/>
      <c r="E132" s="108"/>
      <c r="F132" s="108">
        <f t="shared" si="46"/>
        <v>0</v>
      </c>
    </row>
    <row r="133" spans="1:9" x14ac:dyDescent="0.25">
      <c r="A133" s="155"/>
      <c r="B133" s="116"/>
      <c r="C133" s="111"/>
      <c r="D133" s="112"/>
      <c r="E133" s="112"/>
      <c r="F133" s="112">
        <f t="shared" si="46"/>
        <v>0</v>
      </c>
    </row>
    <row r="134" spans="1:9" x14ac:dyDescent="0.25">
      <c r="A134" s="155"/>
      <c r="B134" s="117"/>
      <c r="C134" s="113"/>
      <c r="D134" s="114"/>
      <c r="E134" s="114"/>
      <c r="F134" s="114">
        <f t="shared" si="46"/>
        <v>0</v>
      </c>
    </row>
    <row r="135" spans="1:9" x14ac:dyDescent="0.25">
      <c r="A135" s="123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3 I48 I62 I77 I92 I107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4 I49 I63 I78 I93 I108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5 I50 I64 I79 I94 I109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6 I51 I65 I80 I95 I110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7 I52 I66 I81 I96 I111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1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2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3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4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5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6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42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1"/>
  <sheetViews>
    <sheetView workbookViewId="0">
      <selection activeCell="G9" sqref="G9"/>
    </sheetView>
  </sheetViews>
  <sheetFormatPr defaultRowHeight="15" x14ac:dyDescent="0.2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 x14ac:dyDescent="0.25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 x14ac:dyDescent="0.25">
      <c r="B5" s="1"/>
      <c r="C5" s="4"/>
      <c r="D5" s="4"/>
      <c r="E5" s="1"/>
      <c r="F5" s="2"/>
      <c r="G5" s="2"/>
      <c r="H5" s="3"/>
    </row>
    <row r="6" spans="2:8" x14ac:dyDescent="0.25">
      <c r="B6" s="2"/>
      <c r="C6" s="5"/>
      <c r="D6" s="5"/>
      <c r="E6" s="6"/>
      <c r="F6" s="6"/>
      <c r="G6" s="6"/>
      <c r="H6" s="3"/>
    </row>
    <row r="7" spans="2:8" x14ac:dyDescent="0.25">
      <c r="B7" s="7"/>
      <c r="C7" s="3"/>
      <c r="D7" s="7"/>
      <c r="E7" s="3"/>
      <c r="F7" s="3"/>
      <c r="G7" s="3"/>
      <c r="H7" s="3"/>
    </row>
    <row r="8" spans="2:8" ht="39.75" customHeight="1" x14ac:dyDescent="0.25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 x14ac:dyDescent="0.25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 x14ac:dyDescent="0.25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 x14ac:dyDescent="0.25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 x14ac:dyDescent="0.25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 x14ac:dyDescent="0.25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 x14ac:dyDescent="0.25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 x14ac:dyDescent="0.25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 x14ac:dyDescent="0.25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 x14ac:dyDescent="0.25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 x14ac:dyDescent="0.25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 x14ac:dyDescent="0.25">
      <c r="D30" s="12"/>
      <c r="F30" s="5"/>
      <c r="G30" s="5"/>
      <c r="H30" s="12"/>
    </row>
    <row r="31" spans="2:8" x14ac:dyDescent="0.25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25" workbookViewId="0">
      <selection activeCell="E129" sqref="E129"/>
    </sheetView>
  </sheetViews>
  <sheetFormatPr defaultRowHeight="15" x14ac:dyDescent="0.2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5">
      <c r="A3" s="151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 x14ac:dyDescent="0.25">
      <c r="A4" s="151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 x14ac:dyDescent="0.25">
      <c r="A5" s="151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 x14ac:dyDescent="0.25">
      <c r="A6" s="151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5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 x14ac:dyDescent="0.25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 x14ac:dyDescent="0.25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 x14ac:dyDescent="0.25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 x14ac:dyDescent="0.25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 x14ac:dyDescent="0.25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 x14ac:dyDescent="0.25">
      <c r="A13" s="151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1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1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1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 x14ac:dyDescent="0.25">
      <c r="A18" s="151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 x14ac:dyDescent="0.25">
      <c r="A19" s="151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 x14ac:dyDescent="0.25">
      <c r="A20" s="151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 x14ac:dyDescent="0.25">
      <c r="A21" s="151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 x14ac:dyDescent="0.25">
      <c r="A22" s="151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 x14ac:dyDescent="0.25">
      <c r="A23" s="151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 x14ac:dyDescent="0.25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 x14ac:dyDescent="0.25">
      <c r="A25" s="151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 x14ac:dyDescent="0.25">
      <c r="A26" s="151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 x14ac:dyDescent="0.25">
      <c r="A27" s="151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 x14ac:dyDescent="0.25">
      <c r="A32" s="151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 x14ac:dyDescent="0.25">
      <c r="A33" s="151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 x14ac:dyDescent="0.25">
      <c r="A34" s="151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 x14ac:dyDescent="0.25">
      <c r="A35" s="151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 x14ac:dyDescent="0.25">
      <c r="A36" s="151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 x14ac:dyDescent="0.25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 x14ac:dyDescent="0.25">
      <c r="A38" s="151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 x14ac:dyDescent="0.25">
      <c r="A39" s="151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 x14ac:dyDescent="0.25">
      <c r="A40" s="151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 x14ac:dyDescent="0.25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5">
      <c r="A42" s="151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5">
      <c r="A47" s="151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 x14ac:dyDescent="0.25">
      <c r="A48" s="151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 x14ac:dyDescent="0.25">
      <c r="A49" s="151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 x14ac:dyDescent="0.25">
      <c r="A50" s="151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 x14ac:dyDescent="0.25">
      <c r="A51" s="151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 x14ac:dyDescent="0.25">
      <c r="A52" s="151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 x14ac:dyDescent="0.25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 x14ac:dyDescent="0.25">
      <c r="A54" s="151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 x14ac:dyDescent="0.25">
      <c r="A55" s="151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 x14ac:dyDescent="0.25">
      <c r="A56" s="151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 x14ac:dyDescent="0.25">
      <c r="A61" s="151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 x14ac:dyDescent="0.25">
      <c r="A62" s="151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 x14ac:dyDescent="0.25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 x14ac:dyDescent="0.25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 x14ac:dyDescent="0.25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 x14ac:dyDescent="0.25">
      <c r="A66" s="151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 x14ac:dyDescent="0.25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 x14ac:dyDescent="0.25">
      <c r="A68" s="151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 x14ac:dyDescent="0.25">
      <c r="A69" s="151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 x14ac:dyDescent="0.25">
      <c r="A70" s="151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 x14ac:dyDescent="0.25">
      <c r="A71" s="151"/>
      <c r="B71" s="107"/>
      <c r="C71" s="107"/>
      <c r="D71" s="108"/>
      <c r="E71" s="108"/>
      <c r="F71" s="108">
        <f t="shared" si="16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16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6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16"/>
        <v>0</v>
      </c>
    </row>
    <row r="75" spans="1:9" x14ac:dyDescent="0.25">
      <c r="A75" s="151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 x14ac:dyDescent="0.25">
      <c r="A76" s="151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 x14ac:dyDescent="0.25">
      <c r="A77" s="151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 x14ac:dyDescent="0.25">
      <c r="A78" s="151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 x14ac:dyDescent="0.25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 x14ac:dyDescent="0.25">
      <c r="A80" s="151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 t="shared" ref="F80:F86" si="22">E80-D80</f>
        <v>4.166666666666663E-2</v>
      </c>
      <c r="H80" s="109" t="s">
        <v>302</v>
      </c>
      <c r="I80" s="108">
        <f t="shared" ref="I80" si="23">SUMIFS(F75:F89, C75:C89,H80)</f>
        <v>0</v>
      </c>
    </row>
    <row r="81" spans="1:9" x14ac:dyDescent="0.25">
      <c r="A81" s="151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 t="shared" si="22"/>
        <v>3.125E-2</v>
      </c>
      <c r="H81" s="109" t="s">
        <v>299</v>
      </c>
      <c r="I81" s="108">
        <f t="shared" ref="I81" si="24">SUMIFS(F75:F89, C75:C89,H81)</f>
        <v>4.1666666666666741E-2</v>
      </c>
    </row>
    <row r="82" spans="1:9" x14ac:dyDescent="0.25">
      <c r="A82" s="151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 t="shared" si="22"/>
        <v>2.083333333333337E-2</v>
      </c>
      <c r="H82" s="105" t="s">
        <v>305</v>
      </c>
      <c r="I82" s="106">
        <f t="shared" ref="I82" si="25">SUM(I76:I81)</f>
        <v>0.38888888888888884</v>
      </c>
    </row>
    <row r="83" spans="1:9" x14ac:dyDescent="0.25">
      <c r="A83" s="151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 t="shared" si="22"/>
        <v>2.083333333333337E-2</v>
      </c>
      <c r="I83" s="110"/>
    </row>
    <row r="84" spans="1:9" x14ac:dyDescent="0.25">
      <c r="A84" s="151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 t="shared" si="22"/>
        <v>1.041666666666663E-2</v>
      </c>
      <c r="I84" s="110"/>
    </row>
    <row r="85" spans="1:9" x14ac:dyDescent="0.25">
      <c r="A85" s="151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 t="shared" si="22"/>
        <v>8.3333333333333259E-2</v>
      </c>
      <c r="G85" s="110"/>
    </row>
    <row r="86" spans="1:9" x14ac:dyDescent="0.25">
      <c r="A86" s="151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 t="shared" si="22"/>
        <v>4.166666666666663E-2</v>
      </c>
    </row>
    <row r="87" spans="1:9" x14ac:dyDescent="0.25">
      <c r="A87" s="151"/>
    </row>
    <row r="88" spans="1:9" x14ac:dyDescent="0.25">
      <c r="A88" s="151"/>
      <c r="B88" s="107"/>
      <c r="C88" s="107"/>
      <c r="D88" s="108"/>
      <c r="E88" s="108"/>
      <c r="F88" s="108">
        <f t="shared" si="16"/>
        <v>0</v>
      </c>
    </row>
    <row r="89" spans="1:9" x14ac:dyDescent="0.25">
      <c r="A89" s="151"/>
      <c r="B89" s="107"/>
      <c r="C89" s="107"/>
      <c r="D89" s="108"/>
      <c r="E89" s="108"/>
      <c r="F89" s="108">
        <f t="shared" si="16"/>
        <v>0</v>
      </c>
    </row>
    <row r="90" spans="1:9" x14ac:dyDescent="0.25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 x14ac:dyDescent="0.25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6">SUMIFS(F90:F104, C90:C104,H91)</f>
        <v>0.27083333333333337</v>
      </c>
    </row>
    <row r="92" spans="1:9" x14ac:dyDescent="0.25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7">SUMIFS(F90:F104, C90:C104,H92)</f>
        <v>4.1666666666666685E-2</v>
      </c>
    </row>
    <row r="93" spans="1:9" x14ac:dyDescent="0.25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8">SUMIFS(F90:F104, C90:C104,H93)</f>
        <v>4.1666666666666741E-2</v>
      </c>
    </row>
    <row r="94" spans="1:9" x14ac:dyDescent="0.25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9">SUMIFS(F90:F104, C90:C104,H94)</f>
        <v>0</v>
      </c>
    </row>
    <row r="95" spans="1:9" x14ac:dyDescent="0.25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30">SUMIFS(F90:F104, C90:C104,H95)</f>
        <v>3.125E-2</v>
      </c>
    </row>
    <row r="96" spans="1:9" x14ac:dyDescent="0.25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1">SUMIFS(F90:F104, C90:C104,H96)</f>
        <v>4.166666666666663E-2</v>
      </c>
    </row>
    <row r="97" spans="1:9" x14ac:dyDescent="0.25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2">SUM(I91:I96)</f>
        <v>0.42708333333333343</v>
      </c>
    </row>
    <row r="98" spans="1:9" x14ac:dyDescent="0.25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 x14ac:dyDescent="0.25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 x14ac:dyDescent="0.25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 x14ac:dyDescent="0.25">
      <c r="A101" s="151"/>
      <c r="B101" s="107"/>
      <c r="C101" s="107"/>
      <c r="D101" s="108"/>
      <c r="E101" s="108"/>
      <c r="F101" s="108">
        <f t="shared" si="16"/>
        <v>0</v>
      </c>
    </row>
    <row r="102" spans="1:9" x14ac:dyDescent="0.25">
      <c r="A102" s="151"/>
      <c r="B102" s="107"/>
      <c r="C102" s="107"/>
      <c r="D102" s="108"/>
      <c r="E102" s="108"/>
      <c r="F102" s="108">
        <f t="shared" si="16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16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16"/>
        <v>0</v>
      </c>
    </row>
    <row r="105" spans="1:9" x14ac:dyDescent="0.25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5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3">SUMIFS(F105:F119, C105:C119,H106)</f>
        <v>0</v>
      </c>
    </row>
    <row r="107" spans="1:9" x14ac:dyDescent="0.25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4">SUMIFS(F105:F119, C105:C119,H107)</f>
        <v>0</v>
      </c>
    </row>
    <row r="108" spans="1:9" x14ac:dyDescent="0.25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5">SUMIFS(F105:F119, C105:C119,H108)</f>
        <v>0</v>
      </c>
    </row>
    <row r="109" spans="1:9" x14ac:dyDescent="0.25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6">SUMIFS(F105:F119, C105:C119,H109)</f>
        <v>0</v>
      </c>
    </row>
    <row r="110" spans="1:9" x14ac:dyDescent="0.25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7">SUMIFS(F105:F119, C105:C119,H110)</f>
        <v>0</v>
      </c>
    </row>
    <row r="111" spans="1:9" x14ac:dyDescent="0.25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8">SUMIFS(F105:F119, C105:C119,H111)</f>
        <v>0</v>
      </c>
    </row>
    <row r="112" spans="1:9" x14ac:dyDescent="0.25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9">SUM(I106:I111)</f>
        <v>0</v>
      </c>
    </row>
    <row r="113" spans="1:9" x14ac:dyDescent="0.25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5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5">
      <c r="A115" s="153"/>
      <c r="B115" s="107"/>
      <c r="C115" s="107"/>
      <c r="D115" s="108"/>
      <c r="E115" s="108"/>
      <c r="F115" s="108">
        <f t="shared" si="16"/>
        <v>0</v>
      </c>
    </row>
    <row r="116" spans="1:9" x14ac:dyDescent="0.25">
      <c r="A116" s="153"/>
      <c r="B116" s="107"/>
      <c r="C116" s="107"/>
      <c r="D116" s="108"/>
      <c r="E116" s="108"/>
      <c r="F116" s="108">
        <f t="shared" si="16"/>
        <v>0</v>
      </c>
    </row>
    <row r="117" spans="1:9" x14ac:dyDescent="0.25">
      <c r="A117" s="153"/>
      <c r="B117" s="107"/>
      <c r="C117" s="107"/>
      <c r="D117" s="108"/>
      <c r="E117" s="108"/>
      <c r="F117" s="108">
        <f t="shared" si="16"/>
        <v>0</v>
      </c>
    </row>
    <row r="118" spans="1:9" x14ac:dyDescent="0.25">
      <c r="A118" s="153"/>
      <c r="B118" s="107"/>
      <c r="C118" s="107"/>
      <c r="D118" s="108"/>
      <c r="E118" s="108"/>
      <c r="F118" s="108">
        <f t="shared" si="16"/>
        <v>0</v>
      </c>
    </row>
    <row r="119" spans="1:9" x14ac:dyDescent="0.25">
      <c r="A119" s="154"/>
      <c r="B119" s="107"/>
      <c r="C119" s="107"/>
      <c r="D119" s="108"/>
      <c r="E119" s="108"/>
      <c r="F119" s="108">
        <f t="shared" si="16"/>
        <v>0</v>
      </c>
    </row>
    <row r="120" spans="1:9" x14ac:dyDescent="0.25">
      <c r="A120" s="155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 x14ac:dyDescent="0.25">
      <c r="A121" s="155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40">SUMIFS(F120:F134, C120:C134,H121)</f>
        <v>0.26041666666666669</v>
      </c>
    </row>
    <row r="122" spans="1:9" x14ac:dyDescent="0.25">
      <c r="A122" s="155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1">SUMIFS(F120:F134, C120:C134,H122)</f>
        <v>4.8611111111111105E-2</v>
      </c>
    </row>
    <row r="123" spans="1:9" x14ac:dyDescent="0.25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2">SUMIFS(F120:F134, C120:C134,H123)</f>
        <v>6.25E-2</v>
      </c>
    </row>
    <row r="124" spans="1:9" x14ac:dyDescent="0.25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3">SUMIFS(F120:F134, C120:C134,H124)</f>
        <v>1.041666666666663E-2</v>
      </c>
    </row>
    <row r="125" spans="1:9" x14ac:dyDescent="0.25">
      <c r="A125" s="155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4">SUMIFS(F120:F134, C120:C134,H125)</f>
        <v>3.472222222222221E-2</v>
      </c>
    </row>
    <row r="126" spans="1:9" x14ac:dyDescent="0.25">
      <c r="A126" s="155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5">SUMIFS(F120:F134, C120:C134,H126)</f>
        <v>4.8611111111111216E-2</v>
      </c>
    </row>
    <row r="127" spans="1:9" x14ac:dyDescent="0.25">
      <c r="A127" s="155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6">SUM(I121:I126)</f>
        <v>0.46527777777777785</v>
      </c>
    </row>
    <row r="128" spans="1:9" x14ac:dyDescent="0.25">
      <c r="A128" s="155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 x14ac:dyDescent="0.25">
      <c r="A129" s="155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 x14ac:dyDescent="0.25">
      <c r="A130" s="155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 x14ac:dyDescent="0.25">
      <c r="A131" s="155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" si="47">E131-D131</f>
        <v>3.125E-2</v>
      </c>
    </row>
    <row r="132" spans="1:9" x14ac:dyDescent="0.25">
      <c r="A132" s="155"/>
      <c r="B132" s="115"/>
      <c r="C132" s="107"/>
      <c r="D132" s="108"/>
      <c r="E132" s="108"/>
      <c r="F132" s="108">
        <f>E132-D132</f>
        <v>0</v>
      </c>
    </row>
    <row r="133" spans="1:9" x14ac:dyDescent="0.25">
      <c r="A133" s="155"/>
      <c r="B133" s="116"/>
      <c r="C133" s="111"/>
      <c r="D133" s="112"/>
      <c r="E133" s="112"/>
      <c r="F133" s="112">
        <f>E133-D133</f>
        <v>0</v>
      </c>
    </row>
    <row r="134" spans="1:9" x14ac:dyDescent="0.25">
      <c r="A134" s="155"/>
      <c r="B134" s="117"/>
      <c r="C134" s="113"/>
      <c r="D134" s="114"/>
      <c r="E134" s="114"/>
      <c r="F134" s="114">
        <f>E134-D134</f>
        <v>0</v>
      </c>
    </row>
    <row r="135" spans="1:9" x14ac:dyDescent="0.25">
      <c r="A135" s="123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3 I48 I62 I77 I92 I107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4 I49 I63 I78 I93 I108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5 I50 I64 I79 I94 I109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6 I51 I65 I80 I95 I110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7 I52 I66 I81 I96 I111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1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2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3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4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5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6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88:C142 C2:C86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95" workbookViewId="0">
      <selection activeCell="H133" sqref="H133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1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 x14ac:dyDescent="0.25">
      <c r="A3" s="151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 x14ac:dyDescent="0.25">
      <c r="A4" s="151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 x14ac:dyDescent="0.25">
      <c r="A5" s="151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1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 x14ac:dyDescent="0.25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 x14ac:dyDescent="0.25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1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1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1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1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1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1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 x14ac:dyDescent="0.25">
      <c r="A18" s="151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 x14ac:dyDescent="0.25">
      <c r="A19" s="151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 x14ac:dyDescent="0.25">
      <c r="A20" s="151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 x14ac:dyDescent="0.25">
      <c r="A21" s="151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 x14ac:dyDescent="0.25">
      <c r="A22" s="151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 x14ac:dyDescent="0.25">
      <c r="A32" s="151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 x14ac:dyDescent="0.25">
      <c r="A33" s="151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 x14ac:dyDescent="0.25">
      <c r="A34" s="151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 x14ac:dyDescent="0.25">
      <c r="A35" s="151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 x14ac:dyDescent="0.25">
      <c r="A36" s="151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 x14ac:dyDescent="0.25">
      <c r="A37" s="151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 x14ac:dyDescent="0.25">
      <c r="A38" s="151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 x14ac:dyDescent="0.25">
      <c r="A39" s="151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 x14ac:dyDescent="0.25">
      <c r="A40" s="151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 x14ac:dyDescent="0.25">
      <c r="A41" s="151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5">
      <c r="A42" s="151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5">
      <c r="A47" s="151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 x14ac:dyDescent="0.25">
      <c r="A48" s="151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 x14ac:dyDescent="0.25">
      <c r="A49" s="151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 x14ac:dyDescent="0.25">
      <c r="A50" s="151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 x14ac:dyDescent="0.25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 x14ac:dyDescent="0.25">
      <c r="A61" s="151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 x14ac:dyDescent="0.25">
      <c r="A62" s="151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 x14ac:dyDescent="0.25">
      <c r="A63" s="151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 x14ac:dyDescent="0.25">
      <c r="A64" s="151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 x14ac:dyDescent="0.25">
      <c r="A65" s="151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 x14ac:dyDescent="0.25">
      <c r="A66" s="151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 x14ac:dyDescent="0.25">
      <c r="A67" s="151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 x14ac:dyDescent="0.25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 x14ac:dyDescent="0.25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5">
      <c r="A70" s="151"/>
      <c r="B70" s="107"/>
      <c r="C70" s="107"/>
      <c r="D70" s="108"/>
      <c r="E70" s="108"/>
      <c r="F70" s="108">
        <f t="shared" si="16"/>
        <v>0</v>
      </c>
    </row>
    <row r="71" spans="1:9" x14ac:dyDescent="0.25">
      <c r="A71" s="151"/>
      <c r="B71" s="107"/>
      <c r="C71" s="107"/>
      <c r="D71" s="108"/>
      <c r="E71" s="108"/>
      <c r="F71" s="108">
        <f t="shared" si="16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16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6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16"/>
        <v>0</v>
      </c>
    </row>
    <row r="75" spans="1:9" x14ac:dyDescent="0.25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 x14ac:dyDescent="0.25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 x14ac:dyDescent="0.25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 x14ac:dyDescent="0.25">
      <c r="A78" s="151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 x14ac:dyDescent="0.25">
      <c r="A79" s="151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 x14ac:dyDescent="0.25">
      <c r="A80" s="151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 x14ac:dyDescent="0.25">
      <c r="A81" s="151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 x14ac:dyDescent="0.25">
      <c r="A82" s="151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 x14ac:dyDescent="0.25">
      <c r="A83" s="151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 x14ac:dyDescent="0.25">
      <c r="A84" s="151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 x14ac:dyDescent="0.25">
      <c r="A85" s="151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 x14ac:dyDescent="0.25">
      <c r="A86" s="151"/>
      <c r="B86" s="107"/>
      <c r="C86" s="107"/>
      <c r="D86" s="108"/>
      <c r="E86" s="108"/>
      <c r="F86" s="108">
        <f>E86-D86</f>
        <v>0</v>
      </c>
    </row>
    <row r="87" spans="1:9" x14ac:dyDescent="0.25">
      <c r="A87" s="151"/>
      <c r="B87" s="107"/>
      <c r="C87" s="107"/>
      <c r="D87" s="108"/>
      <c r="E87" s="108"/>
      <c r="F87" s="108">
        <f>E87-D87</f>
        <v>0</v>
      </c>
    </row>
    <row r="88" spans="1:9" x14ac:dyDescent="0.25">
      <c r="A88" s="151"/>
      <c r="B88" s="107"/>
      <c r="C88" s="107"/>
      <c r="D88" s="108"/>
      <c r="E88" s="108"/>
      <c r="F88" s="108">
        <f t="shared" si="16"/>
        <v>0</v>
      </c>
    </row>
    <row r="89" spans="1:9" x14ac:dyDescent="0.25">
      <c r="A89" s="151"/>
      <c r="B89" s="107"/>
      <c r="C89" s="107"/>
      <c r="D89" s="108"/>
      <c r="E89" s="108"/>
      <c r="F89" s="108">
        <f t="shared" si="16"/>
        <v>0</v>
      </c>
    </row>
    <row r="90" spans="1:9" x14ac:dyDescent="0.25">
      <c r="A90" s="151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 x14ac:dyDescent="0.25">
      <c r="A91" s="151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 x14ac:dyDescent="0.25">
      <c r="A92" s="151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 x14ac:dyDescent="0.25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5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5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5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 x14ac:dyDescent="0.25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 x14ac:dyDescent="0.25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5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5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5">
      <c r="A101" s="151"/>
      <c r="B101" s="107"/>
      <c r="C101" s="107"/>
      <c r="D101" s="108"/>
      <c r="E101" s="108"/>
      <c r="F101" s="108">
        <f t="shared" si="16"/>
        <v>0</v>
      </c>
    </row>
    <row r="102" spans="1:9" x14ac:dyDescent="0.25">
      <c r="A102" s="151"/>
      <c r="B102" s="107"/>
      <c r="C102" s="107"/>
      <c r="D102" s="108"/>
      <c r="E102" s="108"/>
      <c r="F102" s="108">
        <f t="shared" si="16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16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16"/>
        <v>0</v>
      </c>
    </row>
    <row r="105" spans="1:9" x14ac:dyDescent="0.25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5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5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5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5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5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5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5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5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5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5">
      <c r="A115" s="153"/>
      <c r="B115" s="107"/>
      <c r="C115" s="107"/>
      <c r="D115" s="108"/>
      <c r="E115" s="108"/>
      <c r="F115" s="108">
        <f t="shared" si="16"/>
        <v>0</v>
      </c>
    </row>
    <row r="116" spans="1:9" x14ac:dyDescent="0.25">
      <c r="A116" s="153"/>
      <c r="B116" s="107"/>
      <c r="C116" s="107"/>
      <c r="D116" s="108"/>
      <c r="E116" s="108"/>
      <c r="F116" s="108">
        <f t="shared" si="16"/>
        <v>0</v>
      </c>
    </row>
    <row r="117" spans="1:9" x14ac:dyDescent="0.25">
      <c r="A117" s="153"/>
      <c r="B117" s="107"/>
      <c r="C117" s="107"/>
      <c r="D117" s="108"/>
      <c r="E117" s="108"/>
      <c r="F117" s="108">
        <f t="shared" si="16"/>
        <v>0</v>
      </c>
    </row>
    <row r="118" spans="1:9" x14ac:dyDescent="0.25">
      <c r="A118" s="153"/>
      <c r="B118" s="107"/>
      <c r="C118" s="107"/>
      <c r="D118" s="108"/>
      <c r="E118" s="108"/>
      <c r="F118" s="108">
        <f t="shared" si="16"/>
        <v>0</v>
      </c>
    </row>
    <row r="119" spans="1:9" x14ac:dyDescent="0.25">
      <c r="A119" s="154"/>
      <c r="B119" s="107"/>
      <c r="C119" s="107"/>
      <c r="D119" s="108"/>
      <c r="E119" s="108"/>
      <c r="F119" s="108">
        <f t="shared" si="16"/>
        <v>0</v>
      </c>
    </row>
    <row r="120" spans="1:9" x14ac:dyDescent="0.25">
      <c r="A120" s="155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 x14ac:dyDescent="0.25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 x14ac:dyDescent="0.25">
      <c r="A122" s="155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 x14ac:dyDescent="0.25">
      <c r="A123" s="155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 x14ac:dyDescent="0.25">
      <c r="A124" s="155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 x14ac:dyDescent="0.25">
      <c r="A125" s="155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 x14ac:dyDescent="0.25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 x14ac:dyDescent="0.25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 x14ac:dyDescent="0.25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 x14ac:dyDescent="0.25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 x14ac:dyDescent="0.25">
      <c r="A130" s="155"/>
      <c r="B130" s="115"/>
      <c r="C130" s="107"/>
      <c r="D130" s="108"/>
      <c r="E130" s="108"/>
      <c r="F130" s="108">
        <f t="shared" si="16"/>
        <v>0</v>
      </c>
    </row>
    <row r="131" spans="1:9" x14ac:dyDescent="0.25">
      <c r="A131" s="155"/>
      <c r="B131" s="115"/>
      <c r="C131" s="107"/>
      <c r="D131" s="108"/>
      <c r="E131" s="108"/>
      <c r="F131" s="108">
        <f t="shared" ref="F131:F134" si="22">E131-D131</f>
        <v>0</v>
      </c>
    </row>
    <row r="132" spans="1:9" x14ac:dyDescent="0.25">
      <c r="A132" s="155"/>
      <c r="B132" s="115"/>
      <c r="C132" s="107"/>
      <c r="D132" s="108"/>
      <c r="E132" s="108"/>
      <c r="F132" s="108">
        <f t="shared" si="22"/>
        <v>0</v>
      </c>
    </row>
    <row r="133" spans="1:9" x14ac:dyDescent="0.25">
      <c r="A133" s="155"/>
      <c r="B133" s="116"/>
      <c r="C133" s="111"/>
      <c r="D133" s="112"/>
      <c r="E133" s="112"/>
      <c r="F133" s="112">
        <f t="shared" si="22"/>
        <v>0</v>
      </c>
    </row>
    <row r="134" spans="1:9" x14ac:dyDescent="0.25">
      <c r="A134" s="155"/>
      <c r="B134" s="117"/>
      <c r="C134" s="113"/>
      <c r="D134" s="114"/>
      <c r="E134" s="114"/>
      <c r="F134" s="114">
        <f t="shared" si="22"/>
        <v>0</v>
      </c>
    </row>
    <row r="135" spans="1:9" x14ac:dyDescent="0.25">
      <c r="A135" s="123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42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100" workbookViewId="0">
      <selection activeCell="H132" sqref="H13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1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 x14ac:dyDescent="0.25">
      <c r="A3" s="151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 x14ac:dyDescent="0.25">
      <c r="A4" s="151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1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5">
      <c r="A6" s="151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 x14ac:dyDescent="0.25">
      <c r="A7" s="151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 x14ac:dyDescent="0.25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 x14ac:dyDescent="0.25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1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1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1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1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1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1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 x14ac:dyDescent="0.25">
      <c r="A18" s="151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 x14ac:dyDescent="0.25">
      <c r="A19" s="151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 x14ac:dyDescent="0.25">
      <c r="A20" s="151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 x14ac:dyDescent="0.25">
      <c r="A21" s="151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 x14ac:dyDescent="0.25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 x14ac:dyDescent="0.25">
      <c r="A32" s="151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 x14ac:dyDescent="0.25">
      <c r="A33" s="151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 x14ac:dyDescent="0.25">
      <c r="A34" s="151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 x14ac:dyDescent="0.25">
      <c r="A35" s="151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 x14ac:dyDescent="0.25">
      <c r="A36" s="151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 x14ac:dyDescent="0.25">
      <c r="A37" s="151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 x14ac:dyDescent="0.25">
      <c r="A38" s="151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 x14ac:dyDescent="0.25">
      <c r="A39" s="151"/>
      <c r="B39" s="107"/>
      <c r="C39" s="107"/>
      <c r="D39" s="108"/>
      <c r="E39" s="108"/>
      <c r="F39" s="108">
        <f t="shared" si="0"/>
        <v>0</v>
      </c>
      <c r="I39" s="110"/>
    </row>
    <row r="40" spans="1:9" x14ac:dyDescent="0.25">
      <c r="A40" s="151"/>
      <c r="B40" s="107"/>
      <c r="C40" s="107"/>
      <c r="D40" s="108"/>
      <c r="E40" s="108"/>
      <c r="F40" s="108">
        <f t="shared" si="0"/>
        <v>0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 x14ac:dyDescent="0.25">
      <c r="A47" s="151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 x14ac:dyDescent="0.25">
      <c r="A48" s="151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 x14ac:dyDescent="0.25">
      <c r="A49" s="151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 x14ac:dyDescent="0.25">
      <c r="A50" s="151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 x14ac:dyDescent="0.25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 x14ac:dyDescent="0.25">
      <c r="A61" s="151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 x14ac:dyDescent="0.25">
      <c r="A62" s="151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 x14ac:dyDescent="0.25">
      <c r="A63" s="151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 x14ac:dyDescent="0.25">
      <c r="A64" s="151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 x14ac:dyDescent="0.25">
      <c r="A65" s="151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 x14ac:dyDescent="0.25">
      <c r="A66" s="151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 x14ac:dyDescent="0.25">
      <c r="A67" s="151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 x14ac:dyDescent="0.25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 x14ac:dyDescent="0.25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5">
      <c r="A70" s="151"/>
      <c r="B70" s="107"/>
      <c r="C70" s="107"/>
      <c r="D70" s="108"/>
      <c r="E70" s="108"/>
      <c r="F70" s="108">
        <f t="shared" si="16"/>
        <v>0</v>
      </c>
    </row>
    <row r="71" spans="1:9" x14ac:dyDescent="0.25">
      <c r="A71" s="151"/>
      <c r="B71" s="107"/>
      <c r="C71" s="107"/>
      <c r="D71" s="108"/>
      <c r="E71" s="108"/>
      <c r="F71" s="108">
        <f t="shared" si="16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16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6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16"/>
        <v>0</v>
      </c>
    </row>
    <row r="75" spans="1:9" x14ac:dyDescent="0.25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 x14ac:dyDescent="0.25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 x14ac:dyDescent="0.25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 x14ac:dyDescent="0.25">
      <c r="A78" s="151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 t="shared" ref="F78:F83" si="18">E78-D78</f>
        <v>3.125E-2</v>
      </c>
      <c r="H78" s="109" t="s">
        <v>297</v>
      </c>
      <c r="I78" s="108">
        <f>SUMIFS(F75:F89, C75:C89,H78)</f>
        <v>0</v>
      </c>
    </row>
    <row r="79" spans="1:9" x14ac:dyDescent="0.25">
      <c r="A79" s="151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 t="shared" si="18"/>
        <v>2.083333333333337E-2</v>
      </c>
      <c r="H79" s="109" t="s">
        <v>300</v>
      </c>
      <c r="I79" s="108">
        <f>SUMIFS(F75:F89, C75:C89,H79)</f>
        <v>2.0833333333333259E-2</v>
      </c>
    </row>
    <row r="80" spans="1:9" x14ac:dyDescent="0.25">
      <c r="A80" s="151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 t="shared" si="18"/>
        <v>2.083333333333337E-2</v>
      </c>
      <c r="H80" s="109" t="s">
        <v>302</v>
      </c>
      <c r="I80" s="108">
        <f>SUMIFS(F75:F89, C75:C89,H80)</f>
        <v>0</v>
      </c>
    </row>
    <row r="81" spans="1:9" x14ac:dyDescent="0.25">
      <c r="A81" s="151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 t="shared" si="18"/>
        <v>2.0833333333333259E-2</v>
      </c>
      <c r="H81" s="109" t="s">
        <v>299</v>
      </c>
      <c r="I81" s="108">
        <f>SUMIFS(F75:F89, C75:C89,H81)</f>
        <v>4.1666666666666685E-2</v>
      </c>
    </row>
    <row r="82" spans="1:9" x14ac:dyDescent="0.25">
      <c r="A82" s="151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 t="shared" si="18"/>
        <v>6.25E-2</v>
      </c>
      <c r="H82" s="105" t="s">
        <v>305</v>
      </c>
      <c r="I82" s="106">
        <f t="shared" ref="I82" si="19">SUM(I76:I81)</f>
        <v>0.2847222222222221</v>
      </c>
    </row>
    <row r="83" spans="1:9" x14ac:dyDescent="0.25">
      <c r="A83" s="151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 t="shared" si="18"/>
        <v>3.4722222222222099E-2</v>
      </c>
      <c r="I83" s="110"/>
    </row>
    <row r="84" spans="1:9" x14ac:dyDescent="0.25">
      <c r="A84" s="151"/>
      <c r="B84" s="131"/>
      <c r="C84" s="113"/>
      <c r="D84" s="114"/>
      <c r="E84" s="114"/>
      <c r="F84" s="114"/>
      <c r="I84" s="110"/>
    </row>
    <row r="85" spans="1:9" x14ac:dyDescent="0.25">
      <c r="A85" s="151"/>
      <c r="C85" s="113"/>
      <c r="D85" s="114"/>
      <c r="E85" s="114"/>
      <c r="F85" s="114"/>
    </row>
    <row r="86" spans="1:9" x14ac:dyDescent="0.25">
      <c r="A86" s="151"/>
      <c r="C86" s="113"/>
      <c r="D86" s="114"/>
      <c r="E86" s="114"/>
      <c r="F86" s="114"/>
    </row>
    <row r="87" spans="1:9" x14ac:dyDescent="0.25">
      <c r="A87" s="151"/>
      <c r="C87" s="113"/>
      <c r="D87" s="114"/>
      <c r="E87" s="114"/>
      <c r="F87" s="114"/>
    </row>
    <row r="88" spans="1:9" x14ac:dyDescent="0.25">
      <c r="A88" s="151"/>
      <c r="B88" s="107"/>
      <c r="C88" s="129"/>
      <c r="D88" s="130"/>
      <c r="E88" s="130"/>
      <c r="F88" s="130">
        <f t="shared" si="16"/>
        <v>0</v>
      </c>
    </row>
    <row r="89" spans="1:9" x14ac:dyDescent="0.25">
      <c r="A89" s="151"/>
      <c r="B89" s="107"/>
      <c r="C89" s="107"/>
      <c r="D89" s="108"/>
      <c r="E89" s="108"/>
      <c r="F89" s="108">
        <f t="shared" si="16"/>
        <v>0</v>
      </c>
    </row>
    <row r="90" spans="1:9" x14ac:dyDescent="0.25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 x14ac:dyDescent="0.25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 x14ac:dyDescent="0.25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 x14ac:dyDescent="0.25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5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5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5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 x14ac:dyDescent="0.25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20">SUM(I91:I96)</f>
        <v>0.20138888888888895</v>
      </c>
    </row>
    <row r="98" spans="1:9" x14ac:dyDescent="0.25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5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5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5">
      <c r="A101" s="151"/>
      <c r="B101" s="107"/>
      <c r="C101" s="107"/>
      <c r="D101" s="108"/>
      <c r="E101" s="108"/>
      <c r="F101" s="108">
        <f t="shared" si="16"/>
        <v>0</v>
      </c>
    </row>
    <row r="102" spans="1:9" x14ac:dyDescent="0.25">
      <c r="A102" s="151"/>
      <c r="B102" s="107"/>
      <c r="C102" s="107"/>
      <c r="D102" s="108"/>
      <c r="E102" s="108"/>
      <c r="F102" s="108">
        <f t="shared" si="16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16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16"/>
        <v>0</v>
      </c>
    </row>
    <row r="105" spans="1:9" x14ac:dyDescent="0.25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5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5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5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5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5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5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5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1">SUM(I106:I111)</f>
        <v>0</v>
      </c>
    </row>
    <row r="113" spans="1:9" x14ac:dyDescent="0.25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5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5">
      <c r="A115" s="153"/>
      <c r="B115" s="107"/>
      <c r="C115" s="107"/>
      <c r="D115" s="108"/>
      <c r="E115" s="108"/>
      <c r="F115" s="108">
        <f t="shared" si="16"/>
        <v>0</v>
      </c>
    </row>
    <row r="116" spans="1:9" x14ac:dyDescent="0.25">
      <c r="A116" s="153"/>
      <c r="B116" s="107"/>
      <c r="C116" s="107"/>
      <c r="D116" s="108"/>
      <c r="E116" s="108"/>
      <c r="F116" s="108">
        <f t="shared" si="16"/>
        <v>0</v>
      </c>
    </row>
    <row r="117" spans="1:9" x14ac:dyDescent="0.25">
      <c r="A117" s="153"/>
      <c r="B117" s="107"/>
      <c r="C117" s="107"/>
      <c r="D117" s="108"/>
      <c r="E117" s="108"/>
      <c r="F117" s="108">
        <f t="shared" si="16"/>
        <v>0</v>
      </c>
    </row>
    <row r="118" spans="1:9" x14ac:dyDescent="0.25">
      <c r="A118" s="153"/>
      <c r="B118" s="107"/>
      <c r="C118" s="107"/>
      <c r="D118" s="108"/>
      <c r="E118" s="108"/>
      <c r="F118" s="108">
        <f t="shared" si="16"/>
        <v>0</v>
      </c>
    </row>
    <row r="119" spans="1:9" x14ac:dyDescent="0.25">
      <c r="A119" s="154"/>
      <c r="B119" s="107"/>
      <c r="C119" s="107"/>
      <c r="D119" s="108"/>
      <c r="E119" s="108"/>
      <c r="F119" s="108">
        <f t="shared" si="16"/>
        <v>0</v>
      </c>
    </row>
    <row r="120" spans="1:9" x14ac:dyDescent="0.25">
      <c r="A120" s="155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 x14ac:dyDescent="0.25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 x14ac:dyDescent="0.25">
      <c r="A122" s="155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 x14ac:dyDescent="0.25">
      <c r="A123" s="155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 x14ac:dyDescent="0.25">
      <c r="A124" s="155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 x14ac:dyDescent="0.25">
      <c r="A125" s="155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 x14ac:dyDescent="0.25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 x14ac:dyDescent="0.25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2">SUM(I121:I126)</f>
        <v>0.35763888888888901</v>
      </c>
    </row>
    <row r="128" spans="1:9" x14ac:dyDescent="0.25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 x14ac:dyDescent="0.25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 x14ac:dyDescent="0.25">
      <c r="A130" s="155"/>
      <c r="B130" s="115"/>
      <c r="C130" s="107"/>
      <c r="D130" s="108"/>
      <c r="E130" s="108"/>
      <c r="F130" s="108">
        <f t="shared" si="16"/>
        <v>0</v>
      </c>
    </row>
    <row r="131" spans="1:9" x14ac:dyDescent="0.25">
      <c r="A131" s="155"/>
      <c r="B131" s="115"/>
      <c r="C131" s="107"/>
      <c r="D131" s="108"/>
      <c r="E131" s="108"/>
      <c r="F131" s="108">
        <f t="shared" ref="F131:F134" si="23">E131-D131</f>
        <v>0</v>
      </c>
    </row>
    <row r="132" spans="1:9" x14ac:dyDescent="0.25">
      <c r="A132" s="155"/>
      <c r="B132" s="115"/>
      <c r="C132" s="107"/>
      <c r="D132" s="108"/>
      <c r="E132" s="108"/>
      <c r="F132" s="108">
        <f t="shared" si="23"/>
        <v>0</v>
      </c>
    </row>
    <row r="133" spans="1:9" x14ac:dyDescent="0.25">
      <c r="A133" s="155"/>
      <c r="B133" s="116"/>
      <c r="C133" s="111"/>
      <c r="D133" s="112"/>
      <c r="E133" s="112"/>
      <c r="F133" s="112">
        <f t="shared" si="23"/>
        <v>0</v>
      </c>
    </row>
    <row r="134" spans="1:9" x14ac:dyDescent="0.25">
      <c r="A134" s="155"/>
      <c r="B134" s="117"/>
      <c r="C134" s="113"/>
      <c r="D134" s="114"/>
      <c r="E134" s="114"/>
      <c r="F134" s="114">
        <f t="shared" si="23"/>
        <v>0</v>
      </c>
    </row>
    <row r="135" spans="1:9" x14ac:dyDescent="0.25">
      <c r="A135" s="123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3 I48 I62 I77 I92 I107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4 I49 I63 I78 I93 I108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5 I50 I64 I79 I94 I109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6 I51 I65 I80 I95 I110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7 I52 I66 I81 I96 I111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1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2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3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4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5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6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83 C88:C142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99" workbookViewId="0">
      <selection activeCell="I137" sqref="I137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1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 x14ac:dyDescent="0.25">
      <c r="A3" s="151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 x14ac:dyDescent="0.25">
      <c r="A4" s="151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1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 x14ac:dyDescent="0.25">
      <c r="A6" s="151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 x14ac:dyDescent="0.25">
      <c r="A7" s="151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 x14ac:dyDescent="0.25">
      <c r="A9" s="151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 x14ac:dyDescent="0.25">
      <c r="A10" s="151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 x14ac:dyDescent="0.25">
      <c r="A11" s="151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 x14ac:dyDescent="0.25">
      <c r="A12" s="151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1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1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1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1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1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 x14ac:dyDescent="0.25">
      <c r="A18" s="151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 x14ac:dyDescent="0.25">
      <c r="A19" s="151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 x14ac:dyDescent="0.25">
      <c r="A20" s="151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 x14ac:dyDescent="0.25">
      <c r="A21" s="151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 x14ac:dyDescent="0.25">
      <c r="A22" s="151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 x14ac:dyDescent="0.25">
      <c r="A23" s="151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 x14ac:dyDescent="0.25">
      <c r="A24" s="151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 x14ac:dyDescent="0.25">
      <c r="A25" s="151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 x14ac:dyDescent="0.25">
      <c r="A32" s="151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 x14ac:dyDescent="0.25">
      <c r="A33" s="151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 x14ac:dyDescent="0.25">
      <c r="A34" s="151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 x14ac:dyDescent="0.25">
      <c r="A35" s="151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 x14ac:dyDescent="0.25">
      <c r="A36" s="151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 x14ac:dyDescent="0.25">
      <c r="A37" s="151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 x14ac:dyDescent="0.25">
      <c r="A38" s="151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 x14ac:dyDescent="0.25">
      <c r="A39" s="151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 x14ac:dyDescent="0.25">
      <c r="A40" s="151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 x14ac:dyDescent="0.25">
      <c r="A47" s="151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 x14ac:dyDescent="0.25">
      <c r="A48" s="151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 x14ac:dyDescent="0.25">
      <c r="A49" s="151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 x14ac:dyDescent="0.25">
      <c r="A50" s="151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 x14ac:dyDescent="0.25">
      <c r="A51" s="151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 x14ac:dyDescent="0.25">
      <c r="A52" s="151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 x14ac:dyDescent="0.25">
      <c r="A53" s="151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 x14ac:dyDescent="0.25">
      <c r="A61" s="151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 x14ac:dyDescent="0.25">
      <c r="A62" s="151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 x14ac:dyDescent="0.25">
      <c r="A63" s="151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 x14ac:dyDescent="0.25">
      <c r="A64" s="151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 x14ac:dyDescent="0.25">
      <c r="A65" s="151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 x14ac:dyDescent="0.25">
      <c r="A66" s="151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 x14ac:dyDescent="0.25">
      <c r="A67" s="151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 x14ac:dyDescent="0.25">
      <c r="A68" s="151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 x14ac:dyDescent="0.25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5">
      <c r="A70" s="151"/>
      <c r="B70" s="107"/>
      <c r="C70" s="107"/>
      <c r="D70" s="108"/>
      <c r="E70" s="108"/>
      <c r="F70" s="108">
        <f t="shared" si="16"/>
        <v>0</v>
      </c>
    </row>
    <row r="71" spans="1:9" x14ac:dyDescent="0.25">
      <c r="A71" s="151"/>
      <c r="B71" s="107"/>
      <c r="C71" s="107"/>
      <c r="D71" s="108"/>
      <c r="E71" s="108"/>
      <c r="F71" s="108">
        <f t="shared" si="16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16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6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16"/>
        <v>0</v>
      </c>
    </row>
    <row r="75" spans="1:9" x14ac:dyDescent="0.25">
      <c r="A75" s="151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 x14ac:dyDescent="0.25">
      <c r="A76" s="151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 x14ac:dyDescent="0.25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 x14ac:dyDescent="0.25">
      <c r="A78" s="151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 x14ac:dyDescent="0.25">
      <c r="A79" s="151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 x14ac:dyDescent="0.25">
      <c r="A80" s="151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 x14ac:dyDescent="0.25">
      <c r="A81" s="151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 x14ac:dyDescent="0.25">
      <c r="A82" s="151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 x14ac:dyDescent="0.25">
      <c r="A83" s="151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 x14ac:dyDescent="0.25">
      <c r="A84" s="151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 x14ac:dyDescent="0.25">
      <c r="A85" s="151"/>
      <c r="B85" s="107"/>
      <c r="C85" s="107"/>
      <c r="D85" s="108"/>
      <c r="E85" s="108"/>
      <c r="F85" s="108"/>
    </row>
    <row r="86" spans="1:9" x14ac:dyDescent="0.25">
      <c r="A86" s="151"/>
      <c r="B86" s="107"/>
      <c r="C86" s="107"/>
      <c r="D86" s="108"/>
      <c r="E86" s="108"/>
      <c r="F86" s="108"/>
    </row>
    <row r="87" spans="1:9" x14ac:dyDescent="0.25">
      <c r="A87" s="151"/>
      <c r="B87" s="107"/>
      <c r="C87" s="107"/>
      <c r="D87" s="108"/>
      <c r="E87" s="108"/>
      <c r="F87" s="108"/>
    </row>
    <row r="88" spans="1:9" x14ac:dyDescent="0.25">
      <c r="A88" s="151"/>
      <c r="B88" s="107"/>
      <c r="C88" s="107"/>
      <c r="D88" s="108"/>
      <c r="E88" s="108"/>
      <c r="F88" s="108">
        <f t="shared" si="16"/>
        <v>0</v>
      </c>
    </row>
    <row r="89" spans="1:9" x14ac:dyDescent="0.25">
      <c r="A89" s="151"/>
      <c r="B89" s="107"/>
      <c r="C89" s="107"/>
      <c r="D89" s="108"/>
      <c r="E89" s="108"/>
      <c r="F89" s="108">
        <f t="shared" si="16"/>
        <v>0</v>
      </c>
    </row>
    <row r="90" spans="1:9" x14ac:dyDescent="0.25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 x14ac:dyDescent="0.25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 x14ac:dyDescent="0.25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 x14ac:dyDescent="0.25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5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5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5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 x14ac:dyDescent="0.25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 x14ac:dyDescent="0.25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5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5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5">
      <c r="A101" s="151"/>
      <c r="B101" s="107"/>
      <c r="C101" s="107"/>
      <c r="D101" s="108"/>
      <c r="E101" s="108"/>
      <c r="F101" s="108">
        <f t="shared" si="16"/>
        <v>0</v>
      </c>
    </row>
    <row r="102" spans="1:9" x14ac:dyDescent="0.25">
      <c r="A102" s="151"/>
      <c r="B102" s="107"/>
      <c r="C102" s="107"/>
      <c r="D102" s="108"/>
      <c r="E102" s="108"/>
      <c r="F102" s="108">
        <f t="shared" si="16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16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16"/>
        <v>0</v>
      </c>
    </row>
    <row r="105" spans="1:9" x14ac:dyDescent="0.25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5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5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5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5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5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5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5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5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5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5">
      <c r="A115" s="153"/>
      <c r="B115" s="107"/>
      <c r="C115" s="107"/>
      <c r="D115" s="108"/>
      <c r="E115" s="108"/>
      <c r="F115" s="108">
        <f t="shared" si="16"/>
        <v>0</v>
      </c>
    </row>
    <row r="116" spans="1:9" x14ac:dyDescent="0.25">
      <c r="A116" s="153"/>
      <c r="B116" s="107"/>
      <c r="C116" s="107"/>
      <c r="D116" s="108"/>
      <c r="E116" s="108"/>
      <c r="F116" s="108">
        <f t="shared" si="16"/>
        <v>0</v>
      </c>
    </row>
    <row r="117" spans="1:9" x14ac:dyDescent="0.25">
      <c r="A117" s="153"/>
      <c r="B117" s="107"/>
      <c r="C117" s="107"/>
      <c r="D117" s="108"/>
      <c r="E117" s="108"/>
      <c r="F117" s="108">
        <f t="shared" si="16"/>
        <v>0</v>
      </c>
    </row>
    <row r="118" spans="1:9" x14ac:dyDescent="0.25">
      <c r="A118" s="153"/>
      <c r="B118" s="107"/>
      <c r="C118" s="107"/>
      <c r="D118" s="108"/>
      <c r="E118" s="108"/>
      <c r="F118" s="108">
        <f t="shared" si="16"/>
        <v>0</v>
      </c>
    </row>
    <row r="119" spans="1:9" x14ac:dyDescent="0.25">
      <c r="A119" s="154"/>
      <c r="B119" s="107"/>
      <c r="C119" s="107"/>
      <c r="D119" s="108"/>
      <c r="E119" s="108"/>
      <c r="F119" s="108">
        <f t="shared" si="16"/>
        <v>0</v>
      </c>
    </row>
    <row r="120" spans="1:9" x14ac:dyDescent="0.25">
      <c r="A120" s="155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 x14ac:dyDescent="0.25">
      <c r="A121" s="155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 t="shared" ref="F121:F128" si="21"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 x14ac:dyDescent="0.25">
      <c r="A122" s="155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 t="shared" si="21"/>
        <v>1.388888888888884E-2</v>
      </c>
      <c r="H122" s="109" t="s">
        <v>295</v>
      </c>
      <c r="I122" s="108">
        <f>SUMIFS(F120:F134, C120:C134,H122)</f>
        <v>5.208333333333337E-2</v>
      </c>
    </row>
    <row r="123" spans="1:9" x14ac:dyDescent="0.25">
      <c r="A123" s="155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 t="shared" si="21"/>
        <v>9.722222222222221E-2</v>
      </c>
      <c r="H123" s="109" t="s">
        <v>297</v>
      </c>
      <c r="I123" s="108">
        <f>SUMIFS(F120:F134, C120:C134,H123)</f>
        <v>6.25E-2</v>
      </c>
    </row>
    <row r="124" spans="1:9" x14ac:dyDescent="0.25">
      <c r="A124" s="155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 t="shared" si="21"/>
        <v>2.083333333333337E-2</v>
      </c>
      <c r="H124" s="109" t="s">
        <v>300</v>
      </c>
      <c r="I124" s="108">
        <f>SUMIFS(F120:F134, C120:C134,H124)</f>
        <v>3.125E-2</v>
      </c>
    </row>
    <row r="125" spans="1:9" x14ac:dyDescent="0.25">
      <c r="A125" s="155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 t="shared" si="21"/>
        <v>8.680555555555558E-2</v>
      </c>
      <c r="H125" s="109" t="s">
        <v>302</v>
      </c>
      <c r="I125" s="108">
        <f>SUMIFS(F120:F134, C120:C134,H125)</f>
        <v>0</v>
      </c>
    </row>
    <row r="126" spans="1:9" x14ac:dyDescent="0.25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21"/>
        <v>1.041666666666663E-2</v>
      </c>
      <c r="H126" s="109" t="s">
        <v>299</v>
      </c>
      <c r="I126" s="108">
        <f>SUMIFS(F120:F134, C120:C134,H126)</f>
        <v>4.513888888888884E-2</v>
      </c>
    </row>
    <row r="127" spans="1:9" x14ac:dyDescent="0.25">
      <c r="A127" s="155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 t="shared" si="21"/>
        <v>5.208333333333337E-2</v>
      </c>
      <c r="H127" s="105" t="s">
        <v>305</v>
      </c>
      <c r="I127" s="106">
        <f t="shared" ref="I127" si="22">SUM(I121:I126)</f>
        <v>0.4513888888888889</v>
      </c>
    </row>
    <row r="128" spans="1:9" x14ac:dyDescent="0.25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si="21"/>
        <v>3.125E-2</v>
      </c>
      <c r="I128" s="110"/>
    </row>
    <row r="129" spans="1:9" x14ac:dyDescent="0.25">
      <c r="A129" s="155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 x14ac:dyDescent="0.25">
      <c r="A130" s="155"/>
      <c r="B130" s="115"/>
      <c r="C130" s="107"/>
      <c r="D130" s="108"/>
      <c r="E130" s="108"/>
      <c r="F130" s="108">
        <f t="shared" si="16"/>
        <v>0</v>
      </c>
    </row>
    <row r="131" spans="1:9" x14ac:dyDescent="0.25">
      <c r="A131" s="155"/>
      <c r="B131" s="115"/>
      <c r="C131" s="107"/>
      <c r="D131" s="108"/>
      <c r="E131" s="108"/>
      <c r="F131" s="108">
        <f t="shared" ref="F131:F134" si="23">E131-D131</f>
        <v>0</v>
      </c>
    </row>
    <row r="132" spans="1:9" x14ac:dyDescent="0.25">
      <c r="A132" s="155"/>
      <c r="B132" s="115"/>
      <c r="C132" s="107"/>
      <c r="D132" s="108"/>
      <c r="E132" s="108"/>
      <c r="F132" s="108">
        <f t="shared" si="23"/>
        <v>0</v>
      </c>
    </row>
    <row r="133" spans="1:9" x14ac:dyDescent="0.25">
      <c r="A133" s="155"/>
      <c r="B133" s="116"/>
      <c r="C133" s="111"/>
      <c r="D133" s="112"/>
      <c r="E133" s="112"/>
      <c r="F133" s="112">
        <f t="shared" si="23"/>
        <v>0</v>
      </c>
    </row>
    <row r="134" spans="1:9" x14ac:dyDescent="0.25">
      <c r="A134" s="155"/>
      <c r="B134" s="117"/>
      <c r="C134" s="124"/>
      <c r="D134" s="125"/>
      <c r="E134" s="125"/>
      <c r="F134" s="125">
        <f t="shared" si="23"/>
        <v>0</v>
      </c>
    </row>
    <row r="135" spans="1:9" x14ac:dyDescent="0.25">
      <c r="A135" s="123"/>
      <c r="C135" s="126"/>
      <c r="D135" s="127"/>
      <c r="E135" s="127"/>
      <c r="F135" s="127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42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A96" workbookViewId="0">
      <selection activeCell="O122" sqref="O122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1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 x14ac:dyDescent="0.25">
      <c r="A3" s="151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 x14ac:dyDescent="0.25">
      <c r="A4" s="151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1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 x14ac:dyDescent="0.25">
      <c r="A6" s="151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 x14ac:dyDescent="0.25">
      <c r="A7" s="151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1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 x14ac:dyDescent="0.25">
      <c r="A9" s="151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 x14ac:dyDescent="0.25">
      <c r="A10" s="151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 x14ac:dyDescent="0.25">
      <c r="A11" s="151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 x14ac:dyDescent="0.25">
      <c r="A12" s="151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 x14ac:dyDescent="0.25">
      <c r="A13" s="151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1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1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1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1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 x14ac:dyDescent="0.25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 x14ac:dyDescent="0.25">
      <c r="A19" s="151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 x14ac:dyDescent="0.25">
      <c r="A20" s="151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 x14ac:dyDescent="0.25">
      <c r="A21" s="151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 x14ac:dyDescent="0.25">
      <c r="A22" s="151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 x14ac:dyDescent="0.25">
      <c r="A23" s="151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 x14ac:dyDescent="0.25">
      <c r="A24" s="151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 x14ac:dyDescent="0.25">
      <c r="A25" s="151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 x14ac:dyDescent="0.25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 x14ac:dyDescent="0.25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 x14ac:dyDescent="0.25">
      <c r="A32" s="151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 x14ac:dyDescent="0.25">
      <c r="A33" s="151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 x14ac:dyDescent="0.25">
      <c r="A34" s="151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 x14ac:dyDescent="0.25">
      <c r="A35" s="151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 x14ac:dyDescent="0.25">
      <c r="A36" s="151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 x14ac:dyDescent="0.25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 x14ac:dyDescent="0.25">
      <c r="A38" s="151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 x14ac:dyDescent="0.25">
      <c r="A39" s="151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 x14ac:dyDescent="0.25">
      <c r="A40" s="151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 x14ac:dyDescent="0.25">
      <c r="A45" s="151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 x14ac:dyDescent="0.25">
      <c r="A46" s="151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 x14ac:dyDescent="0.25">
      <c r="A47" s="151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 x14ac:dyDescent="0.25">
      <c r="A48" s="151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 x14ac:dyDescent="0.25">
      <c r="A49" s="151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 x14ac:dyDescent="0.25">
      <c r="A50" s="151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 x14ac:dyDescent="0.25">
      <c r="A51" s="151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 x14ac:dyDescent="0.25">
      <c r="A52" s="151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 x14ac:dyDescent="0.25">
      <c r="A53" s="151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 x14ac:dyDescent="0.25">
      <c r="A59" s="151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 x14ac:dyDescent="0.25">
      <c r="A60" s="151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 x14ac:dyDescent="0.25">
      <c r="A61" s="151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 x14ac:dyDescent="0.25">
      <c r="A62" s="151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 x14ac:dyDescent="0.25">
      <c r="A63" s="151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 x14ac:dyDescent="0.25">
      <c r="A64" s="151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 x14ac:dyDescent="0.25">
      <c r="A65" s="151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 x14ac:dyDescent="0.25">
      <c r="A66" s="151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 x14ac:dyDescent="0.25">
      <c r="A67" s="151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 x14ac:dyDescent="0.25">
      <c r="A68" s="151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 x14ac:dyDescent="0.25">
      <c r="A69" s="151"/>
      <c r="B69" s="107"/>
      <c r="C69" s="107"/>
      <c r="D69" s="108"/>
      <c r="E69" s="108"/>
      <c r="F69" s="108">
        <f t="shared" si="14"/>
        <v>0</v>
      </c>
    </row>
    <row r="70" spans="1:9" x14ac:dyDescent="0.25">
      <c r="A70" s="151"/>
      <c r="B70" s="107"/>
      <c r="C70" s="107"/>
      <c r="D70" s="108"/>
      <c r="E70" s="108"/>
      <c r="F70" s="108">
        <f t="shared" si="14"/>
        <v>0</v>
      </c>
    </row>
    <row r="71" spans="1:9" x14ac:dyDescent="0.25">
      <c r="A71" s="151"/>
      <c r="B71" s="107"/>
      <c r="C71" s="107"/>
      <c r="D71" s="108"/>
      <c r="E71" s="108"/>
      <c r="F71" s="108">
        <f t="shared" si="14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14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4"/>
        <v>0</v>
      </c>
    </row>
    <row r="74" spans="1:9" x14ac:dyDescent="0.25">
      <c r="A74" s="151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 x14ac:dyDescent="0.25">
      <c r="A75" s="151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 x14ac:dyDescent="0.25">
      <c r="A76" s="151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 x14ac:dyDescent="0.25">
      <c r="A77" s="151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 x14ac:dyDescent="0.25">
      <c r="A78" s="151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 x14ac:dyDescent="0.25">
      <c r="A79" s="151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 x14ac:dyDescent="0.25">
      <c r="A80" s="151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 x14ac:dyDescent="0.25">
      <c r="A81" s="151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 x14ac:dyDescent="0.25">
      <c r="A82" s="151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 x14ac:dyDescent="0.25">
      <c r="A83" s="151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 x14ac:dyDescent="0.25">
      <c r="A84" s="151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 x14ac:dyDescent="0.25">
      <c r="A85" s="151"/>
      <c r="B85" s="107"/>
      <c r="C85" s="107"/>
      <c r="D85" s="108"/>
      <c r="E85" s="108"/>
      <c r="F85" s="108">
        <f t="shared" si="14"/>
        <v>0</v>
      </c>
    </row>
    <row r="86" spans="1:9" x14ac:dyDescent="0.25">
      <c r="A86" s="151"/>
      <c r="B86" s="107"/>
      <c r="C86" s="107"/>
      <c r="D86" s="108"/>
      <c r="E86" s="108"/>
      <c r="F86" s="108">
        <f t="shared" si="14"/>
        <v>0</v>
      </c>
    </row>
    <row r="87" spans="1:9" x14ac:dyDescent="0.25">
      <c r="A87" s="151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 x14ac:dyDescent="0.25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 x14ac:dyDescent="0.25">
      <c r="A89" s="151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 x14ac:dyDescent="0.25">
      <c r="A90" s="151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 x14ac:dyDescent="0.25">
      <c r="A91" s="151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 x14ac:dyDescent="0.25">
      <c r="A92" s="151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 x14ac:dyDescent="0.25">
      <c r="A93" s="151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 x14ac:dyDescent="0.25">
      <c r="A94" s="151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 x14ac:dyDescent="0.25">
      <c r="A95" s="151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 x14ac:dyDescent="0.25">
      <c r="A96" s="151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 x14ac:dyDescent="0.25">
      <c r="A97" s="151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 x14ac:dyDescent="0.25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 x14ac:dyDescent="0.25">
      <c r="A99" s="151"/>
      <c r="B99" s="107"/>
      <c r="C99" s="107"/>
      <c r="D99" s="108"/>
      <c r="E99" s="108"/>
      <c r="F99" s="108">
        <f t="shared" si="14"/>
        <v>0</v>
      </c>
    </row>
    <row r="100" spans="1:9" x14ac:dyDescent="0.25">
      <c r="A100" s="151"/>
      <c r="B100" s="107"/>
      <c r="C100" s="107"/>
      <c r="D100" s="108"/>
      <c r="E100" s="108"/>
      <c r="F100" s="108">
        <f t="shared" si="14"/>
        <v>0</v>
      </c>
    </row>
    <row r="101" spans="1:9" x14ac:dyDescent="0.25">
      <c r="A101" s="151"/>
      <c r="B101" s="107"/>
      <c r="C101" s="107"/>
      <c r="D101" s="108"/>
      <c r="E101" s="108"/>
      <c r="F101" s="108">
        <f t="shared" si="14"/>
        <v>0</v>
      </c>
    </row>
    <row r="102" spans="1:9" x14ac:dyDescent="0.25">
      <c r="A102" s="151"/>
      <c r="B102" s="107"/>
      <c r="C102" s="107"/>
      <c r="D102" s="108"/>
      <c r="E102" s="108"/>
      <c r="F102" s="108">
        <f t="shared" si="14"/>
        <v>0</v>
      </c>
    </row>
    <row r="103" spans="1:9" x14ac:dyDescent="0.25">
      <c r="A103" s="152"/>
      <c r="B103" s="107"/>
      <c r="C103" s="107"/>
      <c r="D103" s="108"/>
      <c r="E103" s="108"/>
      <c r="F103" s="108">
        <f t="shared" si="14"/>
        <v>0</v>
      </c>
    </row>
    <row r="104" spans="1:9" x14ac:dyDescent="0.25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5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5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5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5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5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5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5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5">
      <c r="A112" s="153"/>
      <c r="B112" s="136"/>
      <c r="C112" s="136"/>
      <c r="D112" s="137"/>
      <c r="E112" s="137"/>
      <c r="F112" s="137"/>
      <c r="I112" s="110"/>
    </row>
    <row r="113" spans="1:9" x14ac:dyDescent="0.25">
      <c r="A113" s="153"/>
      <c r="B113" s="136"/>
      <c r="C113" s="136"/>
      <c r="D113" s="137"/>
      <c r="E113" s="137"/>
      <c r="F113" s="137"/>
      <c r="I113" s="110"/>
    </row>
    <row r="114" spans="1:9" x14ac:dyDescent="0.25">
      <c r="A114" s="153"/>
      <c r="B114" s="136"/>
      <c r="C114" s="136"/>
      <c r="D114" s="137"/>
      <c r="E114" s="137"/>
      <c r="F114" s="137"/>
    </row>
    <row r="115" spans="1:9" x14ac:dyDescent="0.25">
      <c r="A115" s="153"/>
      <c r="B115" s="136"/>
      <c r="C115" s="136"/>
      <c r="D115" s="137"/>
      <c r="E115" s="137"/>
      <c r="F115" s="137"/>
    </row>
    <row r="116" spans="1:9" x14ac:dyDescent="0.25">
      <c r="A116" s="153"/>
      <c r="B116" s="136"/>
      <c r="C116" s="136"/>
      <c r="D116" s="137"/>
      <c r="E116" s="137"/>
      <c r="F116" s="137"/>
    </row>
    <row r="117" spans="1:9" x14ac:dyDescent="0.25">
      <c r="A117" s="153"/>
      <c r="B117" s="136"/>
      <c r="C117" s="136"/>
      <c r="D117" s="137"/>
      <c r="E117" s="137"/>
      <c r="F117" s="137"/>
    </row>
    <row r="118" spans="1:9" x14ac:dyDescent="0.25">
      <c r="A118" s="154"/>
      <c r="B118" s="136"/>
      <c r="C118" s="136"/>
      <c r="D118" s="137"/>
      <c r="E118" s="137"/>
      <c r="F118" s="137"/>
    </row>
    <row r="119" spans="1:9" x14ac:dyDescent="0.25">
      <c r="A119" s="155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 t="shared" ref="F119:F125" si="18">E119-D119</f>
        <v>4.166666666666663E-2</v>
      </c>
      <c r="H119" s="106" t="s">
        <v>291</v>
      </c>
      <c r="I119" s="106" t="s">
        <v>292</v>
      </c>
    </row>
    <row r="120" spans="1:9" x14ac:dyDescent="0.25">
      <c r="A120" s="155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 t="shared" si="18"/>
        <v>5.208333333333337E-2</v>
      </c>
      <c r="H120" s="109" t="s">
        <v>290</v>
      </c>
      <c r="I120" s="108">
        <f>SUMIFS(F117:F131, C117:C131,H120)</f>
        <v>0.31249999999999989</v>
      </c>
    </row>
    <row r="121" spans="1:9" x14ac:dyDescent="0.25">
      <c r="A121" s="155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 t="shared" si="18"/>
        <v>1.041666666666663E-2</v>
      </c>
      <c r="H121" s="109" t="s">
        <v>295</v>
      </c>
      <c r="I121" s="108">
        <f>SUMIFS(F117:F131, C117:C131,H121)</f>
        <v>4.5138888888888895E-2</v>
      </c>
    </row>
    <row r="122" spans="1:9" x14ac:dyDescent="0.25">
      <c r="A122" s="155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 t="shared" si="18"/>
        <v>2.777777777777779E-2</v>
      </c>
      <c r="H122" s="109" t="s">
        <v>297</v>
      </c>
      <c r="I122" s="108">
        <f>SUMIFS(F117:F131, C117:C131,H122)</f>
        <v>5.208333333333337E-2</v>
      </c>
    </row>
    <row r="123" spans="1:9" x14ac:dyDescent="0.25">
      <c r="A123" s="155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 t="shared" si="18"/>
        <v>4.5138888888888895E-2</v>
      </c>
      <c r="H123" s="109" t="s">
        <v>300</v>
      </c>
      <c r="I123" s="108">
        <f>SUMIFS(F117:F131, C117:C131,H123)</f>
        <v>3.125E-2</v>
      </c>
    </row>
    <row r="124" spans="1:9" x14ac:dyDescent="0.25">
      <c r="A124" s="155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 t="shared" si="18"/>
        <v>3.125E-2</v>
      </c>
      <c r="H124" s="109" t="s">
        <v>302</v>
      </c>
      <c r="I124" s="108">
        <f>SUMIFS(F117:F131, C117:C131,H124)</f>
        <v>0</v>
      </c>
    </row>
    <row r="125" spans="1:9" x14ac:dyDescent="0.25">
      <c r="A125" s="155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 t="shared" si="18"/>
        <v>9.375E-2</v>
      </c>
      <c r="H125" s="109" t="s">
        <v>299</v>
      </c>
      <c r="I125" s="108">
        <f>SUMIFS(F117:F131, C117:C131,H125)</f>
        <v>5.2083333333333259E-2</v>
      </c>
    </row>
    <row r="126" spans="1:9" x14ac:dyDescent="0.25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9">SUM(I120:I125)</f>
        <v>0.49305555555555541</v>
      </c>
    </row>
    <row r="127" spans="1:9" x14ac:dyDescent="0.25">
      <c r="A127" s="155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 x14ac:dyDescent="0.25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1" si="20">E128-D128</f>
        <v>3.125E-2</v>
      </c>
      <c r="I128" s="110"/>
    </row>
    <row r="129" spans="1:9" x14ac:dyDescent="0.25">
      <c r="A129" s="155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20"/>
        <v>7.638888888888884E-2</v>
      </c>
    </row>
    <row r="130" spans="1:9" x14ac:dyDescent="0.25">
      <c r="A130" s="155"/>
      <c r="C130" s="111"/>
      <c r="D130" s="112"/>
      <c r="E130" s="112"/>
      <c r="F130" s="112">
        <f t="shared" si="20"/>
        <v>0</v>
      </c>
    </row>
    <row r="131" spans="1:9" x14ac:dyDescent="0.25">
      <c r="A131" s="155"/>
      <c r="B131" s="115"/>
      <c r="C131" s="113"/>
      <c r="D131" s="114"/>
      <c r="E131" s="114"/>
      <c r="F131" s="114">
        <f t="shared" si="20"/>
        <v>0</v>
      </c>
    </row>
    <row r="132" spans="1:9" x14ac:dyDescent="0.25">
      <c r="A132" s="155"/>
      <c r="B132" s="116"/>
      <c r="C132" s="111"/>
      <c r="D132" s="112"/>
      <c r="E132" s="112"/>
      <c r="F132" s="112">
        <f>E132-D132</f>
        <v>0</v>
      </c>
    </row>
    <row r="133" spans="1:9" x14ac:dyDescent="0.25">
      <c r="A133" s="155"/>
      <c r="B133" s="117"/>
      <c r="C133" s="113"/>
      <c r="D133" s="114"/>
      <c r="E133" s="114"/>
      <c r="F133" s="114">
        <f>E133-D133</f>
        <v>0</v>
      </c>
    </row>
    <row r="134" spans="1:9" x14ac:dyDescent="0.25">
      <c r="A134" s="123"/>
      <c r="H134" s="122"/>
      <c r="I134" s="122"/>
    </row>
    <row r="135" spans="1:9" x14ac:dyDescent="0.25">
      <c r="A135" s="123"/>
      <c r="I135" s="110"/>
    </row>
    <row r="136" spans="1:9" x14ac:dyDescent="0.25">
      <c r="A136" s="123"/>
      <c r="I136" s="110"/>
    </row>
    <row r="137" spans="1:9" x14ac:dyDescent="0.25">
      <c r="A137" s="123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1 I46 I60 I76 I91 I106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2 I47 I61 I77 I92 I107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3 I48 I62 I78 I93 I108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4 I49 I63 I79 I94 I109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5 I50 I80 I95 I110 I64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0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1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2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3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4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5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39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A73" workbookViewId="0">
      <selection activeCell="B96" sqref="B96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 x14ac:dyDescent="0.25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 x14ac:dyDescent="0.25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 x14ac:dyDescent="0.25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 x14ac:dyDescent="0.25">
      <c r="A10" s="156"/>
      <c r="B10" s="136"/>
      <c r="C10" s="136"/>
      <c r="D10" s="137"/>
      <c r="E10" s="137"/>
      <c r="F10" s="137"/>
      <c r="I10" s="110"/>
    </row>
    <row r="11" spans="1:17" x14ac:dyDescent="0.25">
      <c r="A11" s="156"/>
      <c r="B11" s="136"/>
      <c r="C11" s="136"/>
      <c r="D11" s="137"/>
      <c r="E11" s="137"/>
      <c r="F11" s="137"/>
      <c r="I11" s="110"/>
    </row>
    <row r="12" spans="1:17" x14ac:dyDescent="0.25">
      <c r="A12" s="156"/>
      <c r="B12" s="136"/>
      <c r="C12" s="136"/>
      <c r="D12" s="137"/>
      <c r="E12" s="137"/>
      <c r="F12" s="137"/>
    </row>
    <row r="13" spans="1:17" x14ac:dyDescent="0.25">
      <c r="A13" s="156"/>
      <c r="B13" s="136"/>
      <c r="C13" s="136"/>
      <c r="D13" s="137"/>
      <c r="E13" s="137"/>
      <c r="F13" s="137"/>
    </row>
    <row r="14" spans="1:17" x14ac:dyDescent="0.25">
      <c r="A14" s="156"/>
      <c r="B14" s="136"/>
      <c r="C14" s="136"/>
      <c r="D14" s="137"/>
      <c r="E14" s="137"/>
      <c r="F14" s="137"/>
    </row>
    <row r="15" spans="1:17" x14ac:dyDescent="0.25">
      <c r="A15" s="156"/>
      <c r="B15" s="136"/>
      <c r="C15" s="136"/>
      <c r="D15" s="137"/>
      <c r="E15" s="137"/>
      <c r="F15" s="137"/>
    </row>
    <row r="16" spans="1:17" x14ac:dyDescent="0.25">
      <c r="A16" s="156"/>
      <c r="B16" s="136"/>
      <c r="C16" s="136"/>
      <c r="D16" s="137"/>
      <c r="E16" s="137"/>
      <c r="F16" s="137"/>
    </row>
    <row r="17" spans="1:9" x14ac:dyDescent="0.25">
      <c r="A17" s="151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17:F66" si="0">E17-D17</f>
        <v>8.3333333333333315E-2</v>
      </c>
      <c r="H17" s="106" t="s">
        <v>291</v>
      </c>
      <c r="I17" s="106" t="s">
        <v>292</v>
      </c>
    </row>
    <row r="18" spans="1:9" x14ac:dyDescent="0.25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 x14ac:dyDescent="0.25">
      <c r="A19" s="151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 x14ac:dyDescent="0.25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 x14ac:dyDescent="0.25">
      <c r="A21" s="151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 x14ac:dyDescent="0.25">
      <c r="A22" s="151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 x14ac:dyDescent="0.25">
      <c r="A23" s="151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 x14ac:dyDescent="0.25">
      <c r="A24" s="151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 x14ac:dyDescent="0.25">
      <c r="A25" s="151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 x14ac:dyDescent="0.25">
      <c r="A26" s="151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 x14ac:dyDescent="0.25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 x14ac:dyDescent="0.25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 x14ac:dyDescent="0.25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 x14ac:dyDescent="0.25">
      <c r="A33" s="151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 x14ac:dyDescent="0.25">
      <c r="A34" s="151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 x14ac:dyDescent="0.25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 x14ac:dyDescent="0.25">
      <c r="A36" s="151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 x14ac:dyDescent="0.25">
      <c r="A37" s="151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 x14ac:dyDescent="0.25">
      <c r="A38" s="151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 x14ac:dyDescent="0.25">
      <c r="A39" s="151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 x14ac:dyDescent="0.25">
      <c r="A40" s="151"/>
      <c r="B40" s="107"/>
      <c r="C40" s="107"/>
      <c r="D40" s="108"/>
      <c r="E40" s="108"/>
      <c r="F40" s="108">
        <f t="shared" si="0"/>
        <v>0</v>
      </c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 x14ac:dyDescent="0.25">
      <c r="A45" s="151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 x14ac:dyDescent="0.25">
      <c r="A46" s="151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 x14ac:dyDescent="0.25">
      <c r="A47" s="151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 x14ac:dyDescent="0.25">
      <c r="A48" s="151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 x14ac:dyDescent="0.25">
      <c r="A49" s="151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 x14ac:dyDescent="0.25">
      <c r="A50" s="151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 x14ac:dyDescent="0.25">
      <c r="A51" s="151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 x14ac:dyDescent="0.25">
      <c r="A52" s="151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 x14ac:dyDescent="0.25">
      <c r="A53" s="151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 x14ac:dyDescent="0.25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 x14ac:dyDescent="0.25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 x14ac:dyDescent="0.25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 x14ac:dyDescent="0.25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 x14ac:dyDescent="0.25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 x14ac:dyDescent="0.25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 x14ac:dyDescent="0.25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 x14ac:dyDescent="0.25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 x14ac:dyDescent="0.25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 x14ac:dyDescent="0.25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 x14ac:dyDescent="0.25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 x14ac:dyDescent="0.25">
      <c r="A70" s="151"/>
      <c r="B70" s="107"/>
      <c r="C70" s="107"/>
      <c r="D70" s="108"/>
      <c r="E70" s="108"/>
      <c r="F70" s="108">
        <f t="shared" si="14"/>
        <v>0</v>
      </c>
    </row>
    <row r="71" spans="1:9" x14ac:dyDescent="0.25">
      <c r="A71" s="151"/>
      <c r="B71" s="107"/>
      <c r="C71" s="107"/>
      <c r="D71" s="108"/>
      <c r="E71" s="108"/>
      <c r="F71" s="108">
        <f t="shared" si="14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14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4"/>
        <v>0</v>
      </c>
    </row>
    <row r="74" spans="1:9" x14ac:dyDescent="0.25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 x14ac:dyDescent="0.25">
      <c r="A75" s="151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 x14ac:dyDescent="0.25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 x14ac:dyDescent="0.25">
      <c r="A77" s="151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 x14ac:dyDescent="0.25">
      <c r="A78" s="151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 x14ac:dyDescent="0.25">
      <c r="A79" s="151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 x14ac:dyDescent="0.25">
      <c r="A80" s="151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 x14ac:dyDescent="0.25">
      <c r="A81" s="151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 x14ac:dyDescent="0.25">
      <c r="A82" s="151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 x14ac:dyDescent="0.25">
      <c r="A83" s="157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 x14ac:dyDescent="0.25">
      <c r="A84" s="157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 x14ac:dyDescent="0.25">
      <c r="A85" s="157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 x14ac:dyDescent="0.25">
      <c r="A86" s="151"/>
      <c r="B86" s="133"/>
      <c r="C86" s="113"/>
      <c r="D86" s="114"/>
      <c r="E86" s="114"/>
      <c r="F86" s="114"/>
    </row>
    <row r="87" spans="1:9" x14ac:dyDescent="0.25">
      <c r="A87" s="151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 x14ac:dyDescent="0.25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 x14ac:dyDescent="0.25">
      <c r="A89" s="151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 x14ac:dyDescent="0.25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 x14ac:dyDescent="0.25">
      <c r="A91" s="151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 x14ac:dyDescent="0.25">
      <c r="A92" s="151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 x14ac:dyDescent="0.25">
      <c r="A93" s="151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 x14ac:dyDescent="0.25">
      <c r="A94" s="151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 x14ac:dyDescent="0.25">
      <c r="A95" s="151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 x14ac:dyDescent="0.25">
      <c r="A96" s="151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 x14ac:dyDescent="0.25">
      <c r="A97" s="151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 x14ac:dyDescent="0.25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 x14ac:dyDescent="0.25">
      <c r="A99" s="151"/>
      <c r="B99" s="107"/>
      <c r="C99" s="107"/>
      <c r="D99" s="108"/>
      <c r="E99" s="108"/>
      <c r="F99" s="108">
        <f t="shared" si="14"/>
        <v>0</v>
      </c>
    </row>
    <row r="100" spans="1:9" x14ac:dyDescent="0.25">
      <c r="A100" s="151"/>
      <c r="B100" s="107"/>
      <c r="C100" s="107"/>
      <c r="D100" s="108"/>
      <c r="E100" s="108"/>
      <c r="F100" s="108">
        <f t="shared" si="14"/>
        <v>0</v>
      </c>
    </row>
    <row r="101" spans="1:9" x14ac:dyDescent="0.25">
      <c r="A101" s="151"/>
      <c r="B101" s="107"/>
      <c r="C101" s="107"/>
      <c r="D101" s="108"/>
      <c r="E101" s="108"/>
      <c r="F101" s="108">
        <f t="shared" si="14"/>
        <v>0</v>
      </c>
    </row>
    <row r="102" spans="1:9" x14ac:dyDescent="0.25">
      <c r="A102" s="151"/>
      <c r="B102" s="107"/>
      <c r="C102" s="107"/>
      <c r="D102" s="108"/>
      <c r="E102" s="108"/>
      <c r="F102" s="108">
        <f t="shared" si="14"/>
        <v>0</v>
      </c>
    </row>
    <row r="103" spans="1:9" x14ac:dyDescent="0.25">
      <c r="A103" s="152"/>
      <c r="B103" s="107"/>
      <c r="C103" s="107"/>
      <c r="D103" s="108"/>
      <c r="E103" s="108"/>
      <c r="F103" s="108">
        <f t="shared" si="14"/>
        <v>0</v>
      </c>
    </row>
    <row r="104" spans="1:9" x14ac:dyDescent="0.25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5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5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5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5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5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5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5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5">
      <c r="A112" s="153"/>
      <c r="B112" s="136"/>
      <c r="C112" s="136"/>
      <c r="D112" s="137"/>
      <c r="E112" s="137"/>
      <c r="F112" s="137"/>
      <c r="I112" s="110"/>
    </row>
    <row r="113" spans="1:9" x14ac:dyDescent="0.25">
      <c r="A113" s="153"/>
      <c r="B113" s="136"/>
      <c r="C113" s="136"/>
      <c r="D113" s="137"/>
      <c r="E113" s="137"/>
      <c r="F113" s="137"/>
      <c r="I113" s="110"/>
    </row>
    <row r="114" spans="1:9" x14ac:dyDescent="0.25">
      <c r="A114" s="153"/>
      <c r="B114" s="136"/>
      <c r="C114" s="136"/>
      <c r="D114" s="137"/>
      <c r="E114" s="137"/>
      <c r="F114" s="137"/>
    </row>
    <row r="115" spans="1:9" x14ac:dyDescent="0.25">
      <c r="A115" s="153"/>
      <c r="B115" s="136"/>
      <c r="C115" s="136"/>
      <c r="D115" s="137"/>
      <c r="E115" s="137"/>
      <c r="F115" s="137"/>
    </row>
    <row r="116" spans="1:9" x14ac:dyDescent="0.25">
      <c r="A116" s="153"/>
      <c r="B116" s="136"/>
      <c r="C116" s="136"/>
      <c r="D116" s="137"/>
      <c r="E116" s="137"/>
      <c r="F116" s="137"/>
    </row>
    <row r="117" spans="1:9" x14ac:dyDescent="0.25">
      <c r="A117" s="153"/>
      <c r="B117" s="136"/>
      <c r="C117" s="136"/>
      <c r="D117" s="137"/>
      <c r="E117" s="137"/>
      <c r="F117" s="137"/>
    </row>
    <row r="118" spans="1:9" x14ac:dyDescent="0.25">
      <c r="A118" s="154"/>
      <c r="B118" s="136"/>
      <c r="C118" s="136"/>
      <c r="D118" s="137"/>
      <c r="E118" s="137"/>
      <c r="F118" s="137"/>
    </row>
    <row r="119" spans="1:9" x14ac:dyDescent="0.25">
      <c r="A119" s="155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 t="shared" ref="F119:F125" si="18">E119-D119</f>
        <v>6.9444444444444198E-3</v>
      </c>
      <c r="H119" s="106" t="s">
        <v>291</v>
      </c>
      <c r="I119" s="106" t="s">
        <v>292</v>
      </c>
    </row>
    <row r="120" spans="1:9" x14ac:dyDescent="0.25">
      <c r="A120" s="155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 t="shared" si="18"/>
        <v>8.3333333333333315E-2</v>
      </c>
      <c r="H120" s="109" t="s">
        <v>290</v>
      </c>
      <c r="I120" s="108">
        <f>SUMIFS(F117:F131, C117:C131,H120)</f>
        <v>0.20486111111111105</v>
      </c>
    </row>
    <row r="121" spans="1:9" x14ac:dyDescent="0.25">
      <c r="A121" s="155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 t="shared" si="18"/>
        <v>1.3888888888888895E-2</v>
      </c>
      <c r="H121" s="109" t="s">
        <v>295</v>
      </c>
      <c r="I121" s="108">
        <f>SUMIFS(F117:F131, C117:C131,H121)</f>
        <v>4.1666666666666741E-2</v>
      </c>
    </row>
    <row r="122" spans="1:9" x14ac:dyDescent="0.25">
      <c r="A122" s="155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 t="shared" si="18"/>
        <v>7.2916666666666685E-2</v>
      </c>
      <c r="H122" s="109" t="s">
        <v>297</v>
      </c>
      <c r="I122" s="108">
        <f>SUMIFS(F117:F131, C117:C131,H122)</f>
        <v>9.027777777777779E-2</v>
      </c>
    </row>
    <row r="123" spans="1:9" x14ac:dyDescent="0.25">
      <c r="A123" s="155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 t="shared" si="18"/>
        <v>3.125E-2</v>
      </c>
      <c r="H123" s="109" t="s">
        <v>300</v>
      </c>
      <c r="I123" s="108">
        <f>SUMIFS(F117:F131, C117:C131,H123)</f>
        <v>1.041666666666663E-2</v>
      </c>
    </row>
    <row r="124" spans="1:9" x14ac:dyDescent="0.25">
      <c r="A124" s="155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 t="shared" si="18"/>
        <v>6.25E-2</v>
      </c>
      <c r="H124" s="109" t="s">
        <v>302</v>
      </c>
      <c r="I124" s="108">
        <f>SUMIFS(F117:F131, C117:C131,H124)</f>
        <v>8.333333333333337E-2</v>
      </c>
    </row>
    <row r="125" spans="1:9" x14ac:dyDescent="0.25">
      <c r="A125" s="155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 t="shared" si="18"/>
        <v>1.041666666666663E-2</v>
      </c>
      <c r="H125" s="109" t="s">
        <v>299</v>
      </c>
      <c r="I125" s="108">
        <f>SUMIFS(F117:F131, C117:C131,H125)</f>
        <v>5.5555555555555525E-2</v>
      </c>
    </row>
    <row r="126" spans="1:9" x14ac:dyDescent="0.25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9">SUM(I120:I125)</f>
        <v>0.4861111111111111</v>
      </c>
    </row>
    <row r="127" spans="1:9" x14ac:dyDescent="0.25">
      <c r="A127" s="155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 x14ac:dyDescent="0.25">
      <c r="A128" s="155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 x14ac:dyDescent="0.25">
      <c r="A129" s="155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 x14ac:dyDescent="0.25">
      <c r="A130" s="155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 x14ac:dyDescent="0.25">
      <c r="A131" s="155"/>
      <c r="B131" s="115"/>
      <c r="C131" s="113"/>
      <c r="D131" s="114"/>
      <c r="E131" s="114"/>
      <c r="F131" s="114">
        <f t="shared" ref="F131" si="20">E131-D131</f>
        <v>0</v>
      </c>
    </row>
    <row r="132" spans="1:9" x14ac:dyDescent="0.25">
      <c r="A132" s="155"/>
      <c r="B132" s="116"/>
      <c r="C132" s="111"/>
      <c r="D132" s="112"/>
      <c r="E132" s="112"/>
      <c r="F132" s="112">
        <f>E132-D132</f>
        <v>0</v>
      </c>
    </row>
    <row r="133" spans="1:9" x14ac:dyDescent="0.25">
      <c r="A133" s="155"/>
      <c r="B133" s="117"/>
      <c r="C133" s="113"/>
      <c r="D133" s="114"/>
      <c r="E133" s="114"/>
      <c r="F133" s="114">
        <f>E133-D133</f>
        <v>0</v>
      </c>
    </row>
    <row r="134" spans="1:9" x14ac:dyDescent="0.25">
      <c r="A134" s="123"/>
      <c r="H134" s="122"/>
      <c r="I134" s="122"/>
    </row>
    <row r="135" spans="1:9" x14ac:dyDescent="0.25">
      <c r="A135" s="123"/>
      <c r="I135" s="110"/>
    </row>
    <row r="136" spans="1:9" x14ac:dyDescent="0.25">
      <c r="A136" s="123"/>
      <c r="I136" s="110"/>
    </row>
    <row r="137" spans="1:9" x14ac:dyDescent="0.25">
      <c r="A137" s="123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1 I46 I60 I76 I91 I106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2 I47 I61 I77 I92 I107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3 I48 I62 I78 I93 I108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4 I49 I63 I79 I94 I109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5 I50 I80 I95 I110 I64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0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1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2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3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4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5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77 C79:C139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A76" workbookViewId="0">
      <selection activeCell="B89" sqref="B89:E99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 x14ac:dyDescent="0.25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 x14ac:dyDescent="0.25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 x14ac:dyDescent="0.25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 x14ac:dyDescent="0.25">
      <c r="A10" s="156"/>
      <c r="B10" s="136"/>
      <c r="C10" s="136"/>
      <c r="D10" s="137"/>
      <c r="E10" s="137"/>
      <c r="F10" s="137"/>
      <c r="I10" s="110"/>
    </row>
    <row r="11" spans="1:17" x14ac:dyDescent="0.25">
      <c r="A11" s="156"/>
      <c r="B11" s="136"/>
      <c r="C11" s="136"/>
      <c r="D11" s="137"/>
      <c r="E11" s="137"/>
      <c r="F11" s="137"/>
      <c r="I11" s="110"/>
    </row>
    <row r="12" spans="1:17" x14ac:dyDescent="0.25">
      <c r="A12" s="156"/>
      <c r="B12" s="136"/>
      <c r="C12" s="136"/>
      <c r="D12" s="137"/>
      <c r="E12" s="137"/>
      <c r="F12" s="137"/>
    </row>
    <row r="13" spans="1:17" x14ac:dyDescent="0.25">
      <c r="A13" s="156"/>
      <c r="B13" s="136"/>
      <c r="C13" s="136"/>
      <c r="D13" s="137"/>
      <c r="E13" s="137"/>
      <c r="F13" s="137"/>
    </row>
    <row r="14" spans="1:17" x14ac:dyDescent="0.25">
      <c r="A14" s="156"/>
      <c r="B14" s="136"/>
      <c r="C14" s="136"/>
      <c r="D14" s="137"/>
      <c r="E14" s="137"/>
      <c r="F14" s="137"/>
    </row>
    <row r="15" spans="1:17" x14ac:dyDescent="0.25">
      <c r="A15" s="156"/>
      <c r="B15" s="136"/>
      <c r="C15" s="136"/>
      <c r="D15" s="137"/>
      <c r="E15" s="137"/>
      <c r="F15" s="137"/>
    </row>
    <row r="16" spans="1:17" x14ac:dyDescent="0.25">
      <c r="A16" s="156"/>
      <c r="B16" s="136"/>
      <c r="C16" s="136"/>
      <c r="D16" s="137"/>
      <c r="E16" s="137"/>
      <c r="F16" s="137"/>
    </row>
    <row r="17" spans="1:9" x14ac:dyDescent="0.25">
      <c r="A17" s="151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17:F66" si="0">E17-D17</f>
        <v>8.3333333333333315E-2</v>
      </c>
      <c r="H17" s="106" t="s">
        <v>291</v>
      </c>
      <c r="I17" s="106" t="s">
        <v>292</v>
      </c>
    </row>
    <row r="18" spans="1:9" x14ac:dyDescent="0.25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 x14ac:dyDescent="0.25">
      <c r="A19" s="151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 x14ac:dyDescent="0.25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 x14ac:dyDescent="0.25">
      <c r="A21" s="151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 x14ac:dyDescent="0.25">
      <c r="A22" s="151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 x14ac:dyDescent="0.25">
      <c r="A23" s="151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 x14ac:dyDescent="0.25">
      <c r="A24" s="151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 x14ac:dyDescent="0.25">
      <c r="A25" s="151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 x14ac:dyDescent="0.25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 x14ac:dyDescent="0.25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 x14ac:dyDescent="0.25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 x14ac:dyDescent="0.25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 x14ac:dyDescent="0.25">
      <c r="A34" s="151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 x14ac:dyDescent="0.25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 x14ac:dyDescent="0.25">
      <c r="A36" s="151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 x14ac:dyDescent="0.25">
      <c r="A37" s="151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 x14ac:dyDescent="0.25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 x14ac:dyDescent="0.25">
      <c r="A39" s="151"/>
      <c r="B39" s="107"/>
      <c r="C39" s="107"/>
      <c r="D39" s="108"/>
      <c r="E39" s="108"/>
      <c r="F39" s="108">
        <f t="shared" si="0"/>
        <v>0</v>
      </c>
    </row>
    <row r="40" spans="1:9" x14ac:dyDescent="0.25">
      <c r="A40" s="151"/>
      <c r="B40" s="107"/>
      <c r="C40" s="107"/>
      <c r="D40" s="108"/>
      <c r="E40" s="108"/>
      <c r="F40" s="108">
        <f t="shared" si="0"/>
        <v>0</v>
      </c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 x14ac:dyDescent="0.25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 x14ac:dyDescent="0.25">
      <c r="A46" s="151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 x14ac:dyDescent="0.25">
      <c r="A47" s="151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 x14ac:dyDescent="0.25">
      <c r="A48" s="151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 x14ac:dyDescent="0.25">
      <c r="A49" s="151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 x14ac:dyDescent="0.25">
      <c r="A50" s="151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 x14ac:dyDescent="0.25">
      <c r="A51" s="151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 x14ac:dyDescent="0.25">
      <c r="A52" s="151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 x14ac:dyDescent="0.25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 x14ac:dyDescent="0.25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 x14ac:dyDescent="0.25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 x14ac:dyDescent="0.25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 x14ac:dyDescent="0.25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 x14ac:dyDescent="0.25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 x14ac:dyDescent="0.25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 x14ac:dyDescent="0.25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 x14ac:dyDescent="0.25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 x14ac:dyDescent="0.25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 x14ac:dyDescent="0.25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 x14ac:dyDescent="0.25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 x14ac:dyDescent="0.25">
      <c r="A70" s="151"/>
      <c r="B70" s="107"/>
      <c r="C70" s="107"/>
      <c r="D70" s="108"/>
      <c r="E70" s="108"/>
      <c r="F70" s="108">
        <f t="shared" si="14"/>
        <v>0</v>
      </c>
    </row>
    <row r="71" spans="1:9" x14ac:dyDescent="0.25">
      <c r="A71" s="151"/>
      <c r="B71" s="107"/>
      <c r="C71" s="107"/>
      <c r="D71" s="108"/>
      <c r="E71" s="108"/>
      <c r="F71" s="108">
        <f t="shared" si="14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14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4"/>
        <v>0</v>
      </c>
    </row>
    <row r="74" spans="1:9" x14ac:dyDescent="0.25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 x14ac:dyDescent="0.25">
      <c r="A75" s="151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 x14ac:dyDescent="0.25">
      <c r="A76" s="151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 x14ac:dyDescent="0.25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5">
      <c r="A78" s="151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 x14ac:dyDescent="0.25">
      <c r="A79" s="151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 x14ac:dyDescent="0.25">
      <c r="A80" s="151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 x14ac:dyDescent="0.25">
      <c r="A81" s="151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 x14ac:dyDescent="0.25">
      <c r="A82" s="151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5">
      <c r="A83" s="157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 x14ac:dyDescent="0.25">
      <c r="A84" s="157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 x14ac:dyDescent="0.25">
      <c r="A85" s="157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 x14ac:dyDescent="0.25">
      <c r="A86" s="151"/>
      <c r="B86" s="133"/>
      <c r="C86" s="113"/>
      <c r="D86" s="114"/>
      <c r="E86" s="114"/>
      <c r="F86" s="114"/>
    </row>
    <row r="87" spans="1:9" x14ac:dyDescent="0.25">
      <c r="A87" s="151"/>
      <c r="B87" s="107"/>
      <c r="C87" s="129"/>
      <c r="D87" s="130"/>
      <c r="E87" s="130"/>
      <c r="F87" s="130"/>
    </row>
    <row r="88" spans="1:9" x14ac:dyDescent="0.25">
      <c r="A88" s="151"/>
      <c r="B88" s="107"/>
      <c r="C88" s="107"/>
      <c r="D88" s="108"/>
      <c r="E88" s="108"/>
      <c r="F88" s="108"/>
    </row>
    <row r="89" spans="1:9" x14ac:dyDescent="0.25">
      <c r="A89" s="151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 x14ac:dyDescent="0.25">
      <c r="A90" s="151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 x14ac:dyDescent="0.25">
      <c r="A91" s="151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 x14ac:dyDescent="0.25">
      <c r="A92" s="151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 x14ac:dyDescent="0.25">
      <c r="A93" s="151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 x14ac:dyDescent="0.25">
      <c r="A94" s="151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 x14ac:dyDescent="0.25">
      <c r="A95" s="151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 x14ac:dyDescent="0.25">
      <c r="A96" s="151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 x14ac:dyDescent="0.25">
      <c r="A97" s="151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 x14ac:dyDescent="0.25">
      <c r="A98" s="151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 x14ac:dyDescent="0.25">
      <c r="A99" s="151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 x14ac:dyDescent="0.25">
      <c r="A100" s="151"/>
      <c r="B100" s="107"/>
      <c r="C100" s="107"/>
      <c r="D100" s="108"/>
      <c r="E100" s="108"/>
      <c r="F100" s="108"/>
    </row>
    <row r="101" spans="1:9" x14ac:dyDescent="0.25">
      <c r="A101" s="151"/>
      <c r="B101" s="107"/>
      <c r="C101" s="107"/>
      <c r="D101" s="108"/>
      <c r="E101" s="108"/>
      <c r="F101" s="108"/>
    </row>
    <row r="102" spans="1:9" x14ac:dyDescent="0.25">
      <c r="A102" s="151"/>
      <c r="B102" s="107"/>
      <c r="C102" s="107"/>
      <c r="D102" s="108"/>
      <c r="E102" s="108"/>
      <c r="F102" s="108"/>
    </row>
    <row r="103" spans="1:9" x14ac:dyDescent="0.25">
      <c r="A103" s="152"/>
      <c r="B103" s="107"/>
      <c r="C103" s="107"/>
      <c r="D103" s="108"/>
      <c r="E103" s="108"/>
      <c r="F103" s="108"/>
    </row>
    <row r="104" spans="1:9" x14ac:dyDescent="0.25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5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5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5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5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5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5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5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 x14ac:dyDescent="0.25">
      <c r="A112" s="153"/>
      <c r="B112" s="136"/>
      <c r="C112" s="136"/>
      <c r="D112" s="137"/>
      <c r="E112" s="137"/>
      <c r="F112" s="137"/>
      <c r="I112" s="110"/>
    </row>
    <row r="113" spans="1:9" x14ac:dyDescent="0.25">
      <c r="A113" s="153"/>
      <c r="B113" s="136"/>
      <c r="C113" s="136"/>
      <c r="D113" s="137"/>
      <c r="E113" s="137"/>
      <c r="F113" s="137"/>
      <c r="I113" s="110"/>
    </row>
    <row r="114" spans="1:9" x14ac:dyDescent="0.25">
      <c r="A114" s="153"/>
      <c r="B114" s="136"/>
      <c r="C114" s="136"/>
      <c r="D114" s="137"/>
      <c r="E114" s="137"/>
      <c r="F114" s="137"/>
    </row>
    <row r="115" spans="1:9" x14ac:dyDescent="0.25">
      <c r="A115" s="153"/>
      <c r="B115" s="136"/>
      <c r="C115" s="136"/>
      <c r="D115" s="137"/>
      <c r="E115" s="137"/>
      <c r="F115" s="137"/>
    </row>
    <row r="116" spans="1:9" x14ac:dyDescent="0.25">
      <c r="A116" s="153"/>
      <c r="B116" s="136"/>
      <c r="C116" s="136"/>
      <c r="D116" s="137"/>
      <c r="E116" s="137"/>
      <c r="F116" s="137"/>
    </row>
    <row r="117" spans="1:9" x14ac:dyDescent="0.25">
      <c r="A117" s="153"/>
      <c r="B117" s="136"/>
      <c r="C117" s="136"/>
      <c r="D117" s="137"/>
      <c r="E117" s="137"/>
      <c r="F117" s="137"/>
    </row>
    <row r="118" spans="1:9" x14ac:dyDescent="0.25">
      <c r="A118" s="154"/>
      <c r="B118" s="136"/>
      <c r="C118" s="136"/>
      <c r="D118" s="137"/>
      <c r="E118" s="137"/>
      <c r="F118" s="137"/>
    </row>
    <row r="119" spans="1:9" x14ac:dyDescent="0.25">
      <c r="A119" s="155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 t="shared" ref="F119:F125" si="20">E119-D119</f>
        <v>6.9444444444444198E-3</v>
      </c>
      <c r="H119" s="106" t="s">
        <v>291</v>
      </c>
      <c r="I119" s="106" t="s">
        <v>292</v>
      </c>
    </row>
    <row r="120" spans="1:9" x14ac:dyDescent="0.25">
      <c r="A120" s="155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 t="shared" si="20"/>
        <v>6.5972222222222265E-2</v>
      </c>
      <c r="H120" s="109" t="s">
        <v>290</v>
      </c>
      <c r="I120" s="108">
        <f>SUMIFS(F117:F131, C117:C131,H120)</f>
        <v>0.21180555555555558</v>
      </c>
    </row>
    <row r="121" spans="1:9" x14ac:dyDescent="0.25">
      <c r="A121" s="155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 t="shared" si="20"/>
        <v>2.0833333333333315E-2</v>
      </c>
      <c r="H121" s="109" t="s">
        <v>295</v>
      </c>
      <c r="I121" s="108">
        <f>SUMIFS(F117:F131, C117:C131,H121)</f>
        <v>0</v>
      </c>
    </row>
    <row r="122" spans="1:9" x14ac:dyDescent="0.25">
      <c r="A122" s="155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 t="shared" si="20"/>
        <v>7.2916666666666685E-2</v>
      </c>
      <c r="H122" s="109" t="s">
        <v>297</v>
      </c>
      <c r="I122" s="108">
        <f>SUMIFS(F117:F131, C117:C131,H122)</f>
        <v>2.0833333333333259E-2</v>
      </c>
    </row>
    <row r="123" spans="1:9" x14ac:dyDescent="0.25">
      <c r="A123" s="155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 t="shared" si="20"/>
        <v>2.430555555555558E-2</v>
      </c>
      <c r="H123" s="109" t="s">
        <v>300</v>
      </c>
      <c r="I123" s="108">
        <f>SUMIFS(F117:F131, C117:C131,H123)</f>
        <v>1.041666666666663E-2</v>
      </c>
    </row>
    <row r="124" spans="1:9" x14ac:dyDescent="0.25">
      <c r="A124" s="155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 t="shared" si="20"/>
        <v>2.777777777777779E-2</v>
      </c>
      <c r="H124" s="109" t="s">
        <v>302</v>
      </c>
      <c r="I124" s="108">
        <f>SUMIFS(F117:F131, C117:C131,H124)</f>
        <v>7.6388888888888951E-2</v>
      </c>
    </row>
    <row r="125" spans="1:9" x14ac:dyDescent="0.25">
      <c r="A125" s="155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 t="shared" si="20"/>
        <v>1.041666666666663E-2</v>
      </c>
      <c r="H125" s="109" t="s">
        <v>299</v>
      </c>
      <c r="I125" s="108">
        <f>SUMIFS(F117:F131, C117:C131,H125)</f>
        <v>7.6388888888888895E-2</v>
      </c>
    </row>
    <row r="126" spans="1:9" x14ac:dyDescent="0.25">
      <c r="A126" s="155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1">SUM(I120:I125)</f>
        <v>0.39583333333333331</v>
      </c>
    </row>
    <row r="127" spans="1:9" x14ac:dyDescent="0.25">
      <c r="A127" s="155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 x14ac:dyDescent="0.25">
      <c r="A128" s="155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 x14ac:dyDescent="0.25">
      <c r="A129" s="155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 x14ac:dyDescent="0.25">
      <c r="A130" s="155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 x14ac:dyDescent="0.25">
      <c r="A131" s="155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" si="22">E131-D131</f>
        <v>2.0833333333333259E-2</v>
      </c>
    </row>
    <row r="132" spans="1:9" x14ac:dyDescent="0.25">
      <c r="A132" s="155"/>
      <c r="B132" s="116"/>
      <c r="C132" s="111"/>
      <c r="D132" s="112"/>
      <c r="E132" s="112"/>
      <c r="F132" s="112">
        <f>E132-D132</f>
        <v>0</v>
      </c>
    </row>
    <row r="133" spans="1:9" x14ac:dyDescent="0.25">
      <c r="A133" s="155"/>
      <c r="B133" s="117"/>
      <c r="C133" s="113"/>
      <c r="D133" s="114"/>
      <c r="E133" s="114"/>
      <c r="F133" s="114">
        <f>E133-D133</f>
        <v>0</v>
      </c>
    </row>
    <row r="134" spans="1:9" x14ac:dyDescent="0.25">
      <c r="A134" s="123"/>
      <c r="H134" s="122"/>
      <c r="I134" s="122"/>
    </row>
    <row r="135" spans="1:9" x14ac:dyDescent="0.25">
      <c r="A135" s="123"/>
      <c r="I135" s="110"/>
    </row>
    <row r="136" spans="1:9" x14ac:dyDescent="0.25">
      <c r="A136" s="123"/>
      <c r="I136" s="110"/>
    </row>
    <row r="137" spans="1:9" x14ac:dyDescent="0.25">
      <c r="A137" s="123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 I106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 I107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 I108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 I109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110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0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1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2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3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4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5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9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A116" workbookViewId="0">
      <selection activeCell="B124" sqref="B124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1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1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57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 x14ac:dyDescent="0.25">
      <c r="A4" s="151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1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5">
      <c r="A6" s="151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 x14ac:dyDescent="0.25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 x14ac:dyDescent="0.25">
      <c r="A10" s="151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1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1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1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1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1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1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 x14ac:dyDescent="0.25">
      <c r="A18" s="151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 x14ac:dyDescent="0.25">
      <c r="A19" s="151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 x14ac:dyDescent="0.25">
      <c r="A20" s="151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 x14ac:dyDescent="0.25">
      <c r="A21" s="151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 x14ac:dyDescent="0.25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 x14ac:dyDescent="0.25">
      <c r="A30" s="151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 x14ac:dyDescent="0.25">
      <c r="A31" s="151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 x14ac:dyDescent="0.25">
      <c r="A32" s="151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 x14ac:dyDescent="0.25">
      <c r="A33" s="151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 x14ac:dyDescent="0.25">
      <c r="A34" s="151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 x14ac:dyDescent="0.25">
      <c r="A35" s="151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 x14ac:dyDescent="0.25">
      <c r="A36" s="151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 x14ac:dyDescent="0.25">
      <c r="A37" s="151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 x14ac:dyDescent="0.25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 x14ac:dyDescent="0.25">
      <c r="A39" s="151"/>
      <c r="B39" s="107"/>
      <c r="C39" s="107"/>
      <c r="D39" s="108"/>
      <c r="E39" s="108"/>
      <c r="F39" s="108">
        <f t="shared" si="0"/>
        <v>0</v>
      </c>
    </row>
    <row r="40" spans="1:9" x14ac:dyDescent="0.25">
      <c r="A40" s="151"/>
      <c r="B40" s="107"/>
      <c r="C40" s="107"/>
      <c r="D40" s="108"/>
      <c r="E40" s="108"/>
      <c r="F40" s="108">
        <f t="shared" si="0"/>
        <v>0</v>
      </c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 x14ac:dyDescent="0.25">
      <c r="A45" s="151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 x14ac:dyDescent="0.25">
      <c r="A46" s="151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 x14ac:dyDescent="0.25">
      <c r="A47" s="151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 x14ac:dyDescent="0.25">
      <c r="A48" s="151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 x14ac:dyDescent="0.25">
      <c r="A49" s="151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 x14ac:dyDescent="0.25">
      <c r="A52" s="151"/>
      <c r="B52" s="107"/>
      <c r="C52" s="107"/>
      <c r="D52" s="108"/>
      <c r="E52" s="108"/>
      <c r="F52" s="108">
        <f t="shared" si="0"/>
        <v>0</v>
      </c>
      <c r="I52" s="110"/>
    </row>
    <row r="53" spans="1:9" x14ac:dyDescent="0.25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8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 x14ac:dyDescent="0.25">
      <c r="A59" s="158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 x14ac:dyDescent="0.25">
      <c r="A60" s="158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 x14ac:dyDescent="0.25">
      <c r="A61" s="158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 x14ac:dyDescent="0.25">
      <c r="A62" s="158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 x14ac:dyDescent="0.25">
      <c r="A63" s="158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 x14ac:dyDescent="0.25">
      <c r="A64" s="158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 x14ac:dyDescent="0.25">
      <c r="A65" s="158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 x14ac:dyDescent="0.25">
      <c r="A66" s="158"/>
      <c r="B66" s="138"/>
      <c r="C66" s="138"/>
      <c r="D66" s="139"/>
      <c r="E66" s="139"/>
      <c r="F66" s="139"/>
      <c r="H66" s="105"/>
      <c r="I66" s="106"/>
    </row>
    <row r="67" spans="1:9" x14ac:dyDescent="0.25">
      <c r="A67" s="158"/>
      <c r="B67" s="138"/>
      <c r="C67" s="138"/>
      <c r="D67" s="139"/>
      <c r="E67" s="139"/>
      <c r="F67" s="139"/>
      <c r="I67" s="110"/>
    </row>
    <row r="68" spans="1:9" x14ac:dyDescent="0.25">
      <c r="A68" s="158"/>
      <c r="B68" s="138"/>
      <c r="C68" s="138"/>
      <c r="D68" s="139"/>
      <c r="E68" s="139"/>
      <c r="F68" s="139"/>
      <c r="I68" s="110"/>
    </row>
    <row r="69" spans="1:9" x14ac:dyDescent="0.25">
      <c r="A69" s="158"/>
      <c r="B69" s="138"/>
      <c r="C69" s="138"/>
      <c r="D69" s="139"/>
      <c r="E69" s="139"/>
      <c r="F69" s="139"/>
    </row>
    <row r="70" spans="1:9" x14ac:dyDescent="0.25">
      <c r="A70" s="158"/>
      <c r="B70" s="138"/>
      <c r="C70" s="138"/>
      <c r="D70" s="139"/>
      <c r="E70" s="139"/>
      <c r="F70" s="139"/>
    </row>
    <row r="71" spans="1:9" x14ac:dyDescent="0.25">
      <c r="A71" s="158"/>
      <c r="B71" s="138"/>
      <c r="C71" s="138"/>
      <c r="D71" s="139"/>
      <c r="E71" s="139"/>
      <c r="F71" s="139"/>
    </row>
    <row r="72" spans="1:9" x14ac:dyDescent="0.25">
      <c r="A72" s="158"/>
      <c r="B72" s="138"/>
      <c r="C72" s="138"/>
      <c r="D72" s="139"/>
      <c r="E72" s="139"/>
      <c r="F72" s="139"/>
    </row>
    <row r="73" spans="1:9" x14ac:dyDescent="0.25">
      <c r="A73" s="158"/>
      <c r="B73" s="138"/>
      <c r="C73" s="138"/>
      <c r="D73" s="139"/>
      <c r="E73" s="139"/>
      <c r="F73" s="139"/>
    </row>
    <row r="74" spans="1:9" x14ac:dyDescent="0.25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74:F130" si="13">E74-D74</f>
        <v>1.0416666666666685E-2</v>
      </c>
      <c r="H74" s="106" t="s">
        <v>291</v>
      </c>
      <c r="I74" s="106" t="s">
        <v>292</v>
      </c>
    </row>
    <row r="75" spans="1:9" x14ac:dyDescent="0.25">
      <c r="A75" s="151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 x14ac:dyDescent="0.25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 x14ac:dyDescent="0.25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 x14ac:dyDescent="0.25">
      <c r="A78" s="151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 x14ac:dyDescent="0.25">
      <c r="A79" s="151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 x14ac:dyDescent="0.25">
      <c r="A80" s="151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 x14ac:dyDescent="0.25">
      <c r="A81" s="151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 x14ac:dyDescent="0.25">
      <c r="A82" s="151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 x14ac:dyDescent="0.25">
      <c r="A83" s="157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 x14ac:dyDescent="0.25">
      <c r="A84" s="157"/>
      <c r="B84" s="113"/>
      <c r="C84" s="113"/>
      <c r="D84" s="114"/>
      <c r="E84" s="114"/>
      <c r="F84" s="114"/>
    </row>
    <row r="85" spans="1:9" x14ac:dyDescent="0.25">
      <c r="A85" s="157"/>
      <c r="B85" s="113"/>
      <c r="C85" s="113"/>
      <c r="D85" s="114"/>
      <c r="E85" s="114"/>
      <c r="F85" s="114"/>
    </row>
    <row r="86" spans="1:9" x14ac:dyDescent="0.25">
      <c r="A86" s="151"/>
      <c r="B86" s="133"/>
      <c r="C86" s="134"/>
      <c r="D86" s="135"/>
      <c r="E86" s="135"/>
      <c r="F86" s="135"/>
    </row>
    <row r="87" spans="1:9" x14ac:dyDescent="0.25">
      <c r="A87" s="151"/>
      <c r="B87" s="107"/>
      <c r="C87" s="129"/>
      <c r="D87" s="130"/>
      <c r="E87" s="130"/>
      <c r="F87" s="130"/>
    </row>
    <row r="88" spans="1:9" x14ac:dyDescent="0.25">
      <c r="A88" s="151"/>
      <c r="B88" s="107"/>
      <c r="C88" s="107"/>
      <c r="D88" s="108"/>
      <c r="E88" s="108"/>
      <c r="F88" s="108"/>
    </row>
    <row r="89" spans="1:9" x14ac:dyDescent="0.25">
      <c r="A89" s="151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 x14ac:dyDescent="0.25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 x14ac:dyDescent="0.25">
      <c r="A91" s="151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 x14ac:dyDescent="0.25">
      <c r="A92" s="151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 x14ac:dyDescent="0.25">
      <c r="A93" s="151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 x14ac:dyDescent="0.25">
      <c r="A94" s="151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 x14ac:dyDescent="0.25">
      <c r="A95" s="151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 x14ac:dyDescent="0.25">
      <c r="A96" s="151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 x14ac:dyDescent="0.25">
      <c r="A97" s="151"/>
      <c r="B97" s="107"/>
      <c r="C97" s="107"/>
      <c r="D97" s="108"/>
      <c r="E97" s="108"/>
      <c r="F97" s="108">
        <f t="shared" si="15"/>
        <v>0</v>
      </c>
      <c r="I97" s="110"/>
    </row>
    <row r="98" spans="1:9" x14ac:dyDescent="0.25">
      <c r="A98" s="157"/>
      <c r="B98" s="138"/>
      <c r="C98" s="138"/>
      <c r="D98" s="139"/>
      <c r="E98" s="139"/>
      <c r="F98" s="108">
        <f t="shared" si="15"/>
        <v>0</v>
      </c>
      <c r="I98" s="110"/>
    </row>
    <row r="99" spans="1:9" x14ac:dyDescent="0.25">
      <c r="A99" s="157"/>
      <c r="B99" s="138"/>
      <c r="C99" s="138"/>
      <c r="D99" s="139"/>
      <c r="E99" s="139"/>
      <c r="F99" s="108">
        <f t="shared" si="15"/>
        <v>0</v>
      </c>
    </row>
    <row r="100" spans="1:9" x14ac:dyDescent="0.25">
      <c r="A100" s="157"/>
      <c r="B100" s="138"/>
      <c r="C100" s="138"/>
      <c r="D100" s="139"/>
      <c r="E100" s="139"/>
      <c r="F100" s="108">
        <f t="shared" si="15"/>
        <v>0</v>
      </c>
    </row>
    <row r="101" spans="1:9" x14ac:dyDescent="0.25">
      <c r="A101" s="151"/>
      <c r="B101" s="138"/>
      <c r="C101" s="138"/>
      <c r="D101" s="139"/>
      <c r="E101" s="139"/>
      <c r="F101" s="108">
        <f t="shared" si="15"/>
        <v>0</v>
      </c>
    </row>
    <row r="102" spans="1:9" x14ac:dyDescent="0.25">
      <c r="A102" s="151"/>
      <c r="B102" s="138"/>
      <c r="C102" s="138"/>
      <c r="D102" s="139"/>
      <c r="E102" s="139"/>
      <c r="F102" s="108">
        <f t="shared" si="15"/>
        <v>0</v>
      </c>
    </row>
    <row r="103" spans="1:9" x14ac:dyDescent="0.25">
      <c r="A103" s="151"/>
      <c r="B103" s="138"/>
      <c r="C103" s="138"/>
      <c r="D103" s="139"/>
      <c r="E103" s="139"/>
      <c r="F103" s="108">
        <f t="shared" si="15"/>
        <v>0</v>
      </c>
    </row>
    <row r="104" spans="1:9" x14ac:dyDescent="0.25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5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5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5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5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5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5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5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5">
      <c r="A112" s="153"/>
      <c r="B112" s="136"/>
      <c r="C112" s="136"/>
      <c r="D112" s="137"/>
      <c r="E112" s="137"/>
      <c r="F112" s="137"/>
      <c r="I112" s="110"/>
    </row>
    <row r="113" spans="1:9" x14ac:dyDescent="0.25">
      <c r="A113" s="153"/>
      <c r="B113" s="136"/>
      <c r="C113" s="136"/>
      <c r="D113" s="137"/>
      <c r="E113" s="137"/>
      <c r="F113" s="137"/>
      <c r="I113" s="110"/>
    </row>
    <row r="114" spans="1:9" x14ac:dyDescent="0.25">
      <c r="A114" s="153"/>
      <c r="B114" s="136"/>
      <c r="C114" s="136"/>
      <c r="D114" s="137"/>
      <c r="E114" s="137"/>
      <c r="F114" s="137"/>
    </row>
    <row r="115" spans="1:9" x14ac:dyDescent="0.25">
      <c r="A115" s="153"/>
      <c r="B115" s="136"/>
      <c r="C115" s="136"/>
      <c r="D115" s="137"/>
      <c r="E115" s="137"/>
      <c r="F115" s="137"/>
    </row>
    <row r="116" spans="1:9" x14ac:dyDescent="0.25">
      <c r="A116" s="153"/>
      <c r="B116" s="136"/>
      <c r="C116" s="136"/>
      <c r="D116" s="137"/>
      <c r="E116" s="137"/>
      <c r="F116" s="137"/>
    </row>
    <row r="117" spans="1:9" x14ac:dyDescent="0.25">
      <c r="A117" s="153"/>
      <c r="B117" s="136"/>
      <c r="C117" s="136"/>
      <c r="D117" s="137"/>
      <c r="E117" s="137"/>
      <c r="F117" s="137"/>
    </row>
    <row r="118" spans="1:9" x14ac:dyDescent="0.25">
      <c r="A118" s="154"/>
      <c r="B118" s="136"/>
      <c r="C118" s="136"/>
      <c r="D118" s="137"/>
      <c r="E118" s="137"/>
      <c r="F118" s="137"/>
    </row>
    <row r="119" spans="1:9" x14ac:dyDescent="0.25">
      <c r="A119" s="155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 t="shared" ref="F119:F125" si="18">E119-D119</f>
        <v>0.1111111111111111</v>
      </c>
      <c r="H119" s="106" t="s">
        <v>291</v>
      </c>
      <c r="I119" s="106" t="s">
        <v>292</v>
      </c>
    </row>
    <row r="120" spans="1:9" x14ac:dyDescent="0.25">
      <c r="A120" s="155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 t="shared" si="18"/>
        <v>2.4305555555555525E-2</v>
      </c>
      <c r="H120" s="109" t="s">
        <v>290</v>
      </c>
      <c r="I120" s="108">
        <f>SUMIFS(F117:F131, C117:C131,H120)</f>
        <v>0.25694444444444464</v>
      </c>
    </row>
    <row r="121" spans="1:9" x14ac:dyDescent="0.25">
      <c r="A121" s="155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 t="shared" si="18"/>
        <v>8.3333333333333315E-2</v>
      </c>
      <c r="H121" s="109" t="s">
        <v>295</v>
      </c>
      <c r="I121" s="108">
        <f>SUMIFS(F117:F131, C117:C131,H121)</f>
        <v>0</v>
      </c>
    </row>
    <row r="122" spans="1:9" x14ac:dyDescent="0.25">
      <c r="A122" s="155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 t="shared" si="18"/>
        <v>4.166666666666663E-2</v>
      </c>
      <c r="H122" s="109" t="s">
        <v>297</v>
      </c>
      <c r="I122" s="108">
        <f>SUMIFS(F117:F131, C117:C131,H122)</f>
        <v>8.6805555555555469E-2</v>
      </c>
    </row>
    <row r="123" spans="1:9" x14ac:dyDescent="0.25">
      <c r="A123" s="155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 t="shared" si="18"/>
        <v>6.25E-2</v>
      </c>
      <c r="H123" s="109" t="s">
        <v>300</v>
      </c>
      <c r="I123" s="108">
        <f>SUMIFS(F117:F131, C117:C131,H123)</f>
        <v>0</v>
      </c>
    </row>
    <row r="124" spans="1:9" x14ac:dyDescent="0.25">
      <c r="A124" s="155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 t="shared" si="18"/>
        <v>5.5555555555555691E-2</v>
      </c>
      <c r="H124" s="109" t="s">
        <v>302</v>
      </c>
      <c r="I124" s="108">
        <f>SUMIFS(F117:F131, C117:C131,H124)</f>
        <v>0</v>
      </c>
    </row>
    <row r="125" spans="1:9" x14ac:dyDescent="0.25">
      <c r="A125" s="155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 t="shared" si="18"/>
        <v>2.4305555555555469E-2</v>
      </c>
      <c r="H125" s="109" t="s">
        <v>299</v>
      </c>
      <c r="I125" s="108">
        <f>SUMIFS(F117:F131, C117:C131,H125)</f>
        <v>6.5972222222222154E-2</v>
      </c>
    </row>
    <row r="126" spans="1:9" x14ac:dyDescent="0.25">
      <c r="A126" s="155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9">SUM(I120:I125)</f>
        <v>0.40972222222222227</v>
      </c>
    </row>
    <row r="127" spans="1:9" x14ac:dyDescent="0.25">
      <c r="A127" s="155"/>
      <c r="B127" s="107"/>
      <c r="C127" s="107"/>
      <c r="D127" s="108"/>
      <c r="E127" s="108"/>
      <c r="F127" s="108">
        <f t="shared" si="13"/>
        <v>0</v>
      </c>
      <c r="I127" s="110"/>
    </row>
    <row r="128" spans="1:9" x14ac:dyDescent="0.25">
      <c r="A128" s="155"/>
      <c r="B128" s="107"/>
      <c r="C128" s="107"/>
      <c r="D128" s="108"/>
      <c r="E128" s="108"/>
      <c r="F128" s="108">
        <f t="shared" si="13"/>
        <v>0</v>
      </c>
      <c r="I128" s="110"/>
    </row>
    <row r="129" spans="1:9" x14ac:dyDescent="0.25">
      <c r="A129" s="155"/>
      <c r="B129" s="107"/>
      <c r="C129" s="107"/>
      <c r="D129" s="108"/>
      <c r="E129" s="108"/>
      <c r="F129" s="108">
        <f t="shared" si="13"/>
        <v>0</v>
      </c>
    </row>
    <row r="130" spans="1:9" x14ac:dyDescent="0.25">
      <c r="A130" s="155"/>
      <c r="B130" s="107"/>
      <c r="C130" s="111"/>
      <c r="D130" s="108"/>
      <c r="E130" s="108"/>
      <c r="F130" s="112">
        <f t="shared" si="13"/>
        <v>0</v>
      </c>
    </row>
    <row r="131" spans="1:9" x14ac:dyDescent="0.25">
      <c r="A131" s="155"/>
      <c r="B131" s="115"/>
      <c r="C131" s="113"/>
      <c r="D131" s="114"/>
      <c r="E131" s="114"/>
      <c r="F131" s="114">
        <f t="shared" ref="F131" si="20">E131-D131</f>
        <v>0</v>
      </c>
    </row>
    <row r="132" spans="1:9" x14ac:dyDescent="0.25">
      <c r="A132" s="155"/>
      <c r="B132" s="116"/>
      <c r="C132" s="111"/>
      <c r="D132" s="112"/>
      <c r="E132" s="112"/>
      <c r="F132" s="112">
        <f>E132-D132</f>
        <v>0</v>
      </c>
    </row>
    <row r="133" spans="1:9" x14ac:dyDescent="0.25">
      <c r="A133" s="155"/>
      <c r="B133" s="117"/>
      <c r="C133" s="113"/>
      <c r="D133" s="114"/>
      <c r="E133" s="114"/>
      <c r="F133" s="114">
        <f>E133-D133</f>
        <v>0</v>
      </c>
    </row>
    <row r="134" spans="1:9" x14ac:dyDescent="0.25">
      <c r="A134" s="123"/>
      <c r="H134" s="122"/>
      <c r="I134" s="122"/>
    </row>
    <row r="135" spans="1:9" x14ac:dyDescent="0.25">
      <c r="A135" s="123"/>
      <c r="I135" s="110"/>
    </row>
    <row r="136" spans="1:9" x14ac:dyDescent="0.25">
      <c r="A136" s="123"/>
      <c r="I136" s="110"/>
    </row>
    <row r="137" spans="1:9" x14ac:dyDescent="0.25">
      <c r="A137" s="123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 I106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 I107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 I108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 I109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110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0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1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2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3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4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5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83 C86:C139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opLeftCell="A2" workbookViewId="0">
      <selection activeCell="B120" sqref="B120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 t="shared" ref="F2:F7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15" t="s">
        <v>589</v>
      </c>
      <c r="C3" s="107" t="s">
        <v>297</v>
      </c>
      <c r="D3" s="108">
        <v>0.375</v>
      </c>
      <c r="E3" s="108">
        <v>0.4375</v>
      </c>
      <c r="F3" s="108">
        <f t="shared" si="0"/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 x14ac:dyDescent="0.25">
      <c r="A4" s="15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9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 t="shared" si="0"/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 x14ac:dyDescent="0.25">
      <c r="A6" s="159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 t="shared" si="0"/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 x14ac:dyDescent="0.25">
      <c r="A7" s="159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 t="shared" si="0"/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 x14ac:dyDescent="0.25">
      <c r="A8" s="159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1">E8-D8</f>
        <v>4.166666666666663E-2</v>
      </c>
      <c r="H8" s="109" t="s">
        <v>299</v>
      </c>
      <c r="I8" s="108">
        <f>SUMIFS(F2:F16, C2:C16,H8)</f>
        <v>4.5138888888888895E-2</v>
      </c>
    </row>
    <row r="9" spans="1:17" x14ac:dyDescent="0.25">
      <c r="A9" s="159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1"/>
        <v>1.7361111111111049E-2</v>
      </c>
      <c r="H9" s="105" t="s">
        <v>305</v>
      </c>
      <c r="I9" s="106">
        <f>SUM(I3:I8)</f>
        <v>0.49999999999999983</v>
      </c>
    </row>
    <row r="10" spans="1:17" x14ac:dyDescent="0.25">
      <c r="A10" s="159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1"/>
        <v>4.1666666666666741E-2</v>
      </c>
      <c r="I10" s="110"/>
    </row>
    <row r="11" spans="1:17" x14ac:dyDescent="0.25">
      <c r="A11" s="159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1"/>
        <v>1.041666666666663E-2</v>
      </c>
      <c r="I11" s="110"/>
    </row>
    <row r="12" spans="1:17" x14ac:dyDescent="0.25">
      <c r="A12" s="159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1"/>
        <v>0.10069444444444453</v>
      </c>
    </row>
    <row r="13" spans="1:17" x14ac:dyDescent="0.25">
      <c r="A13" s="159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1"/>
        <v>2.0833333333333259E-2</v>
      </c>
    </row>
    <row r="14" spans="1:17" x14ac:dyDescent="0.25">
      <c r="A14" s="159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1"/>
        <v>2.7777777777777679E-2</v>
      </c>
    </row>
    <row r="15" spans="1:17" x14ac:dyDescent="0.25">
      <c r="A15" s="159"/>
      <c r="B15" s="138"/>
      <c r="C15" s="138"/>
      <c r="D15" s="139"/>
      <c r="E15" s="139"/>
      <c r="F15" s="112">
        <f t="shared" si="1"/>
        <v>0</v>
      </c>
    </row>
    <row r="16" spans="1:17" x14ac:dyDescent="0.25">
      <c r="A16" s="159"/>
      <c r="B16" s="138"/>
      <c r="C16" s="138"/>
      <c r="D16" s="139"/>
      <c r="E16" s="139"/>
      <c r="F16" s="139"/>
    </row>
    <row r="17" spans="1:9" x14ac:dyDescent="0.25">
      <c r="A17" s="151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2">E17-D17</f>
        <v>8.3333333333333315E-2</v>
      </c>
      <c r="H17" s="106" t="s">
        <v>291</v>
      </c>
      <c r="I17" s="106" t="s">
        <v>292</v>
      </c>
    </row>
    <row r="18" spans="1:9" x14ac:dyDescent="0.25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2"/>
        <v>2.0833333333333315E-2</v>
      </c>
      <c r="H18" s="109" t="s">
        <v>290</v>
      </c>
      <c r="I18" s="108">
        <f>SUMIFS(F17:F28, C17:C28,H18)</f>
        <v>0.27083333333333315</v>
      </c>
    </row>
    <row r="19" spans="1:9" x14ac:dyDescent="0.25">
      <c r="A19" s="151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2"/>
        <v>1.3888888888888951E-2</v>
      </c>
      <c r="H19" s="109" t="s">
        <v>295</v>
      </c>
      <c r="I19" s="108">
        <f>SUMIFS(F17:F28, C17:C28,H19)</f>
        <v>1.3888888888888951E-2</v>
      </c>
    </row>
    <row r="20" spans="1:9" x14ac:dyDescent="0.25">
      <c r="A20" s="151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2"/>
        <v>6.2499999999999944E-2</v>
      </c>
      <c r="H20" s="109" t="s">
        <v>297</v>
      </c>
      <c r="I20" s="108">
        <f>SUMIFS(F17:F28, C17:C28,H20)</f>
        <v>4.1666666666666741E-2</v>
      </c>
    </row>
    <row r="21" spans="1:9" x14ac:dyDescent="0.25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2"/>
        <v>3.4722222222222321E-2</v>
      </c>
      <c r="H21" s="109" t="s">
        <v>300</v>
      </c>
      <c r="I21" s="108">
        <f>SUMIFS(F17:F28, C17:C28,H21)</f>
        <v>3.8194444444444309E-2</v>
      </c>
    </row>
    <row r="22" spans="1:9" x14ac:dyDescent="0.25">
      <c r="A22" s="151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2"/>
        <v>2.0833333333333259E-2</v>
      </c>
      <c r="H22" s="109" t="s">
        <v>302</v>
      </c>
      <c r="I22" s="108">
        <f>SUMIFS(F17:F28, C17:C28,H22)</f>
        <v>4.166666666666663E-2</v>
      </c>
    </row>
    <row r="23" spans="1:9" x14ac:dyDescent="0.25">
      <c r="A23" s="151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2"/>
        <v>4.166666666666663E-2</v>
      </c>
      <c r="H23" s="109" t="s">
        <v>299</v>
      </c>
      <c r="I23" s="108">
        <f>SUMIFS(F17:F28, C17:C28,H23)</f>
        <v>7.6388888888888895E-2</v>
      </c>
    </row>
    <row r="24" spans="1:9" x14ac:dyDescent="0.25">
      <c r="A24" s="151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2"/>
        <v>1.7361111111111049E-2</v>
      </c>
      <c r="H24" s="105" t="s">
        <v>305</v>
      </c>
      <c r="I24" s="106">
        <f>SUM(I18:I23)</f>
        <v>0.48263888888888867</v>
      </c>
    </row>
    <row r="25" spans="1:9" x14ac:dyDescent="0.25">
      <c r="A25" s="151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2"/>
        <v>4.1666666666666741E-2</v>
      </c>
      <c r="I25" s="110"/>
    </row>
    <row r="26" spans="1:9" x14ac:dyDescent="0.25">
      <c r="A26" s="151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2"/>
        <v>2.0833333333333259E-2</v>
      </c>
    </row>
    <row r="27" spans="1:9" x14ac:dyDescent="0.25">
      <c r="A27" s="151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2"/>
        <v>0.10416666666666663</v>
      </c>
    </row>
    <row r="28" spans="1:9" x14ac:dyDescent="0.25">
      <c r="A28" s="151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2"/>
        <v>2.0833333333333259E-2</v>
      </c>
    </row>
    <row r="29" spans="1:9" x14ac:dyDescent="0.25">
      <c r="A29" s="151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2"/>
        <v>6.25E-2</v>
      </c>
      <c r="H29" s="106" t="s">
        <v>291</v>
      </c>
      <c r="I29" s="106" t="s">
        <v>292</v>
      </c>
    </row>
    <row r="30" spans="1:9" x14ac:dyDescent="0.25">
      <c r="A30" s="151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2"/>
        <v>1.041666666666663E-2</v>
      </c>
      <c r="H30" s="109" t="s">
        <v>290</v>
      </c>
      <c r="I30" s="108">
        <f t="shared" ref="I30" si="3">SUMIFS(F29:F43, C29:C43,H30)</f>
        <v>0.30555555555555536</v>
      </c>
    </row>
    <row r="31" spans="1:9" x14ac:dyDescent="0.25">
      <c r="A31" s="151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2"/>
        <v>1.388888888888884E-2</v>
      </c>
      <c r="H31" s="109" t="s">
        <v>295</v>
      </c>
      <c r="I31" s="108">
        <f t="shared" ref="I31" si="4">SUMIFS(F29:F43, C29:C43,H31)</f>
        <v>1.736111111111116E-2</v>
      </c>
    </row>
    <row r="32" spans="1:9" x14ac:dyDescent="0.25">
      <c r="A32" s="151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2"/>
        <v>9.722222222222221E-2</v>
      </c>
      <c r="H32" s="109" t="s">
        <v>297</v>
      </c>
      <c r="I32" s="108">
        <f t="shared" ref="I32" si="5">SUMIFS(F29:F43, C29:C43,H32)</f>
        <v>4.1666666666666741E-2</v>
      </c>
    </row>
    <row r="33" spans="1:9" x14ac:dyDescent="0.25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2"/>
        <v>3.4722222222222321E-2</v>
      </c>
      <c r="H33" s="109" t="s">
        <v>300</v>
      </c>
      <c r="I33" s="108">
        <f t="shared" ref="I33" si="6">SUMIFS(F29:F43, C29:C43,H33)</f>
        <v>1.7361111111111049E-2</v>
      </c>
    </row>
    <row r="34" spans="1:9" x14ac:dyDescent="0.25">
      <c r="A34" s="151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2"/>
        <v>2.0833333333333259E-2</v>
      </c>
      <c r="H34" s="109" t="s">
        <v>302</v>
      </c>
      <c r="I34" s="108">
        <f t="shared" ref="I34" si="7">SUMIFS(F29:F43, C29:C43,H34)</f>
        <v>4.166666666666663E-2</v>
      </c>
    </row>
    <row r="35" spans="1:9" x14ac:dyDescent="0.25">
      <c r="A35" s="151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2"/>
        <v>4.166666666666663E-2</v>
      </c>
      <c r="H35" s="109" t="s">
        <v>299</v>
      </c>
      <c r="I35" s="108">
        <f t="shared" ref="I35" si="8">SUMIFS(F29:F43, C29:C43,H35)</f>
        <v>6.25E-2</v>
      </c>
    </row>
    <row r="36" spans="1:9" x14ac:dyDescent="0.25">
      <c r="A36" s="151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2"/>
        <v>1.7361111111111049E-2</v>
      </c>
      <c r="H36" s="105" t="s">
        <v>305</v>
      </c>
      <c r="I36" s="106">
        <f t="shared" ref="I36" si="9">SUM(I30:I35)</f>
        <v>0.48611111111111094</v>
      </c>
    </row>
    <row r="37" spans="1:9" x14ac:dyDescent="0.25">
      <c r="A37" s="151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2"/>
        <v>4.1666666666666741E-2</v>
      </c>
      <c r="I37" s="110"/>
    </row>
    <row r="38" spans="1:9" x14ac:dyDescent="0.25">
      <c r="A38" s="151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2"/>
        <v>1.388888888888884E-2</v>
      </c>
      <c r="I38" s="110"/>
    </row>
    <row r="39" spans="1:9" x14ac:dyDescent="0.25">
      <c r="A39" s="151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2"/>
        <v>0.10069444444444442</v>
      </c>
    </row>
    <row r="40" spans="1:9" x14ac:dyDescent="0.25">
      <c r="A40" s="151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2"/>
        <v>1.736111111111116E-2</v>
      </c>
    </row>
    <row r="41" spans="1:9" x14ac:dyDescent="0.25">
      <c r="A41" s="151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2"/>
        <v>1.388888888888884E-2</v>
      </c>
    </row>
    <row r="42" spans="1:9" x14ac:dyDescent="0.25">
      <c r="A42" s="151"/>
      <c r="B42" s="107"/>
      <c r="C42" s="107"/>
      <c r="D42" s="108"/>
      <c r="E42" s="108"/>
      <c r="F42" s="108">
        <f t="shared" si="2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2"/>
        <v>0</v>
      </c>
    </row>
    <row r="44" spans="1:9" x14ac:dyDescent="0.25">
      <c r="A44" s="151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2"/>
        <v>8.3333333333333315E-2</v>
      </c>
      <c r="H44" s="106" t="s">
        <v>291</v>
      </c>
      <c r="I44" s="106" t="s">
        <v>292</v>
      </c>
    </row>
    <row r="45" spans="1:9" x14ac:dyDescent="0.25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2"/>
        <v>1.3888888888888895E-2</v>
      </c>
      <c r="H45" s="109" t="s">
        <v>290</v>
      </c>
      <c r="I45" s="108">
        <f>SUMIFS(F44:F57, C44:C57,H45)</f>
        <v>0.28472222222222232</v>
      </c>
    </row>
    <row r="46" spans="1:9" x14ac:dyDescent="0.25">
      <c r="A46" s="151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2"/>
        <v>6.9444444444444475E-2</v>
      </c>
      <c r="H46" s="109" t="s">
        <v>295</v>
      </c>
      <c r="I46" s="108">
        <f>SUMIFS(F44:F57, C44:C57,H46)</f>
        <v>1.041666666666663E-2</v>
      </c>
    </row>
    <row r="47" spans="1:9" x14ac:dyDescent="0.25">
      <c r="A47" s="151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2"/>
        <v>1.041666666666663E-2</v>
      </c>
      <c r="H47" s="109" t="s">
        <v>297</v>
      </c>
      <c r="I47" s="108">
        <f>SUMIFS(F44:F57, C44:C57,H47)</f>
        <v>4.1666666666666741E-2</v>
      </c>
    </row>
    <row r="48" spans="1:9" x14ac:dyDescent="0.25">
      <c r="A48" s="151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2"/>
        <v>3.4722222222222321E-2</v>
      </c>
      <c r="H48" s="109" t="s">
        <v>300</v>
      </c>
      <c r="I48" s="108">
        <f>SUMIFS(F44:F57, C44:C57,H48)</f>
        <v>3.8194444444444309E-2</v>
      </c>
    </row>
    <row r="49" spans="1:9" x14ac:dyDescent="0.25">
      <c r="A49" s="151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2"/>
        <v>2.0833333333333259E-2</v>
      </c>
      <c r="H49" s="109" t="s">
        <v>302</v>
      </c>
      <c r="I49" s="108">
        <f>SUMIFS(F44:F57, C44:C57,H49)</f>
        <v>4.166666666666663E-2</v>
      </c>
    </row>
    <row r="50" spans="1:9" x14ac:dyDescent="0.25">
      <c r="A50" s="151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2"/>
        <v>4.166666666666663E-2</v>
      </c>
      <c r="H50" s="109" t="s">
        <v>299</v>
      </c>
      <c r="I50" s="108">
        <f>SUMIFS(F44:F57, C44:C57,H50)</f>
        <v>6.2500000000000056E-2</v>
      </c>
    </row>
    <row r="51" spans="1:9" x14ac:dyDescent="0.25">
      <c r="A51" s="151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2"/>
        <v>1.7361111111111049E-2</v>
      </c>
      <c r="H51" s="105" t="s">
        <v>305</v>
      </c>
      <c r="I51" s="106">
        <f t="shared" ref="I51" si="10">SUM(I45:I50)</f>
        <v>0.47916666666666669</v>
      </c>
    </row>
    <row r="52" spans="1:9" x14ac:dyDescent="0.25">
      <c r="A52" s="151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2"/>
        <v>4.1666666666666741E-2</v>
      </c>
      <c r="I52" s="110"/>
    </row>
    <row r="53" spans="1:9" x14ac:dyDescent="0.25">
      <c r="A53" s="151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2"/>
        <v>1.388888888888884E-2</v>
      </c>
      <c r="I53" s="110"/>
    </row>
    <row r="54" spans="1:9" x14ac:dyDescent="0.25">
      <c r="A54" s="151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2"/>
        <v>6.25E-2</v>
      </c>
    </row>
    <row r="55" spans="1:9" x14ac:dyDescent="0.25">
      <c r="A55" s="151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2"/>
        <v>2.7777777777777901E-2</v>
      </c>
    </row>
    <row r="56" spans="1:9" x14ac:dyDescent="0.25">
      <c r="A56" s="151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2"/>
        <v>2.0833333333333259E-2</v>
      </c>
    </row>
    <row r="57" spans="1:9" x14ac:dyDescent="0.25">
      <c r="A57" s="151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2"/>
        <v>2.083333333333337E-2</v>
      </c>
    </row>
    <row r="58" spans="1:9" x14ac:dyDescent="0.25">
      <c r="A58" s="156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 x14ac:dyDescent="0.25">
      <c r="A59" s="156"/>
      <c r="B59" s="136"/>
      <c r="C59" s="136"/>
      <c r="D59" s="137"/>
      <c r="E59" s="137"/>
      <c r="F59" s="137"/>
      <c r="H59" s="109" t="s">
        <v>290</v>
      </c>
      <c r="I59" s="108">
        <f t="shared" ref="I59" si="11">SUMIFS(F58:F73, C58:C73,H59)</f>
        <v>0</v>
      </c>
    </row>
    <row r="60" spans="1:9" x14ac:dyDescent="0.25">
      <c r="A60" s="156"/>
      <c r="B60" s="136"/>
      <c r="C60" s="136"/>
      <c r="D60" s="137"/>
      <c r="E60" s="137"/>
      <c r="F60" s="137"/>
      <c r="H60" s="109" t="s">
        <v>295</v>
      </c>
      <c r="I60" s="108">
        <f t="shared" ref="I60" si="12">SUMIFS(F58:F73, C58:C73,H60)</f>
        <v>0</v>
      </c>
    </row>
    <row r="61" spans="1:9" x14ac:dyDescent="0.25">
      <c r="A61" s="156"/>
      <c r="B61" s="136"/>
      <c r="C61" s="136"/>
      <c r="D61" s="137"/>
      <c r="E61" s="137"/>
      <c r="F61" s="137"/>
      <c r="H61" s="109" t="s">
        <v>297</v>
      </c>
      <c r="I61" s="108">
        <f t="shared" ref="I61" si="13">SUMIFS(F58:F73, C58:C73,H61)</f>
        <v>0</v>
      </c>
    </row>
    <row r="62" spans="1:9" x14ac:dyDescent="0.25">
      <c r="A62" s="156"/>
      <c r="B62" s="136"/>
      <c r="C62" s="136"/>
      <c r="D62" s="137"/>
      <c r="E62" s="137"/>
      <c r="F62" s="137"/>
      <c r="H62" s="109" t="s">
        <v>300</v>
      </c>
      <c r="I62" s="108">
        <f t="shared" ref="I62" si="14">SUMIFS(F58:F73, C58:C73,H62)</f>
        <v>0</v>
      </c>
    </row>
    <row r="63" spans="1:9" x14ac:dyDescent="0.25">
      <c r="A63" s="156"/>
      <c r="B63" s="136"/>
      <c r="C63" s="136"/>
      <c r="D63" s="137"/>
      <c r="E63" s="137"/>
      <c r="F63" s="137"/>
      <c r="H63" s="109" t="s">
        <v>302</v>
      </c>
      <c r="I63" s="108">
        <f t="shared" ref="I63" si="15">SUMIFS(F58:F73, C58:C73,H63)</f>
        <v>0</v>
      </c>
    </row>
    <row r="64" spans="1:9" x14ac:dyDescent="0.25">
      <c r="A64" s="156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 x14ac:dyDescent="0.25">
      <c r="A65" s="156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 x14ac:dyDescent="0.25">
      <c r="A66" s="156"/>
      <c r="B66" s="136"/>
      <c r="C66" s="136"/>
      <c r="D66" s="137"/>
      <c r="E66" s="137"/>
      <c r="F66" s="137"/>
      <c r="H66" s="105"/>
      <c r="I66" s="106"/>
    </row>
    <row r="67" spans="1:9" x14ac:dyDescent="0.25">
      <c r="A67" s="156"/>
      <c r="B67" s="136"/>
      <c r="C67" s="136"/>
      <c r="D67" s="137"/>
      <c r="E67" s="137"/>
      <c r="F67" s="137"/>
      <c r="I67" s="110"/>
    </row>
    <row r="68" spans="1:9" x14ac:dyDescent="0.25">
      <c r="A68" s="156"/>
      <c r="B68" s="136"/>
      <c r="C68" s="136"/>
      <c r="D68" s="137"/>
      <c r="E68" s="137"/>
      <c r="F68" s="137"/>
      <c r="I68" s="110"/>
    </row>
    <row r="69" spans="1:9" x14ac:dyDescent="0.25">
      <c r="A69" s="156"/>
      <c r="B69" s="136"/>
      <c r="C69" s="136"/>
      <c r="D69" s="137"/>
      <c r="E69" s="137"/>
      <c r="F69" s="137"/>
    </row>
    <row r="70" spans="1:9" x14ac:dyDescent="0.25">
      <c r="A70" s="156"/>
      <c r="B70" s="136"/>
      <c r="C70" s="136"/>
      <c r="D70" s="137"/>
      <c r="E70" s="137"/>
      <c r="F70" s="137"/>
    </row>
    <row r="71" spans="1:9" x14ac:dyDescent="0.25">
      <c r="A71" s="156"/>
      <c r="B71" s="136"/>
      <c r="C71" s="136"/>
      <c r="D71" s="137"/>
      <c r="E71" s="137"/>
      <c r="F71" s="137"/>
    </row>
    <row r="72" spans="1:9" x14ac:dyDescent="0.25">
      <c r="A72" s="156"/>
      <c r="B72" s="136"/>
      <c r="C72" s="136"/>
      <c r="D72" s="137"/>
      <c r="E72" s="137"/>
      <c r="F72" s="137"/>
    </row>
    <row r="73" spans="1:9" x14ac:dyDescent="0.25">
      <c r="A73" s="156"/>
      <c r="B73" s="136"/>
      <c r="C73" s="136"/>
      <c r="D73" s="137"/>
      <c r="E73" s="137"/>
      <c r="F73" s="137"/>
    </row>
    <row r="74" spans="1:9" x14ac:dyDescent="0.25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2"/>
        <v>1.7361111111111105E-2</v>
      </c>
      <c r="H74" s="106" t="s">
        <v>291</v>
      </c>
      <c r="I74" s="106" t="s">
        <v>292</v>
      </c>
    </row>
    <row r="75" spans="1:9" x14ac:dyDescent="0.25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2"/>
        <v>4.1666666666666685E-2</v>
      </c>
      <c r="H75" s="109" t="s">
        <v>290</v>
      </c>
      <c r="I75" s="108">
        <f>SUMIFS(F74:F86, C74:C86,H75)</f>
        <v>0.28472222222222215</v>
      </c>
    </row>
    <row r="76" spans="1:9" x14ac:dyDescent="0.25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2"/>
        <v>2.0833333333333315E-2</v>
      </c>
      <c r="H76" s="109" t="s">
        <v>295</v>
      </c>
      <c r="I76" s="108">
        <f>SUMIFS(F74:F86, C74:C86,H76)</f>
        <v>3.8194444444444475E-2</v>
      </c>
    </row>
    <row r="77" spans="1:9" x14ac:dyDescent="0.25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2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5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2"/>
        <v>2.083333333333337E-2</v>
      </c>
      <c r="H78" s="109" t="s">
        <v>300</v>
      </c>
      <c r="I78" s="108">
        <f>SUMIFS(F74:F86, C74:C86,H78)</f>
        <v>1.7361111111111049E-2</v>
      </c>
    </row>
    <row r="79" spans="1:9" x14ac:dyDescent="0.25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2"/>
        <v>6.2499999999999944E-2</v>
      </c>
      <c r="H79" s="109" t="s">
        <v>302</v>
      </c>
      <c r="I79" s="108">
        <f>SUMIFS(F74:F86, C74:C86,H79)</f>
        <v>4.5138888888888951E-2</v>
      </c>
    </row>
    <row r="80" spans="1:9" x14ac:dyDescent="0.25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2"/>
        <v>4.5138888888888951E-2</v>
      </c>
      <c r="H80" s="109" t="s">
        <v>299</v>
      </c>
      <c r="I80" s="108">
        <f>SUMIFS(F74:F86, C74:C86,H80)</f>
        <v>6.2500000000000056E-2</v>
      </c>
    </row>
    <row r="81" spans="1:9" x14ac:dyDescent="0.25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6">SUM(I75:I80)</f>
        <v>0.46875000000000006</v>
      </c>
    </row>
    <row r="82" spans="1:9" x14ac:dyDescent="0.25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5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 x14ac:dyDescent="0.25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7">E84-D84</f>
        <v>3.472222222222221E-2</v>
      </c>
    </row>
    <row r="85" spans="1:9" x14ac:dyDescent="0.25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7"/>
        <v>6.25E-2</v>
      </c>
    </row>
    <row r="86" spans="1:9" x14ac:dyDescent="0.25">
      <c r="A86" s="151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8">E86-D86</f>
        <v>6.25E-2</v>
      </c>
    </row>
    <row r="87" spans="1:9" x14ac:dyDescent="0.25">
      <c r="A87" s="151"/>
      <c r="B87" s="107"/>
      <c r="C87" s="129"/>
      <c r="D87" s="130"/>
      <c r="E87" s="130"/>
      <c r="F87" s="130"/>
    </row>
    <row r="88" spans="1:9" x14ac:dyDescent="0.25">
      <c r="A88" s="151"/>
      <c r="B88" s="107"/>
      <c r="C88" s="107"/>
      <c r="D88" s="108"/>
      <c r="E88" s="108"/>
      <c r="F88" s="108"/>
    </row>
    <row r="89" spans="1:9" x14ac:dyDescent="0.25">
      <c r="A89" s="159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 t="shared" ref="F89:F100" si="19">E89-D89</f>
        <v>0.10416666666666663</v>
      </c>
      <c r="H89" s="106" t="s">
        <v>291</v>
      </c>
      <c r="I89" s="106" t="s">
        <v>292</v>
      </c>
    </row>
    <row r="90" spans="1:9" x14ac:dyDescent="0.25">
      <c r="A90" s="159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 t="shared" si="19"/>
        <v>6.9444444444444198E-3</v>
      </c>
      <c r="H90" s="109" t="s">
        <v>290</v>
      </c>
      <c r="I90" s="108">
        <f>SUMIFS(F87:F101, C87:C101,H90)</f>
        <v>0.34374999999999983</v>
      </c>
    </row>
    <row r="91" spans="1:9" x14ac:dyDescent="0.25">
      <c r="A91" s="159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 t="shared" si="19"/>
        <v>2.0833333333333315E-2</v>
      </c>
      <c r="H91" s="109" t="s">
        <v>295</v>
      </c>
      <c r="I91" s="108">
        <f>SUMIFS(F87:F101, C87:C101,H91)</f>
        <v>4.1666666666666741E-2</v>
      </c>
    </row>
    <row r="92" spans="1:9" x14ac:dyDescent="0.25">
      <c r="A92" s="159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 t="shared" si="19"/>
        <v>4.166666666666663E-2</v>
      </c>
      <c r="H92" s="109" t="s">
        <v>297</v>
      </c>
      <c r="I92" s="108">
        <f>SUMIFS(F87:F101, C87:C101,H92)</f>
        <v>0</v>
      </c>
    </row>
    <row r="93" spans="1:9" x14ac:dyDescent="0.25">
      <c r="A93" s="159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 t="shared" si="19"/>
        <v>3.125E-2</v>
      </c>
      <c r="H93" s="109" t="s">
        <v>300</v>
      </c>
      <c r="I93" s="108">
        <f>SUMIFS(F87:F101, C87:C101,H93)</f>
        <v>0</v>
      </c>
    </row>
    <row r="94" spans="1:9" x14ac:dyDescent="0.25">
      <c r="A94" s="159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 t="shared" si="19"/>
        <v>3.125E-2</v>
      </c>
      <c r="H94" s="109" t="s">
        <v>302</v>
      </c>
      <c r="I94" s="108">
        <f>SUMIFS(F87:F101, C87:C101,H94)</f>
        <v>4.166666666666663E-2</v>
      </c>
    </row>
    <row r="95" spans="1:9" x14ac:dyDescent="0.25">
      <c r="A95" s="159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 t="shared" si="19"/>
        <v>4.166666666666663E-2</v>
      </c>
      <c r="H95" s="109" t="s">
        <v>299</v>
      </c>
      <c r="I95" s="108">
        <f>SUMIFS(F87:F101, C87:C101,H95)</f>
        <v>3.819444444444442E-2</v>
      </c>
    </row>
    <row r="96" spans="1:9" x14ac:dyDescent="0.25">
      <c r="A96" s="159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 t="shared" si="19"/>
        <v>4.1666666666666741E-2</v>
      </c>
      <c r="H96" s="105" t="s">
        <v>305</v>
      </c>
      <c r="I96" s="106">
        <f t="shared" ref="I96" si="20">SUM(I90:I95)</f>
        <v>0.46527777777777762</v>
      </c>
    </row>
    <row r="97" spans="1:9" x14ac:dyDescent="0.25">
      <c r="A97" s="159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 t="shared" si="19"/>
        <v>0.14583333333333326</v>
      </c>
      <c r="I97" s="110"/>
    </row>
    <row r="98" spans="1:9" x14ac:dyDescent="0.25">
      <c r="A98" s="159"/>
      <c r="B98" s="138"/>
      <c r="C98" s="138"/>
      <c r="D98" s="139"/>
      <c r="E98" s="139"/>
      <c r="F98" s="145">
        <f t="shared" si="19"/>
        <v>0</v>
      </c>
      <c r="I98" s="110"/>
    </row>
    <row r="99" spans="1:9" x14ac:dyDescent="0.25">
      <c r="A99" s="159"/>
      <c r="B99" s="138"/>
      <c r="C99" s="138"/>
      <c r="D99" s="139"/>
      <c r="E99" s="139"/>
      <c r="F99" s="145">
        <f t="shared" si="19"/>
        <v>0</v>
      </c>
    </row>
    <row r="100" spans="1:9" x14ac:dyDescent="0.25">
      <c r="A100" s="159"/>
      <c r="B100" s="138"/>
      <c r="C100" s="138"/>
      <c r="D100" s="139"/>
      <c r="E100" s="139"/>
      <c r="F100" s="145">
        <f t="shared" si="19"/>
        <v>0</v>
      </c>
    </row>
    <row r="101" spans="1:9" x14ac:dyDescent="0.25">
      <c r="A101" s="159"/>
      <c r="B101" s="138"/>
      <c r="C101" s="138"/>
      <c r="D101" s="139"/>
      <c r="E101" s="139"/>
      <c r="F101" s="141">
        <v>0</v>
      </c>
    </row>
    <row r="102" spans="1:9" x14ac:dyDescent="0.25">
      <c r="A102" s="159"/>
      <c r="B102" s="138"/>
      <c r="C102" s="138"/>
      <c r="D102" s="139"/>
      <c r="E102" s="139"/>
      <c r="F102" s="141">
        <v>0</v>
      </c>
    </row>
    <row r="103" spans="1:9" x14ac:dyDescent="0.25">
      <c r="A103" s="160"/>
      <c r="B103" s="138"/>
      <c r="C103" s="138"/>
      <c r="D103" s="139"/>
      <c r="E103" s="139"/>
      <c r="F103" s="141">
        <v>0</v>
      </c>
    </row>
    <row r="104" spans="1:9" x14ac:dyDescent="0.25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 t="shared" ref="F104:F109" si="21">E104-D104</f>
        <v>6.9444444444444753E-3</v>
      </c>
      <c r="H104" s="106" t="s">
        <v>291</v>
      </c>
      <c r="I104" s="106" t="s">
        <v>292</v>
      </c>
    </row>
    <row r="105" spans="1:9" x14ac:dyDescent="0.25">
      <c r="A105" s="155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 t="shared" si="21"/>
        <v>8.3333333333333315E-2</v>
      </c>
      <c r="H105" s="109" t="s">
        <v>290</v>
      </c>
      <c r="I105" s="108">
        <f>SUMIFS(F104:F116, C104:C116,H105)</f>
        <v>0.28819444444444448</v>
      </c>
    </row>
    <row r="106" spans="1:9" x14ac:dyDescent="0.25">
      <c r="A106" s="155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 t="shared" si="21"/>
        <v>2.083333333333337E-2</v>
      </c>
      <c r="H106" s="109" t="s">
        <v>295</v>
      </c>
      <c r="I106" s="108">
        <f>SUMIFS(F104:F116, C104:C116,H106)</f>
        <v>4.1666666666666741E-2</v>
      </c>
    </row>
    <row r="107" spans="1:9" x14ac:dyDescent="0.25">
      <c r="A107" s="155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 t="shared" si="21"/>
        <v>7.6388888888888784E-2</v>
      </c>
      <c r="H107" s="109" t="s">
        <v>297</v>
      </c>
      <c r="I107" s="108">
        <f>SUMIFS(F104:F116, C104:C116,H107)</f>
        <v>0</v>
      </c>
    </row>
    <row r="108" spans="1:9" x14ac:dyDescent="0.25">
      <c r="A108" s="155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 t="shared" si="21"/>
        <v>2.430555555555558E-2</v>
      </c>
      <c r="H108" s="109" t="s">
        <v>300</v>
      </c>
      <c r="I108" s="108">
        <f>SUMIFS(F104:F116, C104:C116,H108)</f>
        <v>1.7361111111111049E-2</v>
      </c>
    </row>
    <row r="109" spans="1:9" x14ac:dyDescent="0.25">
      <c r="A109" s="155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 t="shared" si="21"/>
        <v>1.0416666666666741E-2</v>
      </c>
      <c r="H109" s="109" t="s">
        <v>302</v>
      </c>
      <c r="I109" s="108">
        <f>SUMIFS(F104:F116, C104:C116,H109)</f>
        <v>6.2499999999999889E-2</v>
      </c>
    </row>
    <row r="110" spans="1:9" x14ac:dyDescent="0.25">
      <c r="A110" s="155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22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 x14ac:dyDescent="0.25">
      <c r="A111" s="155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22"/>
        <v>4.166666666666663E-2</v>
      </c>
      <c r="H111" s="105" t="s">
        <v>305</v>
      </c>
      <c r="I111" s="106">
        <f t="shared" ref="I111" si="23">SUM(I105:I110)</f>
        <v>0.47569444444444436</v>
      </c>
    </row>
    <row r="112" spans="1:9" x14ac:dyDescent="0.25">
      <c r="A112" s="155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22"/>
        <v>1.7361111111111049E-2</v>
      </c>
      <c r="I112" s="110"/>
    </row>
    <row r="113" spans="1:9" x14ac:dyDescent="0.25">
      <c r="A113" s="155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22"/>
        <v>4.1666666666666741E-2</v>
      </c>
      <c r="I113" s="110"/>
    </row>
    <row r="114" spans="1:9" x14ac:dyDescent="0.25">
      <c r="A114" s="155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22"/>
        <v>2.0833333333333259E-2</v>
      </c>
    </row>
    <row r="115" spans="1:9" x14ac:dyDescent="0.25">
      <c r="A115" s="155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22"/>
        <v>9.0277777777777901E-2</v>
      </c>
    </row>
    <row r="116" spans="1:9" x14ac:dyDescent="0.25">
      <c r="A116" s="155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6" si="24">E116-D116</f>
        <v>2.0833333333333259E-2</v>
      </c>
    </row>
    <row r="117" spans="1:9" x14ac:dyDescent="0.25">
      <c r="A117" s="155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 x14ac:dyDescent="0.25">
      <c r="A118" s="155"/>
      <c r="B118" s="117"/>
      <c r="C118" s="113"/>
      <c r="D118" s="114"/>
      <c r="E118" s="114"/>
      <c r="F118" s="114"/>
    </row>
    <row r="119" spans="1:9" x14ac:dyDescent="0.25">
      <c r="A119" s="123"/>
      <c r="H119" s="122"/>
      <c r="I119" s="122"/>
    </row>
    <row r="120" spans="1:9" x14ac:dyDescent="0.25">
      <c r="A120" s="123"/>
      <c r="I120" s="110"/>
    </row>
    <row r="121" spans="1:9" x14ac:dyDescent="0.25">
      <c r="A121" s="123"/>
      <c r="I121" s="110"/>
    </row>
    <row r="122" spans="1:9" x14ac:dyDescent="0.25">
      <c r="A122" s="123"/>
    </row>
    <row r="123" spans="1:9" x14ac:dyDescent="0.25">
      <c r="A123" s="123"/>
    </row>
    <row r="124" spans="1:9" x14ac:dyDescent="0.25">
      <c r="A124" s="123"/>
    </row>
    <row r="125" spans="1:9" x14ac:dyDescent="0.25">
      <c r="A125" s="123"/>
    </row>
    <row r="126" spans="1:9" x14ac:dyDescent="0.25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05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06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07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08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09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10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24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opLeftCell="A50" workbookViewId="0">
      <selection activeCell="H69" sqref="H69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 t="shared" ref="F2:F7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 t="shared" si="0"/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 x14ac:dyDescent="0.25">
      <c r="A4" s="159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 t="shared" si="0"/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9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 t="shared" si="0"/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59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 t="shared" si="0"/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5">
      <c r="A7" s="159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 t="shared" si="0"/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 x14ac:dyDescent="0.25">
      <c r="A8" s="159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4" si="1">E8-D8</f>
        <v>5.208333333333337E-2</v>
      </c>
      <c r="H8" s="109" t="s">
        <v>299</v>
      </c>
      <c r="I8" s="108">
        <f>SUMIFS(F2:F16, C2:C16,H8)</f>
        <v>6.2500000000000056E-2</v>
      </c>
    </row>
    <row r="9" spans="1:17" x14ac:dyDescent="0.25">
      <c r="A9" s="159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1"/>
        <v>2.083333333333337E-2</v>
      </c>
      <c r="H9" s="105" t="s">
        <v>305</v>
      </c>
      <c r="I9" s="106">
        <f>SUM(I3:I8)</f>
        <v>0.4479166666666668</v>
      </c>
    </row>
    <row r="10" spans="1:17" x14ac:dyDescent="0.25">
      <c r="A10" s="159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1"/>
        <v>2.083333333333337E-2</v>
      </c>
      <c r="I10" s="110"/>
    </row>
    <row r="11" spans="1:17" x14ac:dyDescent="0.25">
      <c r="A11" s="159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1"/>
        <v>2.083333333333337E-2</v>
      </c>
      <c r="I11" s="110"/>
    </row>
    <row r="12" spans="1:17" x14ac:dyDescent="0.25">
      <c r="A12" s="159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1"/>
        <v>6.25E-2</v>
      </c>
    </row>
    <row r="13" spans="1:17" x14ac:dyDescent="0.25">
      <c r="A13" s="159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1"/>
        <v>1.041666666666663E-2</v>
      </c>
    </row>
    <row r="14" spans="1:17" x14ac:dyDescent="0.25">
      <c r="A14" s="159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1"/>
        <v>5.208333333333337E-2</v>
      </c>
    </row>
    <row r="15" spans="1:17" x14ac:dyDescent="0.25">
      <c r="A15" s="159"/>
      <c r="B15" s="138"/>
      <c r="C15" s="138"/>
      <c r="D15" s="139"/>
      <c r="E15" s="139"/>
      <c r="F15" s="112"/>
    </row>
    <row r="16" spans="1:17" x14ac:dyDescent="0.25">
      <c r="A16" s="159"/>
      <c r="B16" s="138"/>
      <c r="C16" s="138"/>
      <c r="D16" s="139"/>
      <c r="E16" s="139"/>
      <c r="F16" s="139"/>
    </row>
    <row r="17" spans="1:9" x14ac:dyDescent="0.25">
      <c r="A17" s="151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2">E17-D17</f>
        <v>1.0416666666666685E-2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2"/>
        <v>4.1666666666666685E-2</v>
      </c>
      <c r="H18" s="109" t="s">
        <v>290</v>
      </c>
      <c r="I18" s="108">
        <f>SUMIFS(F17:F28, C17:C28,H18)</f>
        <v>0.2951388888888889</v>
      </c>
    </row>
    <row r="19" spans="1:9" x14ac:dyDescent="0.25">
      <c r="A19" s="151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2"/>
        <v>1.7361111111111049E-2</v>
      </c>
      <c r="H19" s="109" t="s">
        <v>295</v>
      </c>
      <c r="I19" s="108">
        <f>SUMIFS(F17:F28, C17:C28,H19)</f>
        <v>1.0416666666666685E-2</v>
      </c>
    </row>
    <row r="20" spans="1:9" x14ac:dyDescent="0.25">
      <c r="A20" s="151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2"/>
        <v>5.5555555555555636E-2</v>
      </c>
      <c r="H20" s="109" t="s">
        <v>297</v>
      </c>
      <c r="I20" s="108">
        <f>SUMIFS(F17:F28, C17:C28,H20)</f>
        <v>4.1666666666666685E-2</v>
      </c>
    </row>
    <row r="21" spans="1:9" x14ac:dyDescent="0.25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2"/>
        <v>3.4722222222222321E-2</v>
      </c>
      <c r="H21" s="109" t="s">
        <v>300</v>
      </c>
      <c r="I21" s="108">
        <f>SUMIFS(F17:F28, C17:C28,H21)</f>
        <v>3.125E-2</v>
      </c>
    </row>
    <row r="22" spans="1:9" x14ac:dyDescent="0.25">
      <c r="A22" s="151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2"/>
        <v>4.166666666666663E-2</v>
      </c>
      <c r="H22" s="109" t="s">
        <v>302</v>
      </c>
      <c r="I22" s="108">
        <f>SUMIFS(F17:F28, C17:C28,H22)</f>
        <v>2.083333333333337E-2</v>
      </c>
    </row>
    <row r="23" spans="1:9" x14ac:dyDescent="0.25">
      <c r="A23" s="151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2"/>
        <v>2.083333333333337E-2</v>
      </c>
      <c r="H23" s="109" t="s">
        <v>299</v>
      </c>
      <c r="I23" s="108">
        <f>SUMIFS(F17:F28, C17:C28,H23)</f>
        <v>7.2916666666666741E-2</v>
      </c>
    </row>
    <row r="24" spans="1:9" x14ac:dyDescent="0.25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2"/>
        <v>2.083333333333337E-2</v>
      </c>
      <c r="H24" s="105" t="s">
        <v>305</v>
      </c>
      <c r="I24" s="106">
        <f>SUM(I18:I23)</f>
        <v>0.47222222222222238</v>
      </c>
    </row>
    <row r="25" spans="1:9" x14ac:dyDescent="0.25">
      <c r="A25" s="151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2"/>
        <v>2.083333333333337E-2</v>
      </c>
      <c r="I25" s="110"/>
    </row>
    <row r="26" spans="1:9" x14ac:dyDescent="0.25">
      <c r="A26" s="151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2"/>
        <v>6.25E-2</v>
      </c>
    </row>
    <row r="27" spans="1:9" x14ac:dyDescent="0.25">
      <c r="A27" s="151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2"/>
        <v>1.041666666666663E-2</v>
      </c>
    </row>
    <row r="28" spans="1:9" x14ac:dyDescent="0.25">
      <c r="A28" s="151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2"/>
        <v>0.13541666666666663</v>
      </c>
    </row>
    <row r="29" spans="1:9" x14ac:dyDescent="0.25">
      <c r="A29" s="151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2"/>
        <v>2.0833333333333315E-2</v>
      </c>
      <c r="H29" s="106" t="s">
        <v>291</v>
      </c>
      <c r="I29" s="106" t="s">
        <v>292</v>
      </c>
    </row>
    <row r="30" spans="1:9" x14ac:dyDescent="0.25">
      <c r="A30" s="151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2"/>
        <v>4.1666666666666685E-2</v>
      </c>
      <c r="H30" s="109" t="s">
        <v>290</v>
      </c>
      <c r="I30" s="108">
        <f t="shared" ref="I30" si="3">SUMIFS(F29:F43, C29:C43,H30)</f>
        <v>0.26388888888888895</v>
      </c>
    </row>
    <row r="31" spans="1:9" x14ac:dyDescent="0.25">
      <c r="A31" s="151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2"/>
        <v>1.3888888888888895E-2</v>
      </c>
      <c r="H31" s="109" t="s">
        <v>295</v>
      </c>
      <c r="I31" s="108">
        <f t="shared" ref="I31" si="4">SUMIFS(F29:F43, C29:C43,H31)</f>
        <v>0</v>
      </c>
    </row>
    <row r="32" spans="1:9" x14ac:dyDescent="0.25">
      <c r="A32" s="151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2"/>
        <v>2.777777777777779E-2</v>
      </c>
      <c r="H32" s="109" t="s">
        <v>297</v>
      </c>
      <c r="I32" s="108">
        <f t="shared" ref="I32" si="5">SUMIFS(F29:F43, C29:C43,H32)</f>
        <v>4.1666666666666685E-2</v>
      </c>
    </row>
    <row r="33" spans="1:9" x14ac:dyDescent="0.25">
      <c r="A33" s="151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2"/>
        <v>5.5555555555555525E-2</v>
      </c>
      <c r="H33" s="109" t="s">
        <v>300</v>
      </c>
      <c r="I33" s="108">
        <f t="shared" ref="I33" si="6">SUMIFS(F29:F43, C29:C43,H33)</f>
        <v>2.0833333333333259E-2</v>
      </c>
    </row>
    <row r="34" spans="1:9" x14ac:dyDescent="0.25">
      <c r="A34" s="151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2"/>
        <v>3.4722222222222321E-2</v>
      </c>
      <c r="H34" s="109" t="s">
        <v>302</v>
      </c>
      <c r="I34" s="108">
        <f t="shared" ref="I34" si="7">SUMIFS(F29:F43, C29:C43,H34)</f>
        <v>0</v>
      </c>
    </row>
    <row r="35" spans="1:9" x14ac:dyDescent="0.25">
      <c r="A35" s="151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2"/>
        <v>2.0833333333333259E-2</v>
      </c>
      <c r="H35" s="109" t="s">
        <v>299</v>
      </c>
      <c r="I35" s="108">
        <f t="shared" ref="I35" si="8">SUMIFS(F29:F43, C29:C43,H35)</f>
        <v>6.9444444444444475E-2</v>
      </c>
    </row>
    <row r="36" spans="1:9" x14ac:dyDescent="0.25">
      <c r="A36" s="151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2"/>
        <v>6.25E-2</v>
      </c>
      <c r="H36" s="105" t="s">
        <v>305</v>
      </c>
      <c r="I36" s="106">
        <f t="shared" ref="I36" si="9">SUM(I30:I35)</f>
        <v>0.39583333333333337</v>
      </c>
    </row>
    <row r="37" spans="1:9" x14ac:dyDescent="0.25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2"/>
        <v>1.388888888888884E-2</v>
      </c>
      <c r="I37" s="110"/>
    </row>
    <row r="38" spans="1:9" x14ac:dyDescent="0.25">
      <c r="A38" s="151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2"/>
        <v>0.10416666666666674</v>
      </c>
      <c r="I38" s="110"/>
    </row>
    <row r="39" spans="1:9" x14ac:dyDescent="0.25">
      <c r="A39" s="151"/>
      <c r="B39" s="107"/>
      <c r="C39" s="107"/>
      <c r="D39" s="108"/>
      <c r="E39" s="108"/>
      <c r="F39" s="108"/>
    </row>
    <row r="40" spans="1:9" x14ac:dyDescent="0.25">
      <c r="A40" s="151"/>
      <c r="B40" s="107"/>
      <c r="C40" s="107"/>
      <c r="D40" s="108"/>
      <c r="E40" s="108"/>
      <c r="F40" s="108"/>
    </row>
    <row r="41" spans="1:9" x14ac:dyDescent="0.25">
      <c r="A41" s="151"/>
      <c r="B41" s="107"/>
      <c r="C41" s="107"/>
      <c r="D41" s="108"/>
      <c r="E41" s="108"/>
      <c r="F41" s="108"/>
    </row>
    <row r="42" spans="1:9" x14ac:dyDescent="0.25">
      <c r="A42" s="151"/>
      <c r="B42" s="107"/>
      <c r="C42" s="107"/>
      <c r="D42" s="108"/>
      <c r="E42" s="108"/>
      <c r="F42" s="108"/>
    </row>
    <row r="43" spans="1:9" x14ac:dyDescent="0.25">
      <c r="A43" s="151"/>
      <c r="B43" s="107"/>
      <c r="C43" s="107"/>
      <c r="D43" s="108"/>
      <c r="E43" s="108"/>
      <c r="F43" s="108"/>
    </row>
    <row r="44" spans="1:9" x14ac:dyDescent="0.25">
      <c r="A44" s="151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2"/>
        <v>3.125E-2</v>
      </c>
      <c r="H44" s="106" t="s">
        <v>291</v>
      </c>
      <c r="I44" s="106" t="s">
        <v>292</v>
      </c>
    </row>
    <row r="45" spans="1:9" x14ac:dyDescent="0.25">
      <c r="A45" s="151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2"/>
        <v>4.1666666666666685E-2</v>
      </c>
      <c r="H45" s="109" t="s">
        <v>290</v>
      </c>
      <c r="I45" s="108">
        <f>SUMIFS(F44:F57, C44:C57,H45)</f>
        <v>0.26736111111111116</v>
      </c>
    </row>
    <row r="46" spans="1:9" x14ac:dyDescent="0.25">
      <c r="A46" s="151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2"/>
        <v>1.3888888888888895E-2</v>
      </c>
      <c r="H46" s="109" t="s">
        <v>295</v>
      </c>
      <c r="I46" s="108">
        <f>SUMIFS(F44:F57, C44:C57,H46)</f>
        <v>1.3888888888888895E-2</v>
      </c>
    </row>
    <row r="47" spans="1:9" x14ac:dyDescent="0.25">
      <c r="A47" s="151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2"/>
        <v>1.3888888888888895E-2</v>
      </c>
      <c r="H47" s="109" t="s">
        <v>297</v>
      </c>
      <c r="I47" s="108">
        <f>SUMIFS(F44:F57, C44:C57,H47)</f>
        <v>4.1666666666666685E-2</v>
      </c>
    </row>
    <row r="48" spans="1:9" x14ac:dyDescent="0.25">
      <c r="A48" s="151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2"/>
        <v>8.333333333333337E-2</v>
      </c>
      <c r="H48" s="109" t="s">
        <v>300</v>
      </c>
      <c r="I48" s="108">
        <f>SUMIFS(F44:F57, C44:C57,H48)</f>
        <v>3.125E-2</v>
      </c>
    </row>
    <row r="49" spans="1:9" x14ac:dyDescent="0.25">
      <c r="A49" s="151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2"/>
        <v>3.125E-2</v>
      </c>
      <c r="H49" s="109" t="s">
        <v>302</v>
      </c>
      <c r="I49" s="108">
        <f>SUMIFS(F44:F57, C44:C57,H49)</f>
        <v>2.083333333333337E-2</v>
      </c>
    </row>
    <row r="50" spans="1:9" x14ac:dyDescent="0.25">
      <c r="A50" s="151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2"/>
        <v>4.166666666666663E-2</v>
      </c>
      <c r="H50" s="109" t="s">
        <v>299</v>
      </c>
      <c r="I50" s="108">
        <f>SUMIFS(F44:F57, C44:C57,H50)</f>
        <v>6.5972222222222265E-2</v>
      </c>
    </row>
    <row r="51" spans="1:9" x14ac:dyDescent="0.25">
      <c r="A51" s="151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2"/>
        <v>2.083333333333337E-2</v>
      </c>
      <c r="H51" s="105" t="s">
        <v>305</v>
      </c>
      <c r="I51" s="106">
        <f t="shared" ref="I51" si="10">SUM(I45:I50)</f>
        <v>0.44097222222222238</v>
      </c>
    </row>
    <row r="52" spans="1:9" x14ac:dyDescent="0.25">
      <c r="A52" s="151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2"/>
        <v>2.083333333333337E-2</v>
      </c>
      <c r="I52" s="110"/>
    </row>
    <row r="53" spans="1:9" x14ac:dyDescent="0.25">
      <c r="A53" s="151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2"/>
        <v>2.083333333333337E-2</v>
      </c>
      <c r="I53" s="110"/>
    </row>
    <row r="54" spans="1:9" x14ac:dyDescent="0.25">
      <c r="A54" s="151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2"/>
        <v>6.25E-2</v>
      </c>
    </row>
    <row r="55" spans="1:9" x14ac:dyDescent="0.25">
      <c r="A55" s="151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2"/>
        <v>1.041666666666663E-2</v>
      </c>
    </row>
    <row r="56" spans="1:9" x14ac:dyDescent="0.25">
      <c r="A56" s="151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2"/>
        <v>4.861111111111116E-2</v>
      </c>
    </row>
    <row r="57" spans="1:9" x14ac:dyDescent="0.25">
      <c r="A57" s="151"/>
      <c r="B57" s="107"/>
      <c r="C57" s="107"/>
      <c r="D57" s="108"/>
      <c r="E57" s="108"/>
      <c r="F57" s="108"/>
    </row>
    <row r="58" spans="1:9" x14ac:dyDescent="0.25">
      <c r="A58" s="151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2"/>
        <v>1.041666666666663E-2</v>
      </c>
      <c r="H58" s="106" t="s">
        <v>291</v>
      </c>
      <c r="I58" s="106" t="s">
        <v>292</v>
      </c>
    </row>
    <row r="59" spans="1:9" x14ac:dyDescent="0.25">
      <c r="A59" s="151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2"/>
        <v>3.125E-2</v>
      </c>
      <c r="H59" s="109" t="s">
        <v>290</v>
      </c>
      <c r="I59" s="108">
        <f t="shared" ref="I59" si="11">SUMIFS(F58:F73, C58:C73,H59)</f>
        <v>0.25347222222222227</v>
      </c>
    </row>
    <row r="60" spans="1:9" x14ac:dyDescent="0.25">
      <c r="A60" s="151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2"/>
        <v>4.8611111111111105E-2</v>
      </c>
      <c r="H60" s="109" t="s">
        <v>295</v>
      </c>
      <c r="I60" s="108">
        <f t="shared" ref="I60" si="12">SUMIFS(F58:F73, C58:C73,H60)</f>
        <v>4.8611111111111105E-2</v>
      </c>
    </row>
    <row r="61" spans="1:9" x14ac:dyDescent="0.25">
      <c r="A61" s="151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2"/>
        <v>7.6388888888888895E-2</v>
      </c>
      <c r="H61" s="109" t="s">
        <v>297</v>
      </c>
      <c r="I61" s="108">
        <f t="shared" ref="I61" si="13">SUMIFS(F58:F73, C58:C73,H61)</f>
        <v>0</v>
      </c>
    </row>
    <row r="62" spans="1:9" x14ac:dyDescent="0.25">
      <c r="A62" s="151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4">SUMIFS(F58:F73, C58:C73,H62)</f>
        <v>5.5555555555555469E-2</v>
      </c>
    </row>
    <row r="63" spans="1:9" x14ac:dyDescent="0.25">
      <c r="A63" s="151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2"/>
        <v>6.944444444444442E-2</v>
      </c>
      <c r="H63" s="109" t="s">
        <v>302</v>
      </c>
      <c r="I63" s="108">
        <f t="shared" ref="I63" si="15">SUMIFS(F58:F73, C58:C73,H63)</f>
        <v>2.083333333333337E-2</v>
      </c>
    </row>
    <row r="64" spans="1:9" x14ac:dyDescent="0.25">
      <c r="A64" s="151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 x14ac:dyDescent="0.25">
      <c r="A65" s="151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2"/>
        <v>6.9444444444444198E-3</v>
      </c>
      <c r="H65" s="105" t="s">
        <v>305</v>
      </c>
      <c r="I65" s="106">
        <f>SUM(I58:I64)</f>
        <v>0.40972222222222221</v>
      </c>
    </row>
    <row r="66" spans="1:9" x14ac:dyDescent="0.25">
      <c r="A66" s="151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2"/>
        <v>2.083333333333337E-2</v>
      </c>
      <c r="H66" s="105"/>
      <c r="I66" s="106"/>
    </row>
    <row r="67" spans="1:9" x14ac:dyDescent="0.25">
      <c r="A67" s="151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2"/>
        <v>3.4722222222222099E-2</v>
      </c>
      <c r="I67" s="110"/>
    </row>
    <row r="68" spans="1:9" x14ac:dyDescent="0.25">
      <c r="A68" s="151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2"/>
        <v>6.5972222222222321E-2</v>
      </c>
      <c r="I68" s="110"/>
    </row>
    <row r="69" spans="1:9" x14ac:dyDescent="0.25">
      <c r="A69" s="151"/>
      <c r="B69" s="107"/>
      <c r="C69" s="107"/>
      <c r="D69" s="108"/>
      <c r="E69" s="108"/>
      <c r="F69" s="108">
        <f t="shared" si="2"/>
        <v>0</v>
      </c>
    </row>
    <row r="70" spans="1:9" x14ac:dyDescent="0.25">
      <c r="A70" s="151"/>
      <c r="B70" s="107"/>
      <c r="C70" s="107"/>
      <c r="D70" s="108"/>
      <c r="E70" s="108"/>
      <c r="F70" s="108">
        <f t="shared" si="2"/>
        <v>0</v>
      </c>
    </row>
    <row r="71" spans="1:9" x14ac:dyDescent="0.25">
      <c r="A71" s="151"/>
      <c r="B71" s="107"/>
      <c r="C71" s="107"/>
      <c r="D71" s="108"/>
      <c r="E71" s="108"/>
      <c r="F71" s="108">
        <f t="shared" si="2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2"/>
        <v>1.7361111111111105E-2</v>
      </c>
      <c r="H74" s="106" t="s">
        <v>291</v>
      </c>
      <c r="I74" s="106" t="s">
        <v>292</v>
      </c>
    </row>
    <row r="75" spans="1:9" x14ac:dyDescent="0.25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2"/>
        <v>4.1666666666666685E-2</v>
      </c>
      <c r="H75" s="109" t="s">
        <v>290</v>
      </c>
      <c r="I75" s="108">
        <f>SUMIFS(F74:F86, C74:C86,H75)</f>
        <v>0.22222222222222215</v>
      </c>
    </row>
    <row r="76" spans="1:9" x14ac:dyDescent="0.25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2"/>
        <v>2.0833333333333315E-2</v>
      </c>
      <c r="H76" s="109" t="s">
        <v>295</v>
      </c>
      <c r="I76" s="108">
        <f>SUMIFS(F74:F86, C74:C86,H76)</f>
        <v>3.8194444444444475E-2</v>
      </c>
    </row>
    <row r="77" spans="1:9" x14ac:dyDescent="0.25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2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5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2"/>
        <v>2.083333333333337E-2</v>
      </c>
      <c r="H78" s="109" t="s">
        <v>300</v>
      </c>
      <c r="I78" s="108">
        <f>SUMIFS(F74:F86, C74:C86,H78)</f>
        <v>1.7361111111111049E-2</v>
      </c>
    </row>
    <row r="79" spans="1:9" x14ac:dyDescent="0.25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2"/>
        <v>6.2499999999999944E-2</v>
      </c>
      <c r="H79" s="109" t="s">
        <v>302</v>
      </c>
      <c r="I79" s="108">
        <f>SUMIFS(F74:F86, C74:C86,H79)</f>
        <v>4.5138888888888951E-2</v>
      </c>
    </row>
    <row r="80" spans="1:9" x14ac:dyDescent="0.25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2"/>
        <v>4.5138888888888951E-2</v>
      </c>
      <c r="H80" s="109" t="s">
        <v>299</v>
      </c>
      <c r="I80" s="108">
        <f>SUMIFS(F74:F86, C74:C86,H80)</f>
        <v>6.2500000000000056E-2</v>
      </c>
    </row>
    <row r="81" spans="1:9" x14ac:dyDescent="0.25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6">SUM(I75:I80)</f>
        <v>0.40625000000000006</v>
      </c>
    </row>
    <row r="82" spans="1:9" x14ac:dyDescent="0.25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5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 x14ac:dyDescent="0.25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7">E84-D84</f>
        <v>3.472222222222221E-2</v>
      </c>
    </row>
    <row r="85" spans="1:9" x14ac:dyDescent="0.25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7"/>
        <v>6.25E-2</v>
      </c>
    </row>
    <row r="86" spans="1:9" x14ac:dyDescent="0.25">
      <c r="A86" s="151"/>
      <c r="B86" s="107"/>
      <c r="C86" s="113" t="s">
        <v>290</v>
      </c>
      <c r="D86" s="114"/>
      <c r="E86" s="114"/>
      <c r="F86" s="114"/>
    </row>
    <row r="87" spans="1:9" x14ac:dyDescent="0.25">
      <c r="A87" s="151"/>
      <c r="B87" s="107"/>
      <c r="C87" s="129"/>
      <c r="D87" s="130"/>
      <c r="E87" s="130"/>
      <c r="F87" s="130"/>
    </row>
    <row r="88" spans="1:9" x14ac:dyDescent="0.25">
      <c r="A88" s="151"/>
      <c r="B88" s="107"/>
      <c r="C88" s="107"/>
      <c r="D88" s="108"/>
      <c r="E88" s="108"/>
      <c r="F88" s="108"/>
    </row>
    <row r="89" spans="1:9" x14ac:dyDescent="0.25">
      <c r="A89" s="151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7" si="18">E89-D89</f>
        <v>0.10416666666666663</v>
      </c>
      <c r="H89" s="106" t="s">
        <v>291</v>
      </c>
      <c r="I89" s="106" t="s">
        <v>292</v>
      </c>
    </row>
    <row r="90" spans="1:9" x14ac:dyDescent="0.25">
      <c r="A90" s="151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8"/>
        <v>6.9444444444444198E-3</v>
      </c>
      <c r="H90" s="109" t="s">
        <v>290</v>
      </c>
      <c r="I90" s="108">
        <f>SUMIFS(F87:F101, C87:C101,H90)</f>
        <v>0.3645833333333332</v>
      </c>
    </row>
    <row r="91" spans="1:9" x14ac:dyDescent="0.25">
      <c r="A91" s="151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8"/>
        <v>2.0833333333333315E-2</v>
      </c>
      <c r="H91" s="109" t="s">
        <v>295</v>
      </c>
      <c r="I91" s="108">
        <f>SUMIFS(F87:F101, C87:C101,H91)</f>
        <v>4.1666666666666741E-2</v>
      </c>
    </row>
    <row r="92" spans="1:9" x14ac:dyDescent="0.25">
      <c r="A92" s="151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8"/>
        <v>4.166666666666663E-2</v>
      </c>
      <c r="H92" s="109" t="s">
        <v>297</v>
      </c>
      <c r="I92" s="108">
        <f>SUMIFS(F87:F101, C87:C101,H92)</f>
        <v>0</v>
      </c>
    </row>
    <row r="93" spans="1:9" x14ac:dyDescent="0.25">
      <c r="A93" s="151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8"/>
        <v>3.125E-2</v>
      </c>
      <c r="H93" s="109" t="s">
        <v>300</v>
      </c>
      <c r="I93" s="108">
        <f>SUMIFS(F87:F101, C87:C101,H93)</f>
        <v>0</v>
      </c>
    </row>
    <row r="94" spans="1:9" x14ac:dyDescent="0.25">
      <c r="A94" s="151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8"/>
        <v>5.208333333333337E-2</v>
      </c>
      <c r="H94" s="109" t="s">
        <v>302</v>
      </c>
      <c r="I94" s="108">
        <f>SUMIFS(F87:F101, C87:C101,H94)</f>
        <v>2.083333333333337E-2</v>
      </c>
    </row>
    <row r="95" spans="1:9" x14ac:dyDescent="0.25">
      <c r="A95" s="151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8"/>
        <v>2.083333333333337E-2</v>
      </c>
      <c r="H95" s="109" t="s">
        <v>299</v>
      </c>
      <c r="I95" s="108">
        <f>SUMIFS(F87:F101, C87:C101,H95)</f>
        <v>3.819444444444442E-2</v>
      </c>
    </row>
    <row r="96" spans="1:9" x14ac:dyDescent="0.25">
      <c r="A96" s="151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8"/>
        <v>4.1666666666666741E-2</v>
      </c>
      <c r="H96" s="105" t="s">
        <v>305</v>
      </c>
      <c r="I96" s="106">
        <f t="shared" ref="I96" si="19">SUM(I90:I95)</f>
        <v>0.46527777777777773</v>
      </c>
    </row>
    <row r="97" spans="1:9" x14ac:dyDescent="0.25">
      <c r="A97" s="151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8"/>
        <v>0.14583333333333326</v>
      </c>
      <c r="I97" s="110"/>
    </row>
    <row r="98" spans="1:9" x14ac:dyDescent="0.25">
      <c r="A98" s="151"/>
      <c r="B98" s="107"/>
      <c r="C98" s="107"/>
      <c r="D98" s="108"/>
      <c r="E98" s="108"/>
      <c r="F98" s="108"/>
      <c r="I98" s="110"/>
    </row>
    <row r="99" spans="1:9" x14ac:dyDescent="0.25">
      <c r="A99" s="151"/>
      <c r="B99" s="138"/>
      <c r="C99" s="138"/>
      <c r="D99" s="108"/>
      <c r="E99" s="108"/>
      <c r="F99" s="108"/>
    </row>
    <row r="100" spans="1:9" x14ac:dyDescent="0.25">
      <c r="A100" s="151"/>
      <c r="B100" s="138"/>
      <c r="C100" s="138"/>
      <c r="D100" s="108"/>
      <c r="E100" s="108"/>
      <c r="F100" s="108"/>
    </row>
    <row r="101" spans="1:9" x14ac:dyDescent="0.25">
      <c r="A101" s="151"/>
      <c r="B101" s="107"/>
      <c r="C101" s="107"/>
      <c r="D101" s="108"/>
      <c r="E101" s="108"/>
      <c r="F101" s="108"/>
    </row>
    <row r="102" spans="1:9" x14ac:dyDescent="0.25">
      <c r="A102" s="151"/>
      <c r="B102" s="107"/>
      <c r="C102" s="107"/>
      <c r="D102" s="108"/>
      <c r="E102" s="108"/>
      <c r="F102" s="108"/>
    </row>
    <row r="103" spans="1:9" x14ac:dyDescent="0.25">
      <c r="A103" s="152"/>
      <c r="B103" s="107"/>
      <c r="C103" s="107"/>
      <c r="D103" s="108"/>
      <c r="E103" s="108"/>
      <c r="F103" s="108"/>
    </row>
    <row r="104" spans="1:9" x14ac:dyDescent="0.25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 t="shared" ref="F104:F112" si="20">E104-D104</f>
        <v>1.041666666666663E-2</v>
      </c>
      <c r="H104" s="106" t="s">
        <v>291</v>
      </c>
      <c r="I104" s="106" t="s">
        <v>292</v>
      </c>
    </row>
    <row r="105" spans="1:9" x14ac:dyDescent="0.25">
      <c r="A105" s="155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 t="shared" si="20"/>
        <v>2.430555555555558E-2</v>
      </c>
      <c r="H105" s="109" t="s">
        <v>290</v>
      </c>
      <c r="I105" s="108">
        <f>SUMIFS(F104:F118, C104:C118,H105)</f>
        <v>0.25000000000000006</v>
      </c>
    </row>
    <row r="106" spans="1:9" x14ac:dyDescent="0.25">
      <c r="A106" s="155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 t="shared" si="20"/>
        <v>4.1666666666666685E-2</v>
      </c>
      <c r="H106" s="109" t="s">
        <v>295</v>
      </c>
      <c r="I106" s="108">
        <f>SUMIFS(F104:F116, C104:C116,H106)</f>
        <v>4.1666666666666685E-2</v>
      </c>
    </row>
    <row r="107" spans="1:9" x14ac:dyDescent="0.25">
      <c r="A107" s="155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 t="shared" si="20"/>
        <v>1.3888888888888895E-2</v>
      </c>
      <c r="H107" s="109" t="s">
        <v>297</v>
      </c>
      <c r="I107" s="108">
        <f>SUMIFS(F104:F116, C104:C116,H107)</f>
        <v>0</v>
      </c>
    </row>
    <row r="108" spans="1:9" x14ac:dyDescent="0.25">
      <c r="A108" s="155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 t="shared" si="20"/>
        <v>6.9444444444444475E-2</v>
      </c>
      <c r="H108" s="109" t="s">
        <v>300</v>
      </c>
      <c r="I108" s="108">
        <f>SUMIFS(F104:F116, C104:C116,H108)</f>
        <v>2.083333333333337E-2</v>
      </c>
    </row>
    <row r="109" spans="1:9" x14ac:dyDescent="0.25">
      <c r="A109" s="155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 t="shared" si="20"/>
        <v>2.7777777777777679E-2</v>
      </c>
      <c r="H109" s="109" t="s">
        <v>302</v>
      </c>
      <c r="I109" s="108">
        <f>SUMIFS(F104:F118, C104:C118,H109)</f>
        <v>5.5555555555555469E-2</v>
      </c>
    </row>
    <row r="110" spans="1:9" x14ac:dyDescent="0.25">
      <c r="A110" s="155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 t="shared" si="20"/>
        <v>2.430555555555558E-2</v>
      </c>
      <c r="H110" s="109" t="s">
        <v>299</v>
      </c>
      <c r="I110" s="108">
        <f>SUMIFS(F104:F116, C104:C116,H110)</f>
        <v>5.5555555555555525E-2</v>
      </c>
    </row>
    <row r="111" spans="1:9" x14ac:dyDescent="0.25">
      <c r="A111" s="155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 t="shared" si="20"/>
        <v>5.2083333333333259E-2</v>
      </c>
      <c r="H111" s="105" t="s">
        <v>305</v>
      </c>
      <c r="I111" s="106">
        <f t="shared" ref="I111" si="21">SUM(I105:I110)</f>
        <v>0.4236111111111111</v>
      </c>
    </row>
    <row r="112" spans="1:9" x14ac:dyDescent="0.25">
      <c r="A112" s="155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 t="shared" si="20"/>
        <v>2.083333333333337E-2</v>
      </c>
      <c r="I112" s="110"/>
    </row>
    <row r="113" spans="1:9" x14ac:dyDescent="0.25">
      <c r="A113" s="155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3:F116" si="22">E113-D113</f>
        <v>1.7361111111111049E-2</v>
      </c>
      <c r="I113" s="110"/>
    </row>
    <row r="114" spans="1:9" x14ac:dyDescent="0.25">
      <c r="A114" s="155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2"/>
        <v>2.083333333333337E-2</v>
      </c>
    </row>
    <row r="115" spans="1:9" x14ac:dyDescent="0.25">
      <c r="A115" s="155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2"/>
        <v>5.208333333333337E-2</v>
      </c>
    </row>
    <row r="116" spans="1:9" x14ac:dyDescent="0.25">
      <c r="A116" s="155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2"/>
        <v>3.4722222222222099E-2</v>
      </c>
    </row>
    <row r="117" spans="1:9" x14ac:dyDescent="0.25">
      <c r="A117" s="155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 x14ac:dyDescent="0.25">
      <c r="A118" s="155"/>
      <c r="B118" s="142"/>
      <c r="C118" s="143"/>
      <c r="D118" s="144"/>
      <c r="E118" s="144"/>
      <c r="F118" s="114"/>
    </row>
    <row r="119" spans="1:9" x14ac:dyDescent="0.25">
      <c r="A119" s="123"/>
      <c r="H119" s="122"/>
      <c r="I119" s="122"/>
    </row>
    <row r="120" spans="1:9" x14ac:dyDescent="0.25">
      <c r="A120" s="123"/>
      <c r="I120" s="110"/>
    </row>
    <row r="121" spans="1:9" x14ac:dyDescent="0.25">
      <c r="A121" s="123"/>
      <c r="I121" s="110"/>
    </row>
    <row r="122" spans="1:9" x14ac:dyDescent="0.25">
      <c r="A122" s="123"/>
    </row>
    <row r="123" spans="1:9" x14ac:dyDescent="0.25">
      <c r="A123" s="123"/>
    </row>
    <row r="124" spans="1:9" x14ac:dyDescent="0.25">
      <c r="A124" s="123"/>
    </row>
    <row r="125" spans="1:9" x14ac:dyDescent="0.25">
      <c r="A125" s="123"/>
    </row>
    <row r="126" spans="1:9" x14ac:dyDescent="0.25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05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06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07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08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09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10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24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J19"/>
  <sheetViews>
    <sheetView topLeftCell="A15" zoomScaleNormal="60" zoomScaleSheetLayoutView="100" workbookViewId="0">
      <selection activeCell="J19" sqref="J19"/>
    </sheetView>
  </sheetViews>
  <sheetFormatPr defaultRowHeight="15" x14ac:dyDescent="0.2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 x14ac:dyDescent="0.25">
      <c r="D8" s="7"/>
      <c r="E8" s="3"/>
      <c r="F8" s="7"/>
      <c r="G8" s="3"/>
      <c r="H8" s="3"/>
      <c r="I8" s="3"/>
      <c r="J8" s="3"/>
    </row>
    <row r="9" spans="4:10" ht="30" x14ac:dyDescent="0.2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 x14ac:dyDescent="0.25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 x14ac:dyDescent="0.25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 x14ac:dyDescent="0.25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 x14ac:dyDescent="0.25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 x14ac:dyDescent="0.25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 x14ac:dyDescent="0.25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 x14ac:dyDescent="0.25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 x14ac:dyDescent="0.25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 x14ac:dyDescent="0.25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 x14ac:dyDescent="0.25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58" workbookViewId="0">
      <selection activeCell="B107" sqref="B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 t="shared" ref="F2:F33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 t="shared" si="0"/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 x14ac:dyDescent="0.25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9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59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 t="shared" si="0"/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 x14ac:dyDescent="0.25">
      <c r="A7" s="159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 t="shared" si="0"/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 t="shared" si="0"/>
        <v>3.125E-2</v>
      </c>
      <c r="H8" s="109" t="s">
        <v>299</v>
      </c>
      <c r="I8" s="108">
        <f>SUMIFS(F2:F16, C2:C16,H8)</f>
        <v>5.902777777777779E-2</v>
      </c>
    </row>
    <row r="9" spans="1:17" x14ac:dyDescent="0.25">
      <c r="A9" s="159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 t="shared" si="0"/>
        <v>4.8611111111111049E-2</v>
      </c>
      <c r="H9" s="105" t="s">
        <v>305</v>
      </c>
      <c r="I9" s="106">
        <f>SUM(I3:I8)</f>
        <v>0.40972222222222215</v>
      </c>
    </row>
    <row r="10" spans="1:17" x14ac:dyDescent="0.25">
      <c r="A10" s="159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 t="shared" si="0"/>
        <v>3.472222222222221E-2</v>
      </c>
      <c r="I10" s="110"/>
    </row>
    <row r="11" spans="1:17" x14ac:dyDescent="0.25">
      <c r="A11" s="159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 t="shared" si="0"/>
        <v>1.736111111111116E-2</v>
      </c>
      <c r="I11" s="110"/>
    </row>
    <row r="12" spans="1:17" x14ac:dyDescent="0.25">
      <c r="A12" s="159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 t="shared" si="0"/>
        <v>1.388888888888884E-2</v>
      </c>
    </row>
    <row r="13" spans="1:17" x14ac:dyDescent="0.25">
      <c r="A13" s="159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 t="shared" si="0"/>
        <v>8.680555555555558E-2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 t="shared" si="0"/>
        <v>5.2083333333333315E-2</v>
      </c>
      <c r="H18" s="109" t="s">
        <v>290</v>
      </c>
      <c r="I18" s="108">
        <f>SUMIFS(F17:F31, C17:C31,H18)</f>
        <v>0.3333333333333332</v>
      </c>
    </row>
    <row r="19" spans="1:9" x14ac:dyDescent="0.25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 t="shared" si="0"/>
        <v>1.041666666666663E-2</v>
      </c>
      <c r="H19" s="109" t="s">
        <v>295</v>
      </c>
      <c r="I19" s="108">
        <f>SUMIFS(F17:F31, C17:C31,H19)</f>
        <v>1.0416666666666685E-2</v>
      </c>
    </row>
    <row r="20" spans="1:9" x14ac:dyDescent="0.25">
      <c r="A20" s="151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 t="shared" si="0"/>
        <v>2.083333333333337E-2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 t="shared" si="0"/>
        <v>4.1666666666666685E-2</v>
      </c>
      <c r="H21" s="109" t="s">
        <v>300</v>
      </c>
      <c r="I21" s="108">
        <f>SUMIFS(F17:F31, C17:C31,H21)</f>
        <v>1.388888888888884E-2</v>
      </c>
    </row>
    <row r="22" spans="1:9" x14ac:dyDescent="0.25">
      <c r="A22" s="151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 t="shared" si="0"/>
        <v>3.125E-2</v>
      </c>
      <c r="H23" s="109" t="s">
        <v>299</v>
      </c>
      <c r="I23" s="108">
        <f>SUMIFS(F17:F31, C17:C31,H23)</f>
        <v>5.9027777777777679E-2</v>
      </c>
    </row>
    <row r="24" spans="1:9" x14ac:dyDescent="0.25">
      <c r="A24" s="151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 t="shared" si="0"/>
        <v>6.25E-2</v>
      </c>
      <c r="H24" s="105" t="s">
        <v>305</v>
      </c>
      <c r="I24" s="106">
        <f>SUM(I18:I23)</f>
        <v>0.45833333333333309</v>
      </c>
    </row>
    <row r="25" spans="1:9" x14ac:dyDescent="0.25">
      <c r="A25" s="151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 t="shared" si="0"/>
        <v>1.7361111111111049E-2</v>
      </c>
      <c r="I25" s="110"/>
    </row>
    <row r="26" spans="1:9" x14ac:dyDescent="0.25">
      <c r="A26" s="151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 t="shared" si="0"/>
        <v>1.388888888888884E-2</v>
      </c>
      <c r="I26" s="110"/>
    </row>
    <row r="27" spans="1:9" x14ac:dyDescent="0.25">
      <c r="A27" s="151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 t="shared" si="0"/>
        <v>9.375E-2</v>
      </c>
    </row>
    <row r="28" spans="1:9" x14ac:dyDescent="0.25">
      <c r="A28" s="151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 t="shared" si="0"/>
        <v>8.3333333333333259E-2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0.22916666666666674</v>
      </c>
    </row>
    <row r="34" spans="1:9" x14ac:dyDescent="0.25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7.2916666666666685E-2</v>
      </c>
    </row>
    <row r="35" spans="1:9" x14ac:dyDescent="0.25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3.8194444444444309E-2</v>
      </c>
    </row>
    <row r="39" spans="1:9" x14ac:dyDescent="0.25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0.34027777777777773</v>
      </c>
    </row>
    <row r="40" spans="1:9" x14ac:dyDescent="0.25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 t="shared" si="1"/>
        <v>8.3333333333333315E-2</v>
      </c>
      <c r="H47" s="106" t="s">
        <v>291</v>
      </c>
      <c r="I47" s="106" t="s">
        <v>292</v>
      </c>
    </row>
    <row r="48" spans="1:9" x14ac:dyDescent="0.25">
      <c r="A48" s="151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 t="shared" si="1"/>
        <v>2.0833333333333315E-2</v>
      </c>
      <c r="H48" s="109" t="s">
        <v>290</v>
      </c>
      <c r="I48" s="108">
        <f>SUMIFS(F47:F61, C47:C61,H48)</f>
        <v>0.3020833333333332</v>
      </c>
    </row>
    <row r="49" spans="1:9" x14ac:dyDescent="0.25">
      <c r="A49" s="151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 t="shared" si="1"/>
        <v>2.083333333333337E-2</v>
      </c>
      <c r="H49" s="109" t="s">
        <v>295</v>
      </c>
      <c r="I49" s="108">
        <f>SUMIFS(F47:F61, C47:C61,H49)</f>
        <v>2.0833333333333315E-2</v>
      </c>
    </row>
    <row r="50" spans="1:9" x14ac:dyDescent="0.25">
      <c r="A50" s="151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 t="shared" si="1"/>
        <v>4.1666666666666685E-2</v>
      </c>
      <c r="H50" s="109" t="s">
        <v>297</v>
      </c>
      <c r="I50" s="108">
        <f>SUMIFS(F47:F61, C47:C61,H50)</f>
        <v>4.1666666666666685E-2</v>
      </c>
    </row>
    <row r="51" spans="1:9" x14ac:dyDescent="0.25">
      <c r="A51" s="151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 t="shared" si="1"/>
        <v>3.125E-2</v>
      </c>
      <c r="H51" s="109" t="s">
        <v>300</v>
      </c>
      <c r="I51" s="108">
        <f>SUMIFS(F47:F61, C47:C61,H51)</f>
        <v>1.388888888888884E-2</v>
      </c>
    </row>
    <row r="52" spans="1:9" x14ac:dyDescent="0.25">
      <c r="A52" s="151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 t="shared" si="1"/>
        <v>3.125E-2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 t="shared" si="1"/>
        <v>8.3333333333333259E-2</v>
      </c>
      <c r="H53" s="109" t="s">
        <v>299</v>
      </c>
      <c r="I53" s="108">
        <f>SUMIFS(F47:F61, C47:C61,H53)</f>
        <v>4.513888888888884E-2</v>
      </c>
    </row>
    <row r="54" spans="1:9" x14ac:dyDescent="0.25">
      <c r="A54" s="151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 t="shared" si="1"/>
        <v>1.388888888888884E-2</v>
      </c>
      <c r="H54" s="105" t="s">
        <v>305</v>
      </c>
      <c r="I54" s="106">
        <f>SUM(I48:I53)</f>
        <v>0.42361111111111088</v>
      </c>
    </row>
    <row r="55" spans="1:9" x14ac:dyDescent="0.25">
      <c r="A55" s="151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 t="shared" si="1"/>
        <v>1.388888888888884E-2</v>
      </c>
      <c r="I55" s="110"/>
    </row>
    <row r="56" spans="1:9" x14ac:dyDescent="0.25">
      <c r="A56" s="151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 t="shared" si="1"/>
        <v>8.3333333333333259E-2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 t="shared" si="1"/>
        <v>1.041666666666663E-2</v>
      </c>
      <c r="H62" s="106" t="s">
        <v>291</v>
      </c>
      <c r="I62" s="106" t="s">
        <v>292</v>
      </c>
    </row>
    <row r="63" spans="1:9" x14ac:dyDescent="0.25">
      <c r="A63" s="151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 t="shared" si="1"/>
        <v>5.208333333333337E-2</v>
      </c>
      <c r="H63" s="109" t="s">
        <v>290</v>
      </c>
      <c r="I63" s="108">
        <f>SUMIFS(F62:F76, C62:C76,H63)</f>
        <v>0.28819444444444448</v>
      </c>
    </row>
    <row r="64" spans="1:9" x14ac:dyDescent="0.25">
      <c r="A64" s="151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 t="shared" si="1"/>
        <v>1.3888888888888895E-2</v>
      </c>
      <c r="H64" s="109" t="s">
        <v>295</v>
      </c>
      <c r="I64" s="108">
        <f>SUMIFS(F62:F76, C62:C76,H64)</f>
        <v>0</v>
      </c>
    </row>
    <row r="65" spans="1:9" x14ac:dyDescent="0.25">
      <c r="A65" s="151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 t="shared" si="1"/>
        <v>4.8611111111111105E-2</v>
      </c>
      <c r="H65" s="109" t="s">
        <v>297</v>
      </c>
      <c r="I65" s="108">
        <f>SUMIFS(F62:F76, C62:C76,H65)</f>
        <v>0</v>
      </c>
    </row>
    <row r="66" spans="1:9" x14ac:dyDescent="0.25">
      <c r="A66" s="151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 t="shared" ref="F66:F97" si="2">E66-D66</f>
        <v>4.1666666666666685E-2</v>
      </c>
      <c r="H66" s="109" t="s">
        <v>300</v>
      </c>
      <c r="I66" s="108">
        <f>SUMIFS(F62:F76, C62:C76,H66)</f>
        <v>5.9027777777777846E-2</v>
      </c>
    </row>
    <row r="67" spans="1:9" x14ac:dyDescent="0.25">
      <c r="A67" s="151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 t="shared" si="2"/>
        <v>3.472222222222221E-2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 t="shared" si="2"/>
        <v>9.375E-2</v>
      </c>
      <c r="H68" s="109" t="s">
        <v>299</v>
      </c>
      <c r="I68" s="108">
        <f>SUMIFS(F62:F76, C62:C76,H68)</f>
        <v>6.9444444444444364E-2</v>
      </c>
    </row>
    <row r="69" spans="1:9" x14ac:dyDescent="0.25">
      <c r="A69" s="151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 t="shared" si="2"/>
        <v>8.333333333333337E-2</v>
      </c>
      <c r="H69" s="105" t="s">
        <v>305</v>
      </c>
      <c r="I69" s="106">
        <f>SUM(I63:I68)</f>
        <v>0.41666666666666669</v>
      </c>
    </row>
    <row r="70" spans="1:9" x14ac:dyDescent="0.25">
      <c r="A70" s="151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 t="shared" si="2"/>
        <v>2.0833333333333259E-2</v>
      </c>
      <c r="I70" s="110"/>
    </row>
    <row r="71" spans="1:9" x14ac:dyDescent="0.25">
      <c r="A71" s="151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 t="shared" si="2"/>
        <v>1.736111111111116E-2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 t="shared" si="2"/>
        <v>4.1666666666666685E-2</v>
      </c>
      <c r="H78" s="109" t="s">
        <v>290</v>
      </c>
      <c r="I78" s="108">
        <f>SUMIFS(F77:F91, C77:C91,H78)</f>
        <v>0.1875</v>
      </c>
    </row>
    <row r="79" spans="1:9" x14ac:dyDescent="0.25">
      <c r="A79" s="155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 t="shared" si="2"/>
        <v>1.0416666666666685E-2</v>
      </c>
      <c r="H79" s="109" t="s">
        <v>295</v>
      </c>
      <c r="I79" s="108">
        <f>SUMIFS(F77:F91, C77:C91,H79)</f>
        <v>9.3750000000000056E-2</v>
      </c>
    </row>
    <row r="80" spans="1:9" x14ac:dyDescent="0.25">
      <c r="A80" s="155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 t="shared" si="2"/>
        <v>4.1666666666666685E-2</v>
      </c>
      <c r="H80" s="109" t="s">
        <v>297</v>
      </c>
      <c r="I80" s="108">
        <f>SUMIFS(F77:F91, C77:C91,H80)</f>
        <v>4.1666666666666685E-2</v>
      </c>
    </row>
    <row r="81" spans="1:9" x14ac:dyDescent="0.25">
      <c r="A81" s="155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 t="shared" si="2"/>
        <v>4.1666666666666741E-2</v>
      </c>
      <c r="H81" s="109" t="s">
        <v>300</v>
      </c>
      <c r="I81" s="108">
        <f>SUMIFS(F77:F91, C77:C91,H81)</f>
        <v>1.388888888888884E-2</v>
      </c>
    </row>
    <row r="82" spans="1:9" x14ac:dyDescent="0.25">
      <c r="A82" s="155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 t="shared" si="2"/>
        <v>5.208333333333337E-2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 t="shared" si="2"/>
        <v>2.0833333333333259E-2</v>
      </c>
      <c r="H83" s="109" t="s">
        <v>299</v>
      </c>
      <c r="I83" s="108">
        <f>SUMIFS(F77:F91, C77:C91,H83)</f>
        <v>6.25E-2</v>
      </c>
    </row>
    <row r="84" spans="1:9" x14ac:dyDescent="0.25">
      <c r="A84" s="162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 t="shared" si="2"/>
        <v>1.388888888888884E-2</v>
      </c>
      <c r="H84" s="105" t="s">
        <v>305</v>
      </c>
      <c r="I84" s="106">
        <f>SUM(I78:I83)</f>
        <v>0.39930555555555558</v>
      </c>
    </row>
    <row r="85" spans="1:9" x14ac:dyDescent="0.25">
      <c r="A85" s="162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 t="shared" si="2"/>
        <v>5.208333333333337E-2</v>
      </c>
      <c r="I85" s="110"/>
    </row>
    <row r="86" spans="1:9" x14ac:dyDescent="0.25">
      <c r="A86" s="162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 t="shared" si="2"/>
        <v>8.3333333333333259E-2</v>
      </c>
      <c r="I86" s="110"/>
    </row>
    <row r="87" spans="1:9" x14ac:dyDescent="0.25">
      <c r="A87" s="155"/>
      <c r="B87" s="148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 t="shared" si="2"/>
        <v>0.10416666666666663</v>
      </c>
      <c r="H92" s="106" t="s">
        <v>291</v>
      </c>
      <c r="I92" s="106" t="s">
        <v>292</v>
      </c>
    </row>
    <row r="93" spans="1:9" x14ac:dyDescent="0.25">
      <c r="A93" s="151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 t="shared" si="2"/>
        <v>6.9444444444444198E-3</v>
      </c>
      <c r="H93" s="109" t="s">
        <v>290</v>
      </c>
      <c r="I93" s="108">
        <f>SUMIFS(F92:F106, C92:C106,H93)</f>
        <v>0.32291666666666657</v>
      </c>
    </row>
    <row r="94" spans="1:9" x14ac:dyDescent="0.25">
      <c r="A94" s="151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 t="shared" si="2"/>
        <v>2.0833333333333315E-2</v>
      </c>
      <c r="H94" s="109" t="s">
        <v>295</v>
      </c>
      <c r="I94" s="108">
        <f>SUMIFS(F92:F106, C92:C106,H94)</f>
        <v>4.1666666666666741E-2</v>
      </c>
    </row>
    <row r="95" spans="1:9" x14ac:dyDescent="0.25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 t="shared" si="2"/>
        <v>4.166666666666663E-2</v>
      </c>
      <c r="H95" s="109" t="s">
        <v>297</v>
      </c>
      <c r="I95" s="108">
        <f>SUMIFS(F92:F106, C92:C106,H95)</f>
        <v>2.430555555555558E-2</v>
      </c>
    </row>
    <row r="96" spans="1:9" x14ac:dyDescent="0.25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0</v>
      </c>
    </row>
    <row r="97" spans="1:9" x14ac:dyDescent="0.25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 t="shared" ref="F98:F129" si="3"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 x14ac:dyDescent="0.25">
      <c r="A99" s="151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 t="shared" si="3"/>
        <v>4.1666666666666741E-2</v>
      </c>
      <c r="H99" s="105" t="s">
        <v>305</v>
      </c>
      <c r="I99" s="106">
        <f>SUM(I93:I98)</f>
        <v>0.44097222222222215</v>
      </c>
    </row>
    <row r="100" spans="1:9" x14ac:dyDescent="0.25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 t="shared" si="3"/>
        <v>0.10416666666666663</v>
      </c>
      <c r="I100" s="110"/>
    </row>
    <row r="101" spans="1:9" x14ac:dyDescent="0.25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 t="shared" si="3"/>
        <v>2.430555555555558E-2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 t="shared" si="3"/>
        <v>1.0416666666666685E-2</v>
      </c>
      <c r="H107" s="106" t="s">
        <v>291</v>
      </c>
      <c r="I107" s="106" t="s">
        <v>292</v>
      </c>
    </row>
    <row r="108" spans="1:9" x14ac:dyDescent="0.25">
      <c r="A108" s="155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 t="shared" si="3"/>
        <v>4.5138888888888951E-2</v>
      </c>
      <c r="H108" s="109" t="s">
        <v>290</v>
      </c>
      <c r="I108" s="108">
        <f>SUMIFS(F107:F121, C107:C121,H108)</f>
        <v>0.25347222222222215</v>
      </c>
    </row>
    <row r="109" spans="1:9" x14ac:dyDescent="0.25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 t="shared" si="3"/>
        <v>6.9444444444444198E-3</v>
      </c>
      <c r="H109" s="109" t="s">
        <v>295</v>
      </c>
      <c r="I109" s="108">
        <f>SUMIFS(F107:F121, C107:C121,H109)</f>
        <v>4.1666666666666685E-2</v>
      </c>
    </row>
    <row r="110" spans="1:9" x14ac:dyDescent="0.25">
      <c r="A110" s="155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 t="shared" si="3"/>
        <v>4.1666666666666685E-2</v>
      </c>
      <c r="H110" s="109" t="s">
        <v>297</v>
      </c>
      <c r="I110" s="108">
        <f>SUMIFS(F107:F121, C107:C121,H110)</f>
        <v>5.208333333333337E-2</v>
      </c>
    </row>
    <row r="111" spans="1:9" x14ac:dyDescent="0.25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 t="shared" si="3"/>
        <v>2.7777777777777679E-2</v>
      </c>
      <c r="H111" s="109" t="s">
        <v>300</v>
      </c>
      <c r="I111" s="108">
        <f>SUMIFS(F107:F121, C107:C121,H111)</f>
        <v>1.388888888888884E-2</v>
      </c>
    </row>
    <row r="112" spans="1:9" x14ac:dyDescent="0.25">
      <c r="A112" s="155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 t="shared" si="3"/>
        <v>2.430555555555558E-2</v>
      </c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 t="shared" si="3"/>
        <v>8.680555555555558E-2</v>
      </c>
      <c r="H113" s="109" t="s">
        <v>299</v>
      </c>
      <c r="I113" s="108">
        <f>SUMIFS(F107:F121, C107:C121,H113)</f>
        <v>4.861111111111116E-2</v>
      </c>
    </row>
    <row r="114" spans="1:9" x14ac:dyDescent="0.25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 t="shared" si="3"/>
        <v>1.736111111111116E-2</v>
      </c>
      <c r="H114" s="105" t="s">
        <v>305</v>
      </c>
      <c r="I114" s="106">
        <f>SUM(I108:I113)</f>
        <v>0.40972222222222221</v>
      </c>
    </row>
    <row r="115" spans="1:9" x14ac:dyDescent="0.25">
      <c r="A115" s="155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 t="shared" si="3"/>
        <v>1.388888888888884E-2</v>
      </c>
      <c r="I115" s="110"/>
    </row>
    <row r="116" spans="1:9" x14ac:dyDescent="0.25">
      <c r="A116" s="155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 t="shared" si="3"/>
        <v>6.944444444444442E-2</v>
      </c>
      <c r="I116" s="110"/>
    </row>
    <row r="117" spans="1:9" x14ac:dyDescent="0.25">
      <c r="A117" s="155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 t="shared" si="3"/>
        <v>1.388888888888884E-2</v>
      </c>
    </row>
    <row r="118" spans="1:9" x14ac:dyDescent="0.25">
      <c r="A118" s="155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 t="shared" si="3"/>
        <v>5.208333333333337E-2</v>
      </c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9" workbookViewId="0">
      <selection activeCell="M101" sqref="M10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 t="shared" ref="F2:F33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 t="shared" si="0"/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 x14ac:dyDescent="0.25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9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 t="shared" si="0"/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 x14ac:dyDescent="0.25">
      <c r="A7" s="159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 t="shared" si="0"/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 t="shared" si="0"/>
        <v>2.777777777777779E-2</v>
      </c>
      <c r="H8" s="109" t="s">
        <v>299</v>
      </c>
      <c r="I8" s="108">
        <f>SUMIFS(F2:F16, C2:C16,H8)</f>
        <v>5.902777777777779E-2</v>
      </c>
    </row>
    <row r="9" spans="1:17" x14ac:dyDescent="0.25">
      <c r="A9" s="159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 t="shared" si="0"/>
        <v>1.388888888888884E-2</v>
      </c>
      <c r="H9" s="105" t="s">
        <v>305</v>
      </c>
      <c r="I9" s="106">
        <f>SUM(I3:I8)</f>
        <v>0.39930555555555564</v>
      </c>
    </row>
    <row r="10" spans="1:17" x14ac:dyDescent="0.25">
      <c r="A10" s="159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 t="shared" si="0"/>
        <v>8.333333333333337E-2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 t="shared" si="0"/>
        <v>7.2916666666666685E-2</v>
      </c>
      <c r="H18" s="109" t="s">
        <v>290</v>
      </c>
      <c r="I18" s="108">
        <f>SUMIFS(F17:F31, C17:C31,H18)</f>
        <v>0.28472222222222232</v>
      </c>
    </row>
    <row r="19" spans="1:9" x14ac:dyDescent="0.25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 t="shared" si="0"/>
        <v>1.041666666666663E-2</v>
      </c>
      <c r="H19" s="109" t="s">
        <v>295</v>
      </c>
      <c r="I19" s="108">
        <f>SUMIFS(F17:F31, C17:C31,H19)</f>
        <v>1.0416666666666685E-2</v>
      </c>
    </row>
    <row r="20" spans="1:9" x14ac:dyDescent="0.25">
      <c r="A20" s="151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 t="shared" si="0"/>
        <v>7.6388888888888895E-2</v>
      </c>
      <c r="H20" s="109" t="s">
        <v>297</v>
      </c>
      <c r="I20" s="108">
        <f>SUMIFS(F17:F31, C17:C31,H20)</f>
        <v>0</v>
      </c>
    </row>
    <row r="21" spans="1:9" x14ac:dyDescent="0.25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0"/>
        <v>3.4722222222222321E-2</v>
      </c>
      <c r="H21" s="109" t="s">
        <v>300</v>
      </c>
      <c r="I21" s="108">
        <f>SUMIFS(F17:F31, C17:C31,H21)</f>
        <v>2.777777777777779E-2</v>
      </c>
    </row>
    <row r="22" spans="1:9" x14ac:dyDescent="0.25">
      <c r="A22" s="151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 t="shared" si="0"/>
        <v>6.25E-2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 t="shared" si="0"/>
        <v>2.777777777777779E-2</v>
      </c>
      <c r="H23" s="109" t="s">
        <v>299</v>
      </c>
      <c r="I23" s="108">
        <f>SUMIFS(F17:F31, C17:C31,H23)</f>
        <v>5.902777777777779E-2</v>
      </c>
    </row>
    <row r="24" spans="1:9" x14ac:dyDescent="0.25">
      <c r="A24" s="151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 t="shared" si="0"/>
        <v>1.388888888888884E-2</v>
      </c>
      <c r="H24" s="105" t="s">
        <v>305</v>
      </c>
      <c r="I24" s="106">
        <f>SUM(I18:I23)</f>
        <v>0.38194444444444459</v>
      </c>
    </row>
    <row r="25" spans="1:9" x14ac:dyDescent="0.25">
      <c r="A25" s="151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 t="shared" si="0"/>
        <v>7.2916666666666741E-2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0.22916666666666674</v>
      </c>
    </row>
    <row r="34" spans="1:9" x14ac:dyDescent="0.25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7.2916666666666685E-2</v>
      </c>
    </row>
    <row r="35" spans="1:9" x14ac:dyDescent="0.25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3.8194444444444309E-2</v>
      </c>
    </row>
    <row r="39" spans="1:9" x14ac:dyDescent="0.25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0.34027777777777773</v>
      </c>
    </row>
    <row r="40" spans="1:9" x14ac:dyDescent="0.25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 t="shared" si="1"/>
        <v>2.0833333333333315E-2</v>
      </c>
      <c r="H47" s="106" t="s">
        <v>291</v>
      </c>
      <c r="I47" s="106" t="s">
        <v>292</v>
      </c>
    </row>
    <row r="48" spans="1:9" x14ac:dyDescent="0.25">
      <c r="A48" s="151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 t="shared" si="1"/>
        <v>6.25E-2</v>
      </c>
      <c r="H48" s="109" t="s">
        <v>290</v>
      </c>
      <c r="I48" s="108">
        <f>SUMIFS(F47:F61, C47:C61,H48)</f>
        <v>0.2986111111111111</v>
      </c>
    </row>
    <row r="49" spans="1:9" x14ac:dyDescent="0.25">
      <c r="A49" s="151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 t="shared" si="1"/>
        <v>2.0833333333333315E-2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 t="shared" si="1"/>
        <v>7.291666666666663E-2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 t="shared" si="1"/>
        <v>3.4722222222222321E-2</v>
      </c>
      <c r="H51" s="109" t="s">
        <v>300</v>
      </c>
      <c r="I51" s="108">
        <f>SUMIFS(F47:F61, C47:C61,H51)</f>
        <v>2.777777777777779E-2</v>
      </c>
    </row>
    <row r="52" spans="1:9" x14ac:dyDescent="0.25">
      <c r="A52" s="151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 t="shared" si="1"/>
        <v>6.25E-2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 t="shared" si="1"/>
        <v>2.777777777777779E-2</v>
      </c>
      <c r="H53" s="109" t="s">
        <v>299</v>
      </c>
      <c r="I53" s="108">
        <f>SUMIFS(F47:F61, C47:C61,H53)</f>
        <v>6.9444444444444475E-2</v>
      </c>
    </row>
    <row r="54" spans="1:9" x14ac:dyDescent="0.25">
      <c r="A54" s="151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 t="shared" si="1"/>
        <v>1.388888888888884E-2</v>
      </c>
      <c r="H54" s="105" t="s">
        <v>305</v>
      </c>
      <c r="I54" s="106">
        <f>SUM(I48:I53)</f>
        <v>0.39583333333333337</v>
      </c>
    </row>
    <row r="55" spans="1:9" x14ac:dyDescent="0.25">
      <c r="A55" s="151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 t="shared" si="1"/>
        <v>7.986111111111116E-2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 t="shared" si="1"/>
        <v>1.388888888888884E-2</v>
      </c>
      <c r="H62" s="106" t="s">
        <v>291</v>
      </c>
      <c r="I62" s="106" t="s">
        <v>292</v>
      </c>
    </row>
    <row r="63" spans="1:9" x14ac:dyDescent="0.25">
      <c r="A63" s="151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 t="shared" si="1"/>
        <v>5.208333333333337E-2</v>
      </c>
      <c r="H63" s="109" t="s">
        <v>290</v>
      </c>
      <c r="I63" s="108">
        <f>SUMIFS(F62:F76, C62:C76,H63)</f>
        <v>0.28124999999999989</v>
      </c>
    </row>
    <row r="64" spans="1:9" x14ac:dyDescent="0.25">
      <c r="A64" s="151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 t="shared" si="1"/>
        <v>5.555555555555558E-2</v>
      </c>
      <c r="H64" s="109" t="s">
        <v>295</v>
      </c>
      <c r="I64" s="108">
        <f>SUMIFS(F62:F76, C62:C76,H64)</f>
        <v>0</v>
      </c>
    </row>
    <row r="65" spans="1:9" x14ac:dyDescent="0.25">
      <c r="A65" s="151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 t="shared" si="1"/>
        <v>2.0833333333333315E-2</v>
      </c>
      <c r="H65" s="109" t="s">
        <v>297</v>
      </c>
      <c r="I65" s="108">
        <f>SUMIFS(F62:F76, C62:C76,H65)</f>
        <v>0</v>
      </c>
    </row>
    <row r="66" spans="1:9" x14ac:dyDescent="0.25">
      <c r="A66" s="151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 t="shared" ref="F66:F97" si="2">E66-D66</f>
        <v>4.166666666666663E-2</v>
      </c>
      <c r="H66" s="109" t="s">
        <v>300</v>
      </c>
      <c r="I66" s="108">
        <f>SUMIFS(F62:F76, C62:C76,H66)</f>
        <v>0</v>
      </c>
    </row>
    <row r="67" spans="1:9" x14ac:dyDescent="0.25">
      <c r="A67" s="151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 t="shared" si="2"/>
        <v>4.8611111111111049E-2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 t="shared" si="2"/>
        <v>2.0833333333333259E-2</v>
      </c>
      <c r="H68" s="109" t="s">
        <v>299</v>
      </c>
      <c r="I68" s="108">
        <f>SUMIFS(F62:F76, C62:C76,H68)</f>
        <v>0.11111111111111099</v>
      </c>
    </row>
    <row r="69" spans="1:9" x14ac:dyDescent="0.25">
      <c r="A69" s="151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 t="shared" si="2"/>
        <v>6.944444444444442E-2</v>
      </c>
      <c r="H69" s="105" t="s">
        <v>305</v>
      </c>
      <c r="I69" s="106">
        <f>SUM(I63:I68)</f>
        <v>0.39236111111111088</v>
      </c>
    </row>
    <row r="70" spans="1:9" x14ac:dyDescent="0.25">
      <c r="A70" s="151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 t="shared" si="2"/>
        <v>2.083333333333337E-2</v>
      </c>
      <c r="I70" s="110"/>
    </row>
    <row r="71" spans="1:9" x14ac:dyDescent="0.25">
      <c r="A71" s="151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 t="shared" si="2"/>
        <v>4.8611111111111049E-2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 t="shared" si="2"/>
        <v>6.25E-2</v>
      </c>
      <c r="H77" s="106" t="s">
        <v>291</v>
      </c>
      <c r="I77" s="106" t="s">
        <v>292</v>
      </c>
    </row>
    <row r="78" spans="1:9" x14ac:dyDescent="0.25">
      <c r="A78" s="155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 t="shared" si="2"/>
        <v>1.0416666666666685E-2</v>
      </c>
      <c r="H78" s="109" t="s">
        <v>290</v>
      </c>
      <c r="I78" s="108">
        <f>SUMIFS(F77:F91, C77:C91,H78)</f>
        <v>0.17708333333333337</v>
      </c>
    </row>
    <row r="79" spans="1:9" x14ac:dyDescent="0.25">
      <c r="A79" s="155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 t="shared" si="2"/>
        <v>2.083333333333337E-2</v>
      </c>
      <c r="H79" s="109" t="s">
        <v>295</v>
      </c>
      <c r="I79" s="108">
        <f>SUMIFS(F77:F91, C77:C91,H79)</f>
        <v>4.1666666666666685E-2</v>
      </c>
    </row>
    <row r="80" spans="1:9" x14ac:dyDescent="0.25">
      <c r="A80" s="155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 t="shared" si="2"/>
        <v>4.1666666666666685E-2</v>
      </c>
      <c r="H80" s="109" t="s">
        <v>297</v>
      </c>
      <c r="I80" s="108">
        <f>SUMIFS(F77:F91, C77:C91,H80)</f>
        <v>8.3333333333333259E-2</v>
      </c>
    </row>
    <row r="81" spans="1:9" x14ac:dyDescent="0.25">
      <c r="A81" s="155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 t="shared" si="2"/>
        <v>4.166666666666663E-2</v>
      </c>
      <c r="H81" s="109" t="s">
        <v>300</v>
      </c>
      <c r="I81" s="108">
        <f>SUMIFS(F77:F91, C77:C91,H81)</f>
        <v>1.388888888888884E-2</v>
      </c>
    </row>
    <row r="82" spans="1:9" x14ac:dyDescent="0.25">
      <c r="A82" s="155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 t="shared" si="2"/>
        <v>4.166666666666663E-2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 t="shared" si="2"/>
        <v>1.041666666666663E-2</v>
      </c>
      <c r="H83" s="109" t="s">
        <v>299</v>
      </c>
      <c r="I83" s="108">
        <f>SUMIFS(F77:F91, C77:C91,H83)</f>
        <v>6.2499999999999944E-2</v>
      </c>
    </row>
    <row r="84" spans="1:9" x14ac:dyDescent="0.25">
      <c r="A84" s="155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 t="shared" si="2"/>
        <v>1.388888888888884E-2</v>
      </c>
      <c r="H84" s="105" t="s">
        <v>305</v>
      </c>
      <c r="I84" s="106">
        <f>SUM(I78:I83)</f>
        <v>0.3784722222222221</v>
      </c>
    </row>
    <row r="85" spans="1:9" x14ac:dyDescent="0.25">
      <c r="A85" s="155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 t="shared" si="2"/>
        <v>5.208333333333337E-2</v>
      </c>
      <c r="I85" s="110"/>
    </row>
    <row r="86" spans="1:9" x14ac:dyDescent="0.25">
      <c r="A86" s="155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 t="shared" si="2"/>
        <v>8.3333333333333259E-2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 t="shared" si="2"/>
        <v>4.166666666666663E-2</v>
      </c>
      <c r="H92" s="106" t="s">
        <v>291</v>
      </c>
      <c r="I92" s="106" t="s">
        <v>292</v>
      </c>
    </row>
    <row r="93" spans="1:9" x14ac:dyDescent="0.25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 t="shared" si="2"/>
        <v>1.3888888888888895E-2</v>
      </c>
      <c r="H93" s="109" t="s">
        <v>290</v>
      </c>
      <c r="I93" s="108">
        <f>SUMIFS(F92:F106, C92:C106,H93)</f>
        <v>0.28124999999999994</v>
      </c>
    </row>
    <row r="94" spans="1:9" x14ac:dyDescent="0.25">
      <c r="A94" s="151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 t="shared" si="2"/>
        <v>4.1666666666666685E-2</v>
      </c>
      <c r="H94" s="109" t="s">
        <v>295</v>
      </c>
      <c r="I94" s="108">
        <f>SUMIFS(F92:F106, C92:C106,H94)</f>
        <v>4.1666666666666685E-2</v>
      </c>
    </row>
    <row r="95" spans="1:9" x14ac:dyDescent="0.25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 t="shared" si="2"/>
        <v>4.166666666666663E-2</v>
      </c>
      <c r="H95" s="109" t="s">
        <v>297</v>
      </c>
      <c r="I95" s="108">
        <f>SUMIFS(F92:F106, C92:C106,H95)</f>
        <v>2.430555555555558E-2</v>
      </c>
    </row>
    <row r="96" spans="1:9" x14ac:dyDescent="0.25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0</v>
      </c>
    </row>
    <row r="97" spans="1:9" x14ac:dyDescent="0.25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 t="shared" ref="F98:F129" si="3"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 x14ac:dyDescent="0.25">
      <c r="A99" s="151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 t="shared" si="3"/>
        <v>4.1666666666666685E-2</v>
      </c>
      <c r="H99" s="105" t="s">
        <v>305</v>
      </c>
      <c r="I99" s="106">
        <f>SUM(I93:I98)</f>
        <v>0.40624999999999994</v>
      </c>
    </row>
    <row r="100" spans="1:9" x14ac:dyDescent="0.25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 t="shared" si="3"/>
        <v>0.10416666666666663</v>
      </c>
      <c r="I100" s="110"/>
    </row>
    <row r="101" spans="1:9" x14ac:dyDescent="0.25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 t="shared" si="3"/>
        <v>2.430555555555558E-2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 t="shared" si="3"/>
        <v>1.3888888888888951E-2</v>
      </c>
      <c r="H107" s="106" t="s">
        <v>291</v>
      </c>
      <c r="I107" s="106" t="s">
        <v>292</v>
      </c>
    </row>
    <row r="108" spans="1:9" x14ac:dyDescent="0.25">
      <c r="A108" s="155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 t="shared" si="3"/>
        <v>7.291666666666663E-2</v>
      </c>
      <c r="H108" s="109" t="s">
        <v>290</v>
      </c>
      <c r="I108" s="108">
        <f>SUMIFS(F107:F121, C107:C121,H108)</f>
        <v>0.25694444444444431</v>
      </c>
    </row>
    <row r="109" spans="1:9" x14ac:dyDescent="0.25">
      <c r="A109" s="155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 t="shared" si="3"/>
        <v>1.3888888888888951E-2</v>
      </c>
      <c r="H109" s="109" t="s">
        <v>295</v>
      </c>
      <c r="I109" s="108">
        <f>SUMIFS(F107:F121, C107:C121,H109)</f>
        <v>4.1666666666666685E-2</v>
      </c>
    </row>
    <row r="110" spans="1:9" x14ac:dyDescent="0.25">
      <c r="A110" s="155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 t="shared" si="3"/>
        <v>4.1666666666666685E-2</v>
      </c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 t="shared" si="3"/>
        <v>2.7777777777777679E-2</v>
      </c>
      <c r="H111" s="109" t="s">
        <v>300</v>
      </c>
      <c r="I111" s="108">
        <f>SUMIFS(F107:F121, C107:C121,H111)</f>
        <v>2.777777777777779E-2</v>
      </c>
    </row>
    <row r="112" spans="1:9" x14ac:dyDescent="0.25">
      <c r="A112" s="155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 t="shared" si="3"/>
        <v>2.083333333333337E-2</v>
      </c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 t="shared" si="3"/>
        <v>7.6388888888888951E-2</v>
      </c>
      <c r="H113" s="109" t="s">
        <v>299</v>
      </c>
      <c r="I113" s="108">
        <f>SUMIFS(F107:F121, C107:C121,H113)</f>
        <v>5.2083333333333481E-2</v>
      </c>
    </row>
    <row r="114" spans="1:9" x14ac:dyDescent="0.25">
      <c r="A114" s="155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 t="shared" si="3"/>
        <v>2.777777777777779E-2</v>
      </c>
      <c r="H114" s="105" t="s">
        <v>305</v>
      </c>
      <c r="I114" s="106">
        <f>SUM(I108:I113)</f>
        <v>0.37847222222222227</v>
      </c>
    </row>
    <row r="115" spans="1:9" x14ac:dyDescent="0.25">
      <c r="A115" s="155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 t="shared" si="3"/>
        <v>1.736111111111116E-2</v>
      </c>
      <c r="I115" s="110"/>
    </row>
    <row r="116" spans="1:9" x14ac:dyDescent="0.25">
      <c r="A116" s="155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 t="shared" si="3"/>
        <v>6.5972222222222099E-2</v>
      </c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98" workbookViewId="0">
      <selection activeCell="B32" sqref="B3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 t="shared" ref="F2:F33" si="0">E2-D2</f>
        <v>7.2916666666666685E-2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 t="shared" si="0"/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 x14ac:dyDescent="0.25">
      <c r="A4" s="159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 t="shared" si="0"/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 x14ac:dyDescent="0.25">
      <c r="A5" s="159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 t="shared" si="0"/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 t="shared" si="0"/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 t="shared" si="0"/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 t="shared" si="0"/>
        <v>8.333333333333337E-2</v>
      </c>
      <c r="H8" s="109" t="s">
        <v>299</v>
      </c>
      <c r="I8" s="108">
        <f>SUMIFS(F2:F16, C2:C16,H8)</f>
        <v>6.5972222222222321E-2</v>
      </c>
    </row>
    <row r="9" spans="1:17" x14ac:dyDescent="0.25">
      <c r="A9" s="159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 t="shared" si="0"/>
        <v>8.333333333333337E-2</v>
      </c>
      <c r="H9" s="105" t="s">
        <v>305</v>
      </c>
      <c r="I9" s="106">
        <f>SUM(I3:I8)</f>
        <v>0.44097222222222232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 t="shared" si="0"/>
        <v>6.25E-2</v>
      </c>
      <c r="H18" s="109" t="s">
        <v>290</v>
      </c>
      <c r="I18" s="108">
        <f>SUMIFS(F17:F31, C17:C31,H18)</f>
        <v>0.2083333333333332</v>
      </c>
    </row>
    <row r="19" spans="1:9" x14ac:dyDescent="0.25">
      <c r="A19" s="151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 t="shared" si="0"/>
        <v>1.3888888888888951E-2</v>
      </c>
      <c r="H19" s="109" t="s">
        <v>295</v>
      </c>
      <c r="I19" s="108">
        <f>SUMIFS(F17:F31, C17:C31,H19)</f>
        <v>0.17708333333333331</v>
      </c>
    </row>
    <row r="20" spans="1:9" x14ac:dyDescent="0.25">
      <c r="A20" s="151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 t="shared" si="0"/>
        <v>6.2499999999999944E-2</v>
      </c>
      <c r="H20" s="109" t="s">
        <v>297</v>
      </c>
      <c r="I20" s="108">
        <f>SUMIFS(F17:F31, C17:C31,H20)</f>
        <v>0</v>
      </c>
    </row>
    <row r="21" spans="1:9" x14ac:dyDescent="0.25">
      <c r="A21" s="151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 t="shared" si="0"/>
        <v>3.4722222222222321E-2</v>
      </c>
      <c r="H21" s="109" t="s">
        <v>300</v>
      </c>
      <c r="I21" s="108">
        <f>SUMIFS(F17:F31, C17:C31,H21)</f>
        <v>0</v>
      </c>
    </row>
    <row r="22" spans="1:9" x14ac:dyDescent="0.25">
      <c r="A22" s="151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 t="shared" si="0"/>
        <v>0.16666666666666663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 t="shared" si="0"/>
        <v>8.3333333333333259E-2</v>
      </c>
      <c r="H23" s="109" t="s">
        <v>299</v>
      </c>
      <c r="I23" s="108">
        <f>SUMIFS(F17:F31, C17:C31,H23)</f>
        <v>4.8611111111111271E-2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0.43402777777777779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/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 t="shared" si="1"/>
        <v>1.0416666666666685E-2</v>
      </c>
      <c r="H47" s="106" t="s">
        <v>291</v>
      </c>
      <c r="I47" s="106" t="s">
        <v>292</v>
      </c>
    </row>
    <row r="48" spans="1:9" x14ac:dyDescent="0.25">
      <c r="A48" s="151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 t="shared" si="1"/>
        <v>7.291666666666663E-2</v>
      </c>
      <c r="H48" s="109" t="s">
        <v>290</v>
      </c>
      <c r="I48" s="108">
        <f>SUMIFS(F47:F61, C47:C61,H48)</f>
        <v>0.16666666666666663</v>
      </c>
    </row>
    <row r="49" spans="1:9" x14ac:dyDescent="0.25">
      <c r="A49" s="151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 t="shared" si="1"/>
        <v>1.3888888888888951E-2</v>
      </c>
      <c r="H49" s="109" t="s">
        <v>295</v>
      </c>
      <c r="I49" s="108">
        <f>SUMIFS(F47:F61, C47:C61,H49)</f>
        <v>6.25E-2</v>
      </c>
    </row>
    <row r="50" spans="1:9" x14ac:dyDescent="0.25">
      <c r="A50" s="151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 t="shared" si="1"/>
        <v>8.3333333333333315E-2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 t="shared" si="1"/>
        <v>3.472222222222221E-2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 t="shared" si="1"/>
        <v>6.25E-2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4.861111111111116E-2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0.27777777777777779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 t="shared" si="1"/>
        <v>1.3888888888888895E-2</v>
      </c>
      <c r="H62" s="106" t="s">
        <v>291</v>
      </c>
      <c r="I62" s="106" t="s">
        <v>292</v>
      </c>
    </row>
    <row r="63" spans="1:9" x14ac:dyDescent="0.25">
      <c r="A63" s="151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 t="shared" si="1"/>
        <v>3.125E-2</v>
      </c>
      <c r="H63" s="109" t="s">
        <v>290</v>
      </c>
      <c r="I63" s="108">
        <f>SUMIFS(F62:F76, C62:C76,H63)</f>
        <v>0.18750000000000006</v>
      </c>
    </row>
    <row r="64" spans="1:9" x14ac:dyDescent="0.25">
      <c r="A64" s="151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 t="shared" si="1"/>
        <v>9.7222222222222265E-2</v>
      </c>
      <c r="H64" s="109" t="s">
        <v>295</v>
      </c>
      <c r="I64" s="108">
        <f>SUMIFS(F62:F76, C62:C76,H64)</f>
        <v>0.12847222222222227</v>
      </c>
    </row>
    <row r="65" spans="1:9" x14ac:dyDescent="0.25">
      <c r="A65" s="151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 t="shared" si="1"/>
        <v>4.8611111111111049E-2</v>
      </c>
      <c r="H65" s="109" t="s">
        <v>297</v>
      </c>
      <c r="I65" s="108">
        <f>SUMIFS(F62:F76, C62:C76,H65)</f>
        <v>0</v>
      </c>
    </row>
    <row r="66" spans="1:9" x14ac:dyDescent="0.25">
      <c r="A66" s="151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 t="shared" ref="F66:F97" si="2">E66-D66</f>
        <v>4.861111111111116E-2</v>
      </c>
      <c r="H66" s="109" t="s">
        <v>300</v>
      </c>
      <c r="I66" s="108">
        <f>SUMIFS(F62:F76, C62:C76,H66)</f>
        <v>0</v>
      </c>
    </row>
    <row r="67" spans="1:9" x14ac:dyDescent="0.25">
      <c r="A67" s="151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 t="shared" si="2"/>
        <v>7.638888888888884E-2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 t="shared" si="2"/>
        <v>2.083333333333337E-2</v>
      </c>
      <c r="H68" s="109" t="s">
        <v>299</v>
      </c>
      <c r="I68" s="108">
        <f>SUMIFS(F62:F76, C62:C76,H68)</f>
        <v>6.944444444444442E-2</v>
      </c>
    </row>
    <row r="69" spans="1:9" x14ac:dyDescent="0.25">
      <c r="A69" s="151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 t="shared" si="2"/>
        <v>4.861111111111116E-2</v>
      </c>
      <c r="H69" s="105" t="s">
        <v>305</v>
      </c>
      <c r="I69" s="106">
        <f>SUM(I63:I68)</f>
        <v>0.38541666666666674</v>
      </c>
    </row>
    <row r="70" spans="1:9" x14ac:dyDescent="0.25">
      <c r="A70" s="151"/>
      <c r="B70" s="107"/>
      <c r="C70" s="107"/>
      <c r="D70" s="108"/>
      <c r="E70" s="108"/>
      <c r="F70" s="108">
        <f t="shared" si="2"/>
        <v>0</v>
      </c>
      <c r="I70" s="110"/>
    </row>
    <row r="71" spans="1:9" x14ac:dyDescent="0.25">
      <c r="A71" s="151"/>
      <c r="B71" s="107"/>
      <c r="C71" s="107"/>
      <c r="D71" s="108"/>
      <c r="E71" s="108"/>
      <c r="F71" s="108">
        <f t="shared" si="2"/>
        <v>0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B77" s="115"/>
      <c r="C77" s="107"/>
      <c r="D77" s="108"/>
      <c r="E77" s="108"/>
      <c r="F77" s="108">
        <f t="shared" si="2"/>
        <v>0</v>
      </c>
      <c r="H77" s="106" t="s">
        <v>291</v>
      </c>
      <c r="I77" s="106" t="s">
        <v>292</v>
      </c>
    </row>
    <row r="78" spans="1:9" x14ac:dyDescent="0.25">
      <c r="A78" s="155"/>
      <c r="B78" s="115" t="s">
        <v>709</v>
      </c>
      <c r="C78" s="107"/>
      <c r="D78" s="108"/>
      <c r="E78" s="108"/>
      <c r="F78" s="108">
        <f t="shared" si="2"/>
        <v>0</v>
      </c>
      <c r="H78" s="109" t="s">
        <v>290</v>
      </c>
      <c r="I78" s="108">
        <f>SUMIFS(F77:F91, C77:C91,H78)</f>
        <v>0</v>
      </c>
    </row>
    <row r="79" spans="1:9" x14ac:dyDescent="0.25">
      <c r="A79" s="155"/>
      <c r="B79" s="115"/>
      <c r="C79" s="107"/>
      <c r="D79" s="108"/>
      <c r="E79" s="108"/>
      <c r="F79" s="108">
        <f t="shared" si="2"/>
        <v>0</v>
      </c>
      <c r="H79" s="109" t="s">
        <v>295</v>
      </c>
      <c r="I79" s="108">
        <f>SUMIFS(F77:F91, C77:C91,H79)</f>
        <v>0</v>
      </c>
    </row>
    <row r="80" spans="1:9" x14ac:dyDescent="0.25">
      <c r="A80" s="155"/>
      <c r="B80" s="115"/>
      <c r="C80" s="107"/>
      <c r="D80" s="108"/>
      <c r="E80" s="108"/>
      <c r="F80" s="108">
        <f t="shared" si="2"/>
        <v>0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/>
      <c r="D81" s="108"/>
      <c r="E81" s="108"/>
      <c r="F81" s="108">
        <f t="shared" si="2"/>
        <v>0</v>
      </c>
      <c r="H81" s="109" t="s">
        <v>300</v>
      </c>
      <c r="I81" s="108">
        <f>SUMIFS(F77:F91, C77:C91,H81)</f>
        <v>0</v>
      </c>
    </row>
    <row r="82" spans="1:9" x14ac:dyDescent="0.25">
      <c r="A82" s="155"/>
      <c r="B82" s="115"/>
      <c r="C82" s="107"/>
      <c r="D82" s="108"/>
      <c r="E82" s="108"/>
      <c r="F82" s="108">
        <f t="shared" si="2"/>
        <v>0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/>
      <c r="D83" s="108"/>
      <c r="E83" s="108"/>
      <c r="F83" s="108">
        <f t="shared" si="2"/>
        <v>0</v>
      </c>
      <c r="H83" s="109" t="s">
        <v>299</v>
      </c>
      <c r="I83" s="108">
        <f>SUMIFS(F77:F91, C77:C91,H83)</f>
        <v>0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 t="shared" si="2"/>
        <v>4.166666666666663E-2</v>
      </c>
      <c r="H92" s="106" t="s">
        <v>291</v>
      </c>
      <c r="I92" s="106" t="s">
        <v>292</v>
      </c>
    </row>
    <row r="93" spans="1:9" x14ac:dyDescent="0.25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 t="shared" si="2"/>
        <v>1.3888888888888895E-2</v>
      </c>
      <c r="H93" s="109" t="s">
        <v>290</v>
      </c>
      <c r="I93" s="108">
        <f>SUMIFS(F92:F106, C92:C106,H93)</f>
        <v>0.23958333333333331</v>
      </c>
    </row>
    <row r="94" spans="1:9" x14ac:dyDescent="0.25">
      <c r="A94" s="151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 t="shared" si="2"/>
        <v>4.1666666666666685E-2</v>
      </c>
      <c r="H94" s="109" t="s">
        <v>295</v>
      </c>
      <c r="I94" s="108">
        <f>SUMIFS(F92:F106, C92:C106,H94)</f>
        <v>0</v>
      </c>
    </row>
    <row r="95" spans="1:9" x14ac:dyDescent="0.25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 t="shared" si="2"/>
        <v>4.166666666666663E-2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0</v>
      </c>
    </row>
    <row r="97" spans="1:9" x14ac:dyDescent="0.25">
      <c r="A97" s="151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 t="shared" ref="F98:F129" si="3"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 x14ac:dyDescent="0.25">
      <c r="A99" s="151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 t="shared" si="3"/>
        <v>6.25E-2</v>
      </c>
      <c r="H99" s="105" t="s">
        <v>305</v>
      </c>
      <c r="I99" s="106">
        <f>SUM(I93:I98)</f>
        <v>0.29861111111111105</v>
      </c>
    </row>
    <row r="100" spans="1:9" x14ac:dyDescent="0.25">
      <c r="A100" s="151"/>
      <c r="B100" s="138"/>
      <c r="C100" s="138"/>
      <c r="D100" s="139">
        <v>0</v>
      </c>
      <c r="E100" s="139">
        <v>0</v>
      </c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>
        <v>0</v>
      </c>
      <c r="E101" s="108">
        <v>0</v>
      </c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 t="shared" si="3"/>
        <v>6.9444444444444198E-3</v>
      </c>
      <c r="H107" s="106" t="s">
        <v>291</v>
      </c>
      <c r="I107" s="106" t="s">
        <v>292</v>
      </c>
    </row>
    <row r="108" spans="1:9" x14ac:dyDescent="0.25">
      <c r="A108" s="155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 t="shared" si="3"/>
        <v>0.10763888888888895</v>
      </c>
      <c r="H108" s="109" t="s">
        <v>290</v>
      </c>
      <c r="I108" s="108">
        <f>SUMIFS(F107:F121, C107:C121,H108)</f>
        <v>0.2638888888888889</v>
      </c>
    </row>
    <row r="109" spans="1:9" x14ac:dyDescent="0.25">
      <c r="A109" s="155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 t="shared" si="3"/>
        <v>1.7361111111111049E-2</v>
      </c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 t="shared" si="3"/>
        <v>5.9027777777777846E-2</v>
      </c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 t="shared" si="3"/>
        <v>3.472222222222221E-2</v>
      </c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 t="shared" si="3"/>
        <v>9.0277777777777679E-2</v>
      </c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 t="shared" si="3"/>
        <v>1.3888888888889062E-2</v>
      </c>
      <c r="H113" s="109" t="s">
        <v>299</v>
      </c>
      <c r="I113" s="108">
        <f>SUMIFS(F107:F121, C107:C121,H113)</f>
        <v>6.5972222222222321E-2</v>
      </c>
    </row>
    <row r="114" spans="1:9" x14ac:dyDescent="0.25">
      <c r="A114" s="155"/>
      <c r="B114" s="113"/>
      <c r="C114" s="113"/>
      <c r="D114" s="114"/>
      <c r="E114" s="114"/>
      <c r="F114" s="114">
        <f t="shared" si="3"/>
        <v>0</v>
      </c>
      <c r="H114" s="105" t="s">
        <v>305</v>
      </c>
      <c r="I114" s="106">
        <f>SUM(I108:I113)</f>
        <v>0.32986111111111122</v>
      </c>
    </row>
    <row r="115" spans="1:9" x14ac:dyDescent="0.25">
      <c r="A115" s="155"/>
      <c r="B115" s="113"/>
      <c r="C115" s="113"/>
      <c r="D115" s="114"/>
      <c r="E115" s="114"/>
      <c r="F115" s="114">
        <f t="shared" si="3"/>
        <v>0</v>
      </c>
      <c r="I115" s="110"/>
    </row>
    <row r="116" spans="1:9" x14ac:dyDescent="0.25">
      <c r="A116" s="155"/>
      <c r="B116" s="113"/>
      <c r="C116" s="113"/>
      <c r="D116" s="114"/>
      <c r="E116" s="114"/>
      <c r="F116" s="114">
        <f t="shared" si="3"/>
        <v>0</v>
      </c>
      <c r="I116" s="110"/>
    </row>
    <row r="117" spans="1:9" x14ac:dyDescent="0.25">
      <c r="A117" s="155"/>
      <c r="B117" s="142"/>
      <c r="C117" s="113"/>
      <c r="D117" s="114"/>
      <c r="E117" s="114"/>
      <c r="F117" s="114">
        <f t="shared" si="3"/>
        <v>0</v>
      </c>
    </row>
    <row r="118" spans="1:9" x14ac:dyDescent="0.25">
      <c r="A118" s="155"/>
      <c r="B118" s="113"/>
      <c r="C118" s="113"/>
      <c r="D118" s="114"/>
      <c r="E118" s="114"/>
      <c r="F118" s="114">
        <f t="shared" si="3"/>
        <v>0</v>
      </c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selection activeCell="C32" sqref="C32:C40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 t="shared" ref="F2:F33" si="0">E2-D2</f>
        <v>5.208333333333337E-2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 t="shared" si="0"/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 x14ac:dyDescent="0.25">
      <c r="A4" s="159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 t="shared" si="0"/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 x14ac:dyDescent="0.25">
      <c r="A5" s="159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 t="shared" si="0"/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 t="shared" si="0"/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2.777777777777779E-2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0.25347222222222227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 t="shared" si="0"/>
        <v>4.166666666666663E-2</v>
      </c>
      <c r="H18" s="109" t="s">
        <v>290</v>
      </c>
      <c r="I18" s="108">
        <f>SUMIFS(F17:F31, C17:C31,H18)</f>
        <v>5.555555555555558E-2</v>
      </c>
    </row>
    <row r="19" spans="1:9" x14ac:dyDescent="0.25">
      <c r="A19" s="151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 t="shared" si="0"/>
        <v>3.4722222222222265E-2</v>
      </c>
      <c r="H19" s="109" t="s">
        <v>295</v>
      </c>
      <c r="I19" s="108">
        <f>SUMIFS(F17:F31, C17:C31,H19)</f>
        <v>0.21875000000000006</v>
      </c>
    </row>
    <row r="20" spans="1:9" x14ac:dyDescent="0.25">
      <c r="A20" s="151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 t="shared" si="0"/>
        <v>3.472222222222221E-2</v>
      </c>
      <c r="H20" s="109" t="s">
        <v>297</v>
      </c>
      <c r="I20" s="108">
        <f>SUMIFS(F17:F31, C17:C31,H20)</f>
        <v>0</v>
      </c>
    </row>
    <row r="21" spans="1:9" x14ac:dyDescent="0.25">
      <c r="A21" s="151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 t="shared" si="0"/>
        <v>2.777777777777779E-2</v>
      </c>
      <c r="H21" s="109" t="s">
        <v>300</v>
      </c>
      <c r="I21" s="108">
        <f>SUMIFS(F17:F31, C17:C31,H21)</f>
        <v>6.9444444444444475E-2</v>
      </c>
    </row>
    <row r="22" spans="1:9" x14ac:dyDescent="0.25">
      <c r="A22" s="151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 t="shared" si="0"/>
        <v>5.555555555555558E-2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 t="shared" si="0"/>
        <v>1.041666666666663E-2</v>
      </c>
      <c r="H23" s="109" t="s">
        <v>299</v>
      </c>
      <c r="I23" s="108">
        <f>SUMIFS(F17:F31, C17:C31,H23)</f>
        <v>3.819444444444442E-2</v>
      </c>
    </row>
    <row r="24" spans="1:9" x14ac:dyDescent="0.25">
      <c r="A24" s="151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 t="shared" si="0"/>
        <v>0.16666666666666674</v>
      </c>
      <c r="H24" s="105" t="s">
        <v>305</v>
      </c>
      <c r="I24" s="106">
        <f>SUM(I18:I23)</f>
        <v>0.38194444444444453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/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 t="shared" si="1"/>
        <v>2.083333333333337E-2</v>
      </c>
      <c r="H47" s="106" t="s">
        <v>291</v>
      </c>
      <c r="I47" s="106" t="s">
        <v>292</v>
      </c>
    </row>
    <row r="48" spans="1:9" x14ac:dyDescent="0.25">
      <c r="A48" s="151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 t="shared" si="1"/>
        <v>4.166666666666663E-2</v>
      </c>
      <c r="H48" s="109" t="s">
        <v>290</v>
      </c>
      <c r="I48" s="108">
        <f>SUMIFS(F47:F61, C47:C61,H48)</f>
        <v>8.333333333333337E-2</v>
      </c>
    </row>
    <row r="49" spans="1:9" x14ac:dyDescent="0.25">
      <c r="A49" s="151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 t="shared" si="1"/>
        <v>3.4722222222222265E-2</v>
      </c>
      <c r="H49" s="109" t="s">
        <v>295</v>
      </c>
      <c r="I49" s="108">
        <f>SUMIFS(F47:F61, C47:C61,H49)</f>
        <v>0.23958333333333326</v>
      </c>
    </row>
    <row r="50" spans="1:9" x14ac:dyDescent="0.25">
      <c r="A50" s="151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 t="shared" si="1"/>
        <v>3.472222222222221E-2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 t="shared" si="1"/>
        <v>6.25E-2</v>
      </c>
      <c r="H51" s="109" t="s">
        <v>300</v>
      </c>
      <c r="I51" s="108">
        <f>SUMIFS(F47:F61, C47:C61,H51)</f>
        <v>6.9444444444444475E-2</v>
      </c>
    </row>
    <row r="52" spans="1:9" x14ac:dyDescent="0.25">
      <c r="A52" s="151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 t="shared" si="1"/>
        <v>4.166666666666663E-2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 t="shared" si="1"/>
        <v>0.19791666666666663</v>
      </c>
      <c r="H53" s="109" t="s">
        <v>299</v>
      </c>
      <c r="I53" s="108">
        <f>SUMIFS(F47:F61, C47:C61,H53)</f>
        <v>4.166666666666663E-2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0.43402777777777773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 t="shared" si="1"/>
        <v>6.9444444444444198E-3</v>
      </c>
      <c r="H62" s="106" t="s">
        <v>291</v>
      </c>
      <c r="I62" s="106" t="s">
        <v>292</v>
      </c>
    </row>
    <row r="63" spans="1:9" x14ac:dyDescent="0.25">
      <c r="A63" s="151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 t="shared" si="1"/>
        <v>7.291666666666663E-2</v>
      </c>
      <c r="H63" s="109" t="s">
        <v>290</v>
      </c>
      <c r="I63" s="108">
        <f>SUMIFS(F62:F76, C62:C76,H63)</f>
        <v>0.14236111111111105</v>
      </c>
    </row>
    <row r="64" spans="1:9" x14ac:dyDescent="0.25">
      <c r="A64" s="151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 t="shared" si="1"/>
        <v>3.4722222222222265E-2</v>
      </c>
      <c r="H64" s="109" t="s">
        <v>295</v>
      </c>
      <c r="I64" s="108">
        <f>SUMIFS(F62:F76, C62:C76,H64)</f>
        <v>0</v>
      </c>
    </row>
    <row r="65" spans="1:9" x14ac:dyDescent="0.25">
      <c r="A65" s="151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 t="shared" si="1"/>
        <v>3.472222222222221E-2</v>
      </c>
      <c r="H65" s="109" t="s">
        <v>297</v>
      </c>
      <c r="I65" s="108">
        <f>SUMIFS(F62:F76, C62:C76,H65)</f>
        <v>6.25E-2</v>
      </c>
    </row>
    <row r="66" spans="1:9" x14ac:dyDescent="0.25">
      <c r="A66" s="151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 t="shared" ref="F66:F97" si="2">E66-D66</f>
        <v>2.083333333333337E-2</v>
      </c>
      <c r="H66" s="109" t="s">
        <v>300</v>
      </c>
      <c r="I66" s="108">
        <f>SUMIFS(F62:F76, C62:C76,H66)</f>
        <v>6.9444444444444475E-2</v>
      </c>
    </row>
    <row r="67" spans="1:9" x14ac:dyDescent="0.25">
      <c r="A67" s="151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 t="shared" si="2"/>
        <v>6.25E-2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 t="shared" si="2"/>
        <v>6.9444444444444198E-3</v>
      </c>
      <c r="H68" s="109" t="s">
        <v>299</v>
      </c>
      <c r="I68" s="108">
        <f>SUMIFS(F62:F76, C62:C76,H68)</f>
        <v>2.777777777777779E-2</v>
      </c>
    </row>
    <row r="69" spans="1:9" x14ac:dyDescent="0.25">
      <c r="A69" s="151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 t="shared" si="2"/>
        <v>6.25E-2</v>
      </c>
      <c r="H69" s="105" t="s">
        <v>305</v>
      </c>
      <c r="I69" s="106">
        <f>SUM(I63:I68)</f>
        <v>0.30208333333333331</v>
      </c>
    </row>
    <row r="70" spans="1:9" x14ac:dyDescent="0.25">
      <c r="A70" s="151"/>
      <c r="B70" s="107"/>
      <c r="C70" s="107"/>
      <c r="D70" s="108"/>
      <c r="E70" s="108"/>
      <c r="F70" s="108">
        <f t="shared" si="2"/>
        <v>0</v>
      </c>
      <c r="I70" s="110"/>
    </row>
    <row r="71" spans="1:9" x14ac:dyDescent="0.25">
      <c r="A71" s="151"/>
      <c r="B71" s="107"/>
      <c r="C71" s="107"/>
      <c r="D71" s="108"/>
      <c r="E71" s="108"/>
      <c r="F71" s="108">
        <f t="shared" si="2"/>
        <v>0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 t="shared" si="2"/>
        <v>0</v>
      </c>
      <c r="H77" s="106" t="s">
        <v>291</v>
      </c>
      <c r="I77" s="106" t="s">
        <v>292</v>
      </c>
    </row>
    <row r="78" spans="1:9" x14ac:dyDescent="0.25">
      <c r="A78" s="155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 t="shared" si="2"/>
        <v>2.0833333333333259E-2</v>
      </c>
      <c r="H78" s="109" t="s">
        <v>290</v>
      </c>
      <c r="I78" s="108">
        <f>SUMIFS(F77:F91, C77:C91,H78)</f>
        <v>0</v>
      </c>
    </row>
    <row r="79" spans="1:9" x14ac:dyDescent="0.25">
      <c r="A79" s="155"/>
      <c r="B79" s="115"/>
      <c r="C79" s="107"/>
      <c r="D79" s="108"/>
      <c r="E79" s="108"/>
      <c r="F79" s="108">
        <f t="shared" si="2"/>
        <v>0</v>
      </c>
      <c r="H79" s="109" t="s">
        <v>295</v>
      </c>
      <c r="I79" s="108">
        <f>SUMIFS(F77:F91, C77:C91,H79)</f>
        <v>0</v>
      </c>
    </row>
    <row r="80" spans="1:9" x14ac:dyDescent="0.25">
      <c r="A80" s="155"/>
      <c r="B80" s="115"/>
      <c r="C80" s="107"/>
      <c r="D80" s="108"/>
      <c r="E80" s="108"/>
      <c r="F80" s="108">
        <f t="shared" si="2"/>
        <v>0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/>
      <c r="D81" s="108"/>
      <c r="E81" s="108"/>
      <c r="F81" s="108">
        <f t="shared" si="2"/>
        <v>0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/>
      <c r="D82" s="108"/>
      <c r="E82" s="108"/>
      <c r="F82" s="108">
        <f t="shared" si="2"/>
        <v>0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/>
      <c r="D83" s="108"/>
      <c r="E83" s="108"/>
      <c r="F83" s="108">
        <f t="shared" si="2"/>
        <v>0</v>
      </c>
      <c r="H83" s="109" t="s">
        <v>299</v>
      </c>
      <c r="I83" s="108">
        <f>SUMIFS(F77:F91, C77:C91,H83)</f>
        <v>0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2.0833333333333259E-2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 t="shared" si="2"/>
        <v>4.166666666666663E-2</v>
      </c>
      <c r="H92" s="106" t="s">
        <v>291</v>
      </c>
      <c r="I92" s="106" t="s">
        <v>292</v>
      </c>
    </row>
    <row r="93" spans="1:9" x14ac:dyDescent="0.25">
      <c r="A93" s="151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 t="shared" si="2"/>
        <v>4.1666666666666685E-2</v>
      </c>
      <c r="H93" s="109" t="s">
        <v>290</v>
      </c>
      <c r="I93" s="108">
        <f>SUMIFS(F92:F106, C92:C106,H93)</f>
        <v>0.1875</v>
      </c>
    </row>
    <row r="94" spans="1:9" x14ac:dyDescent="0.25">
      <c r="A94" s="151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 t="shared" si="2"/>
        <v>3.125E-2</v>
      </c>
      <c r="H94" s="109" t="s">
        <v>295</v>
      </c>
      <c r="I94" s="108">
        <f>SUMIFS(F92:F106, C92:C106,H94)</f>
        <v>0</v>
      </c>
    </row>
    <row r="95" spans="1:9" x14ac:dyDescent="0.25">
      <c r="A95" s="151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 t="shared" si="2"/>
        <v>1.041666666666663E-2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3.125E-2</v>
      </c>
    </row>
    <row r="97" spans="1:9" x14ac:dyDescent="0.25">
      <c r="A97" s="151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4.1666666666666685E-2</v>
      </c>
    </row>
    <row r="98" spans="1:9" x14ac:dyDescent="0.25">
      <c r="A98" s="151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 t="shared" ref="F98:F129" si="3">E98-D98</f>
        <v>3.819444444444442E-2</v>
      </c>
      <c r="H98" s="109" t="s">
        <v>299</v>
      </c>
      <c r="I98" s="108">
        <f>SUMIFS(F92:F106, C92:C106,H98)</f>
        <v>6.944444444444442E-2</v>
      </c>
    </row>
    <row r="99" spans="1:9" x14ac:dyDescent="0.25">
      <c r="A99" s="151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 t="shared" si="3"/>
        <v>8.333333333333337E-2</v>
      </c>
      <c r="H99" s="105" t="s">
        <v>305</v>
      </c>
      <c r="I99" s="106">
        <f>SUM(I93:I98)</f>
        <v>0.3298611111111111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 t="shared" si="3"/>
        <v>6.9444444444444198E-3</v>
      </c>
      <c r="H107" s="106" t="s">
        <v>291</v>
      </c>
      <c r="I107" s="106" t="s">
        <v>292</v>
      </c>
    </row>
    <row r="108" spans="1:9" x14ac:dyDescent="0.25">
      <c r="A108" s="155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 t="shared" si="3"/>
        <v>3.4722222222222265E-2</v>
      </c>
      <c r="H108" s="109" t="s">
        <v>290</v>
      </c>
      <c r="I108" s="108">
        <f>SUMIFS(F107:F121, C107:C121,H108)</f>
        <v>6.9444444444444198E-3</v>
      </c>
    </row>
    <row r="109" spans="1:9" x14ac:dyDescent="0.25">
      <c r="A109" s="155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 x14ac:dyDescent="0.25">
      <c r="A112" s="155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selection activeCell="A107" sqref="A107:I12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 t="shared" ref="F2:F33" si="0"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 t="shared" si="0"/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 x14ac:dyDescent="0.25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 t="shared" si="0"/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59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 t="shared" si="0"/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5">
      <c r="A7" s="159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 t="shared" si="0"/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3.125E-2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0.3958333333333332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 t="shared" si="1"/>
        <v>4.1666666666666685E-2</v>
      </c>
      <c r="H47" s="106" t="s">
        <v>291</v>
      </c>
      <c r="I47" s="106" t="s">
        <v>292</v>
      </c>
    </row>
    <row r="48" spans="1:9" x14ac:dyDescent="0.25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 t="shared" si="1"/>
        <v>4.1666666666666685E-2</v>
      </c>
      <c r="H48" s="109" t="s">
        <v>290</v>
      </c>
      <c r="I48" s="108">
        <f>SUMIFS(F47:F61, C47:C61,H48)</f>
        <v>8.333333333333337E-2</v>
      </c>
    </row>
    <row r="49" spans="1:9" x14ac:dyDescent="0.25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 t="shared" si="1"/>
        <v>8.333333333333337E-2</v>
      </c>
      <c r="H49" s="109" t="s">
        <v>295</v>
      </c>
      <c r="I49" s="108">
        <f>SUMIFS(F47:F61, C47:C61,H49)</f>
        <v>0.20833333333333331</v>
      </c>
    </row>
    <row r="50" spans="1:9" x14ac:dyDescent="0.25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 t="shared" si="1"/>
        <v>2.0833333333333259E-2</v>
      </c>
      <c r="H50" s="109" t="s">
        <v>297</v>
      </c>
      <c r="I50" s="108">
        <f>SUMIFS(F47:F61, C47:C61,H50)</f>
        <v>4.1666666666666685E-2</v>
      </c>
    </row>
    <row r="51" spans="1:9" x14ac:dyDescent="0.25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 t="shared" si="1"/>
        <v>8.333333333333337E-2</v>
      </c>
      <c r="H51" s="109" t="s">
        <v>300</v>
      </c>
      <c r="I51" s="108">
        <f>SUMIFS(F47:F61, C47:C61,H51)</f>
        <v>2.0833333333333259E-2</v>
      </c>
    </row>
    <row r="52" spans="1:9" x14ac:dyDescent="0.25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 t="shared" si="1"/>
        <v>0.16666666666666663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8.333333333333337E-2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0.4375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 t="shared" si="1"/>
        <v>6.9444444444444198E-3</v>
      </c>
      <c r="H62" s="106" t="s">
        <v>291</v>
      </c>
      <c r="I62" s="106" t="s">
        <v>292</v>
      </c>
    </row>
    <row r="63" spans="1:9" x14ac:dyDescent="0.25">
      <c r="A63" s="151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0.14583333333333326</v>
      </c>
    </row>
    <row r="65" spans="1:9" x14ac:dyDescent="0.25">
      <c r="A65" s="151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0.41666666666666657</v>
      </c>
    </row>
    <row r="70" spans="1:9" x14ac:dyDescent="0.25">
      <c r="A70" s="151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4.1666666666666741E-2</v>
      </c>
    </row>
    <row r="79" spans="1:9" x14ac:dyDescent="0.25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0.28125000000000006</v>
      </c>
    </row>
    <row r="80" spans="1:9" x14ac:dyDescent="0.25">
      <c r="A80" s="155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 t="shared" si="2"/>
        <v>9.375E-2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 t="shared" si="2"/>
        <v>4.513888888888884E-2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 t="shared" si="2"/>
        <v>6.25E-2</v>
      </c>
      <c r="H83" s="109" t="s">
        <v>299</v>
      </c>
      <c r="I83" s="108">
        <f>SUMIFS(F77:F91, C77:C91,H83)</f>
        <v>6.597222222222221E-2</v>
      </c>
    </row>
    <row r="84" spans="1:9" x14ac:dyDescent="0.25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 t="shared" si="2"/>
        <v>2.0833333333333259E-2</v>
      </c>
      <c r="H84" s="105" t="s">
        <v>305</v>
      </c>
      <c r="I84" s="106">
        <f>SUM(I78:I83)</f>
        <v>0.40972222222222227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 t="shared" si="3"/>
        <v>4.1666666666666685E-2</v>
      </c>
      <c r="H107" s="106" t="s">
        <v>291</v>
      </c>
      <c r="I107" s="106" t="s">
        <v>292</v>
      </c>
    </row>
    <row r="108" spans="1:9" x14ac:dyDescent="0.25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 t="shared" si="3"/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5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 t="shared" si="3"/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5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 t="shared" si="3"/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5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 t="shared" si="3"/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5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 t="shared" si="3"/>
        <v>2.430555555555558E-2</v>
      </c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 t="shared" si="3"/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5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 t="shared" si="3"/>
        <v>1.736111111111116E-2</v>
      </c>
      <c r="H114" s="105" t="s">
        <v>305</v>
      </c>
      <c r="I114" s="106">
        <f>SUM(I108:I113)</f>
        <v>0.45486111111111116</v>
      </c>
    </row>
    <row r="115" spans="1:9" x14ac:dyDescent="0.25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 t="shared" si="3"/>
        <v>8.3333333333333259E-2</v>
      </c>
      <c r="I115" s="110"/>
    </row>
    <row r="116" spans="1:9" x14ac:dyDescent="0.25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 t="shared" si="3"/>
        <v>2.430555555555558E-2</v>
      </c>
      <c r="I116" s="110"/>
    </row>
    <row r="117" spans="1:9" x14ac:dyDescent="0.25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 t="shared" si="3"/>
        <v>5.555555555555558E-2</v>
      </c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64 I79 I94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50 I65 I80 I95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51 I66 I81 I96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67 I82 I97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68 I83 I98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selection activeCell="A107" sqref="A107:I12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 t="shared" ref="F2:F33" si="0"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 t="shared" si="0"/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 x14ac:dyDescent="0.25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 x14ac:dyDescent="0.25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 t="shared" si="0"/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59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 t="shared" si="0"/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5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 t="shared" si="0"/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3.125E-2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0.32291666666666669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 t="shared" si="1"/>
        <v>4.1666666666666685E-2</v>
      </c>
      <c r="H47" s="106" t="s">
        <v>291</v>
      </c>
      <c r="I47" s="106" t="s">
        <v>292</v>
      </c>
    </row>
    <row r="48" spans="1:9" x14ac:dyDescent="0.25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 t="shared" si="1"/>
        <v>4.1666666666666685E-2</v>
      </c>
      <c r="H48" s="109" t="s">
        <v>290</v>
      </c>
      <c r="I48" s="108">
        <f>SUMIFS(F47:F61, C47:C61,H48)</f>
        <v>8.333333333333337E-2</v>
      </c>
    </row>
    <row r="49" spans="1:9" x14ac:dyDescent="0.25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 t="shared" si="1"/>
        <v>8.333333333333337E-2</v>
      </c>
      <c r="H49" s="109" t="s">
        <v>295</v>
      </c>
      <c r="I49" s="108">
        <f>SUMIFS(F47:F61, C47:C61,H49)</f>
        <v>0.20833333333333331</v>
      </c>
    </row>
    <row r="50" spans="1:9" x14ac:dyDescent="0.25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 t="shared" si="1"/>
        <v>2.0833333333333259E-2</v>
      </c>
      <c r="H50" s="109" t="s">
        <v>297</v>
      </c>
      <c r="I50" s="108">
        <f>SUMIFS(F47:F61, C47:C61,H50)</f>
        <v>4.1666666666666685E-2</v>
      </c>
    </row>
    <row r="51" spans="1:9" x14ac:dyDescent="0.25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 t="shared" si="1"/>
        <v>8.333333333333337E-2</v>
      </c>
      <c r="H51" s="109" t="s">
        <v>300</v>
      </c>
      <c r="I51" s="108">
        <f>SUMIFS(F47:F61, C47:C61,H51)</f>
        <v>2.0833333333333259E-2</v>
      </c>
    </row>
    <row r="52" spans="1:9" x14ac:dyDescent="0.25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 t="shared" si="1"/>
        <v>0.16666666666666663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8.333333333333337E-2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0.4375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 t="shared" si="1"/>
        <v>4.8611111111111105E-2</v>
      </c>
      <c r="H62" s="106" t="s">
        <v>291</v>
      </c>
      <c r="I62" s="106" t="s">
        <v>292</v>
      </c>
    </row>
    <row r="63" spans="1:9" x14ac:dyDescent="0.25">
      <c r="A63" s="151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0.18749999999999994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0.45833333333333326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 t="shared" si="2"/>
        <v>4.1666666666666685E-2</v>
      </c>
      <c r="H78" s="109" t="s">
        <v>290</v>
      </c>
      <c r="I78" s="108">
        <f>SUMIFS(F77:F91, C77:C91,H78)</f>
        <v>0</v>
      </c>
    </row>
    <row r="79" spans="1:9" x14ac:dyDescent="0.25">
      <c r="A79" s="155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 t="shared" si="2"/>
        <v>3.1250000000000056E-2</v>
      </c>
      <c r="H79" s="109" t="s">
        <v>295</v>
      </c>
      <c r="I79" s="108">
        <f>SUMIFS(F77:F91, C77:C91,H79)</f>
        <v>0.27083333333333343</v>
      </c>
    </row>
    <row r="80" spans="1:9" x14ac:dyDescent="0.25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2"/>
        <v>2.083333333333337E-2</v>
      </c>
      <c r="H80" s="109" t="s">
        <v>297</v>
      </c>
      <c r="I80" s="108">
        <f>SUMIFS(F77:F91, C77:C91,H80)</f>
        <v>4.513888888888884E-2</v>
      </c>
    </row>
    <row r="81" spans="1:9" x14ac:dyDescent="0.25">
      <c r="A81" s="155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 t="shared" si="2"/>
        <v>9.375E-2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 t="shared" si="2"/>
        <v>4.513888888888884E-2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 t="shared" si="2"/>
        <v>6.25E-2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 t="shared" si="2"/>
        <v>2.0833333333333259E-2</v>
      </c>
      <c r="H84" s="105" t="s">
        <v>305</v>
      </c>
      <c r="I84" s="106">
        <f>SUM(I78:I83)</f>
        <v>0.3576388888888889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 t="shared" si="3"/>
        <v>4.1666666666666685E-2</v>
      </c>
      <c r="H107" s="106" t="s">
        <v>291</v>
      </c>
      <c r="I107" s="106" t="s">
        <v>292</v>
      </c>
    </row>
    <row r="108" spans="1:9" x14ac:dyDescent="0.25">
      <c r="A108" s="155"/>
      <c r="B108" s="113" t="s">
        <v>747</v>
      </c>
      <c r="C108" s="113" t="s">
        <v>295</v>
      </c>
      <c r="D108" s="114">
        <v>0.44791666666666669</v>
      </c>
      <c r="E108" s="114">
        <v>0.5625</v>
      </c>
      <c r="F108" s="114">
        <f t="shared" si="3"/>
        <v>0.11458333333333331</v>
      </c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07" t="s">
        <v>310</v>
      </c>
      <c r="C109" s="107" t="s">
        <v>299</v>
      </c>
      <c r="D109" s="114">
        <v>0.5625</v>
      </c>
      <c r="E109" s="114">
        <v>0.58333333333333337</v>
      </c>
      <c r="F109" s="114">
        <f t="shared" si="3"/>
        <v>2.083333333333337E-2</v>
      </c>
      <c r="H109" s="109" t="s">
        <v>295</v>
      </c>
      <c r="I109" s="108">
        <f>SUMIFS(F107:F121, C107:C121,H109)</f>
        <v>0.30208333333333348</v>
      </c>
    </row>
    <row r="110" spans="1:9" x14ac:dyDescent="0.25">
      <c r="A110" s="155"/>
      <c r="B110" t="s">
        <v>296</v>
      </c>
      <c r="C110" s="113" t="s">
        <v>300</v>
      </c>
      <c r="D110" s="114">
        <v>0.58333333333333337</v>
      </c>
      <c r="E110" s="114">
        <v>0.60416666666666663</v>
      </c>
      <c r="F110" s="114">
        <f t="shared" si="3"/>
        <v>2.0833333333333259E-2</v>
      </c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 t="s">
        <v>758</v>
      </c>
      <c r="C111" s="113" t="s">
        <v>295</v>
      </c>
      <c r="D111" s="114">
        <v>0.60416666666666663</v>
      </c>
      <c r="E111" s="114">
        <v>0.64583333333333337</v>
      </c>
      <c r="F111" s="114">
        <f t="shared" si="3"/>
        <v>4.1666666666666741E-2</v>
      </c>
      <c r="H111" s="109" t="s">
        <v>300</v>
      </c>
      <c r="I111" s="108">
        <f>SUMIFS(F107:F121, C107:C121,H111)</f>
        <v>2.0833333333333259E-2</v>
      </c>
    </row>
    <row r="112" spans="1:9" x14ac:dyDescent="0.25">
      <c r="A112" s="155"/>
      <c r="B112" s="113" t="s">
        <v>303</v>
      </c>
      <c r="C112" s="113" t="s">
        <v>299</v>
      </c>
      <c r="D112" s="114">
        <v>0.64583333333333337</v>
      </c>
      <c r="E112" s="114">
        <v>0.66666666666666663</v>
      </c>
      <c r="F112" s="114">
        <f t="shared" si="3"/>
        <v>2.0833333333333259E-2</v>
      </c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 t="s">
        <v>783</v>
      </c>
      <c r="C113" s="113" t="s">
        <v>295</v>
      </c>
      <c r="D113" s="114">
        <v>0.66666666666666663</v>
      </c>
      <c r="E113" s="114">
        <v>0.77083333333333337</v>
      </c>
      <c r="F113" s="114">
        <f t="shared" si="3"/>
        <v>0.10416666666666674</v>
      </c>
      <c r="H113" s="109" t="s">
        <v>299</v>
      </c>
      <c r="I113" s="108">
        <f>SUMIFS(F107:F121, C107:C121,H113)</f>
        <v>4.166666666666663E-2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0.36458333333333337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">
    <cfRule type="cellIs" dxfId="350" priority="25" operator="greaterThan">
      <formula>0.25</formula>
    </cfRule>
    <cfRule type="cellIs" dxfId="349" priority="26" operator="lessThan">
      <formula>0.25</formula>
    </cfRule>
  </conditionalFormatting>
  <conditionalFormatting sqref="I4 I19 I34 I49 I64 I79 I94">
    <cfRule type="cellIs" dxfId="348" priority="22" operator="lessThan">
      <formula>0.0416666666666667</formula>
    </cfRule>
    <cfRule type="cellIs" dxfId="347" priority="23" operator="greaterThan">
      <formula>0.0416666666666667</formula>
    </cfRule>
    <cfRule type="cellIs" dxfId="346" priority="24" operator="greaterThan">
      <formula>0.0416666666666667</formula>
    </cfRule>
  </conditionalFormatting>
  <conditionalFormatting sqref="I5 I20 I35 I50 I65 I80 I95">
    <cfRule type="cellIs" dxfId="345" priority="20" operator="lessThan">
      <formula>0.0833333333333333</formula>
    </cfRule>
    <cfRule type="cellIs" dxfId="344" priority="21" operator="greaterThan">
      <formula>0.0833333333333333</formula>
    </cfRule>
  </conditionalFormatting>
  <conditionalFormatting sqref="I6 I21 I36 I51 I66 I81 I96">
    <cfRule type="cellIs" dxfId="343" priority="18" operator="lessThan">
      <formula>0.0416666666666667</formula>
    </cfRule>
    <cfRule type="cellIs" dxfId="342" priority="19" operator="greaterThan">
      <formula>0.0416666666666667</formula>
    </cfRule>
  </conditionalFormatting>
  <conditionalFormatting sqref="I7 I22 I37 I52 I67 I82 I97">
    <cfRule type="cellIs" dxfId="341" priority="16" operator="lessThan">
      <formula>0.0416666666666667</formula>
    </cfRule>
    <cfRule type="cellIs" dxfId="340" priority="17" operator="greaterThan">
      <formula>0.0416666666666667</formula>
    </cfRule>
  </conditionalFormatting>
  <conditionalFormatting sqref="I8 I23 I38 I53 I68 I83 I98">
    <cfRule type="cellIs" dxfId="339" priority="14" operator="lessThan">
      <formula>0.0625</formula>
    </cfRule>
    <cfRule type="cellIs" dxfId="338" priority="15" operator="greaterThan">
      <formula>0.0625</formula>
    </cfRule>
  </conditionalFormatting>
  <conditionalFormatting sqref="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3" workbookViewId="0">
      <selection activeCell="B124" sqref="B124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 t="shared" ref="F2:F33" si="0"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 t="shared" si="0"/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 x14ac:dyDescent="0.25">
      <c r="A4" s="159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 t="shared" si="0"/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 x14ac:dyDescent="0.25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 t="shared" si="0"/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59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 t="shared" si="0"/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5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 t="shared" si="0"/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3.4722222222222321E-2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0.36805555555555552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735</v>
      </c>
      <c r="C47" s="107"/>
      <c r="D47" s="108"/>
      <c r="E47" s="108"/>
      <c r="F47" s="108">
        <f t="shared" si="1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1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1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1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1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1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 t="shared" si="1"/>
        <v>4.8611111111111105E-2</v>
      </c>
      <c r="H62" s="106" t="s">
        <v>291</v>
      </c>
      <c r="I62" s="106" t="s">
        <v>292</v>
      </c>
    </row>
    <row r="63" spans="1:9" x14ac:dyDescent="0.25">
      <c r="A63" s="151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 t="shared" si="1"/>
        <v>4.8611111111111105E-2</v>
      </c>
      <c r="H63" s="109" t="s">
        <v>290</v>
      </c>
      <c r="I63" s="108">
        <f>SUMIFS(F62:F76, C62:C76,H63)</f>
        <v>0.11111111111111105</v>
      </c>
    </row>
    <row r="64" spans="1:9" x14ac:dyDescent="0.25">
      <c r="A64" s="151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 t="shared" si="1"/>
        <v>0.11111111111111105</v>
      </c>
      <c r="H64" s="109" t="s">
        <v>295</v>
      </c>
      <c r="I64" s="108">
        <f>SUMIFS(F62:F76, C62:C76,H64)</f>
        <v>9.722222222222221E-2</v>
      </c>
    </row>
    <row r="65" spans="1:9" x14ac:dyDescent="0.25">
      <c r="A65" s="151"/>
      <c r="B65" s="107"/>
      <c r="C65" s="107"/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0</v>
      </c>
    </row>
    <row r="66" spans="1:9" x14ac:dyDescent="0.25">
      <c r="A66" s="151"/>
      <c r="B66" s="107"/>
      <c r="C66" s="107"/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0</v>
      </c>
    </row>
    <row r="67" spans="1:9" x14ac:dyDescent="0.25">
      <c r="A67" s="151"/>
      <c r="B67" s="107"/>
      <c r="C67" s="107"/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/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0</v>
      </c>
    </row>
    <row r="69" spans="1:9" x14ac:dyDescent="0.25">
      <c r="A69" s="151"/>
      <c r="B69" s="107"/>
      <c r="C69" s="107"/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0.20833333333333326</v>
      </c>
    </row>
    <row r="70" spans="1:9" x14ac:dyDescent="0.25">
      <c r="A70" s="151"/>
      <c r="B70" s="107"/>
      <c r="C70" s="107"/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/>
      <c r="C71" s="107"/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3">E78-D78</f>
        <v>4.1666666666666685E-2</v>
      </c>
      <c r="H78" s="109" t="s">
        <v>290</v>
      </c>
      <c r="I78" s="108">
        <f>SUMIFS(F77:F91, C77:C91,H78)</f>
        <v>0</v>
      </c>
    </row>
    <row r="79" spans="1:9" x14ac:dyDescent="0.25">
      <c r="A79" s="155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3"/>
        <v>4.1666666666666685E-2</v>
      </c>
      <c r="H79" s="109" t="s">
        <v>295</v>
      </c>
      <c r="I79" s="108">
        <f>SUMIFS(F77:F91, C77:C91,H79)</f>
        <v>0.21180555555555558</v>
      </c>
    </row>
    <row r="80" spans="1:9" x14ac:dyDescent="0.25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3"/>
        <v>2.083333333333337E-2</v>
      </c>
      <c r="H80" s="109" t="s">
        <v>297</v>
      </c>
      <c r="I80" s="108">
        <f>SUMIFS(F77:F91, C77:C91,H80)</f>
        <v>4.1666666666666685E-2</v>
      </c>
    </row>
    <row r="81" spans="1:9" x14ac:dyDescent="0.25">
      <c r="A81" s="155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3"/>
        <v>4.166666666666663E-2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3"/>
        <v>4.513888888888884E-2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3"/>
        <v>4.1666666666666741E-2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C84" s="107" t="s">
        <v>300</v>
      </c>
      <c r="D84" s="112">
        <v>0.58333333333333337</v>
      </c>
      <c r="E84" s="112">
        <v>0.60416666666666663</v>
      </c>
      <c r="F84" s="108">
        <f t="shared" si="3"/>
        <v>2.0833333333333259E-2</v>
      </c>
      <c r="H84" s="105" t="s">
        <v>305</v>
      </c>
      <c r="I84" s="106">
        <f>SUM(I78:I83)</f>
        <v>0.2951388888888889</v>
      </c>
    </row>
    <row r="85" spans="1:9" x14ac:dyDescent="0.25">
      <c r="A85" s="155"/>
      <c r="B85" s="115"/>
      <c r="C85" s="149"/>
      <c r="D85" s="114"/>
      <c r="E85" s="114"/>
      <c r="F85" s="150">
        <v>0</v>
      </c>
      <c r="I85" s="110"/>
    </row>
    <row r="86" spans="1:9" x14ac:dyDescent="0.25">
      <c r="A86" s="155"/>
      <c r="B86" s="115"/>
      <c r="C86" s="107"/>
      <c r="D86" s="130"/>
      <c r="E86" s="130"/>
      <c r="F86" s="108">
        <f t="shared" ref="F86:F117" si="4">E86-D86</f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4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4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4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4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4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4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4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4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4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4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4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si="4"/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4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4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4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4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4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4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4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4"/>
        <v>0</v>
      </c>
    </row>
    <row r="107" spans="1:9" x14ac:dyDescent="0.25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0.44444444444444442</v>
      </c>
      <c r="F107" s="114">
        <f t="shared" si="4"/>
        <v>4.8611111111111105E-2</v>
      </c>
      <c r="H107" s="106" t="s">
        <v>291</v>
      </c>
      <c r="I107" s="106" t="s">
        <v>292</v>
      </c>
    </row>
    <row r="108" spans="1:9" x14ac:dyDescent="0.25">
      <c r="A108" s="155"/>
      <c r="B108" s="113" t="s">
        <v>783</v>
      </c>
      <c r="C108" s="113" t="s">
        <v>295</v>
      </c>
      <c r="D108" s="114">
        <v>0.44791666666666669</v>
      </c>
      <c r="E108" s="114">
        <v>0.58333333333333337</v>
      </c>
      <c r="F108" s="114">
        <f t="shared" si="4"/>
        <v>0.13541666666666669</v>
      </c>
      <c r="H108" s="109" t="s">
        <v>290</v>
      </c>
      <c r="I108" s="108">
        <f>SUMIFS(F107:F121, C107:C121,H108)</f>
        <v>7.291666666666663E-2</v>
      </c>
    </row>
    <row r="109" spans="1:9" x14ac:dyDescent="0.25">
      <c r="A109" s="155"/>
      <c r="B109" s="164" t="s">
        <v>296</v>
      </c>
      <c r="C109" s="107" t="s">
        <v>300</v>
      </c>
      <c r="D109" s="114">
        <v>0.58333333333333337</v>
      </c>
      <c r="E109" s="114">
        <v>0.60416666666666663</v>
      </c>
      <c r="F109" s="114">
        <f t="shared" si="4"/>
        <v>2.0833333333333259E-2</v>
      </c>
      <c r="H109" s="109" t="s">
        <v>295</v>
      </c>
      <c r="I109" s="108">
        <f>SUMIFS(F107:F121, C107:C121,H109)</f>
        <v>0.26736111111111105</v>
      </c>
    </row>
    <row r="110" spans="1:9" x14ac:dyDescent="0.25">
      <c r="A110" s="155"/>
      <c r="B110" t="s">
        <v>310</v>
      </c>
      <c r="C110" s="113" t="s">
        <v>299</v>
      </c>
      <c r="D110" s="114">
        <v>0.60416666666666663</v>
      </c>
      <c r="E110" s="114">
        <v>0.64583333333333337</v>
      </c>
      <c r="F110" s="114">
        <f t="shared" si="4"/>
        <v>4.1666666666666741E-2</v>
      </c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 t="s">
        <v>783</v>
      </c>
      <c r="C111" s="113" t="s">
        <v>295</v>
      </c>
      <c r="D111" s="114">
        <v>0.64583333333333337</v>
      </c>
      <c r="E111" s="114">
        <v>0.72916666666666663</v>
      </c>
      <c r="F111" s="114">
        <f t="shared" si="4"/>
        <v>8.3333333333333259E-2</v>
      </c>
      <c r="H111" s="109" t="s">
        <v>300</v>
      </c>
      <c r="I111" s="108">
        <f>SUMIFS(F107:F121, C107:C121,H111)</f>
        <v>2.0833333333333259E-2</v>
      </c>
    </row>
    <row r="112" spans="1:9" x14ac:dyDescent="0.25">
      <c r="A112" s="155"/>
      <c r="B112" s="113" t="s">
        <v>303</v>
      </c>
      <c r="C112" s="113" t="s">
        <v>299</v>
      </c>
      <c r="D112" s="114">
        <v>0.72916666666666663</v>
      </c>
      <c r="E112" s="114">
        <v>0.75</v>
      </c>
      <c r="F112" s="114">
        <f t="shared" si="4"/>
        <v>2.083333333333337E-2</v>
      </c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 t="s">
        <v>784</v>
      </c>
      <c r="C113" s="113" t="s">
        <v>290</v>
      </c>
      <c r="D113" s="114">
        <v>0.75</v>
      </c>
      <c r="E113" s="114">
        <v>0.82291666666666663</v>
      </c>
      <c r="F113" s="114">
        <f t="shared" si="4"/>
        <v>7.291666666666663E-2</v>
      </c>
      <c r="H113" s="109" t="s">
        <v>299</v>
      </c>
      <c r="I113" s="108">
        <f>SUMIFS(F107:F121, C107:C121,H113)</f>
        <v>6.2500000000000111E-2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0.42361111111111105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64 I79 I94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50 I65 I80 I95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51 I66 I81 I96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67 I82 I97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68 I83 I98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0" workbookViewId="0">
      <selection activeCell="B124" sqref="B124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 t="shared" ref="F2:F33" si="0">E2-D2</f>
        <v>2.083333333333337E-2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 t="shared" si="0"/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 x14ac:dyDescent="0.25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 x14ac:dyDescent="0.25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 t="shared" si="0"/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 x14ac:dyDescent="0.25">
      <c r="A6" s="159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 t="shared" si="0"/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5">
      <c r="A7" s="159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3.125E-2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0.34375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758</v>
      </c>
      <c r="C47" s="107"/>
      <c r="D47" s="108"/>
      <c r="E47" s="108"/>
      <c r="F47" s="108">
        <f t="shared" si="1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1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1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1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1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1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1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 t="shared" si="2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 t="shared" si="2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 t="shared" si="2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0.43055555555555558</v>
      </c>
      <c r="F107" s="112">
        <f t="shared" si="3"/>
        <v>3.4722222222222265E-2</v>
      </c>
      <c r="H107" s="106" t="s">
        <v>291</v>
      </c>
      <c r="I107" s="106" t="s">
        <v>292</v>
      </c>
    </row>
    <row r="108" spans="1:9" x14ac:dyDescent="0.25">
      <c r="A108" s="155"/>
      <c r="B108" s="113" t="s">
        <v>785</v>
      </c>
      <c r="C108" s="113" t="s">
        <v>295</v>
      </c>
      <c r="D108" s="108">
        <v>0.43055555555555558</v>
      </c>
      <c r="E108" s="114">
        <v>0.54166666666666663</v>
      </c>
      <c r="F108" s="112">
        <f t="shared" si="3"/>
        <v>0.11111111111111105</v>
      </c>
      <c r="H108" s="109" t="s">
        <v>290</v>
      </c>
      <c r="I108" s="108">
        <f>SUMIFS(F107:F121, C107:C121,H108)</f>
        <v>7.638888888888884E-2</v>
      </c>
    </row>
    <row r="109" spans="1:9" x14ac:dyDescent="0.25">
      <c r="A109" s="155"/>
      <c r="B109" s="107" t="s">
        <v>310</v>
      </c>
      <c r="C109" s="107" t="s">
        <v>299</v>
      </c>
      <c r="D109" s="114">
        <v>0.54166666666666663</v>
      </c>
      <c r="E109" s="114">
        <v>0.58333333333333337</v>
      </c>
      <c r="F109" s="112">
        <f t="shared" si="3"/>
        <v>4.1666666666666741E-2</v>
      </c>
      <c r="H109" s="109" t="s">
        <v>295</v>
      </c>
      <c r="I109" s="108">
        <f>SUMIFS(F107:F121, C107:C121,H109)</f>
        <v>0.35416666666666669</v>
      </c>
    </row>
    <row r="110" spans="1:9" x14ac:dyDescent="0.25">
      <c r="A110" s="155"/>
      <c r="B110" t="s">
        <v>296</v>
      </c>
      <c r="C110" s="113" t="s">
        <v>300</v>
      </c>
      <c r="D110" s="114">
        <v>0.58333333333333337</v>
      </c>
      <c r="E110" s="114">
        <v>0.60416666666666663</v>
      </c>
      <c r="F110" s="112">
        <f t="shared" si="3"/>
        <v>2.0833333333333259E-2</v>
      </c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 t="s">
        <v>786</v>
      </c>
      <c r="C111" s="113" t="s">
        <v>295</v>
      </c>
      <c r="D111" s="114">
        <v>0.60416666666666663</v>
      </c>
      <c r="E111" s="114">
        <v>0.8125</v>
      </c>
      <c r="F111" s="112">
        <f t="shared" si="3"/>
        <v>0.20833333333333337</v>
      </c>
      <c r="H111" s="109" t="s">
        <v>300</v>
      </c>
      <c r="I111" s="108">
        <f>SUMIFS(F107:F121, C107:C121,H111)</f>
        <v>2.0833333333333259E-2</v>
      </c>
    </row>
    <row r="112" spans="1:9" x14ac:dyDescent="0.25">
      <c r="A112" s="155"/>
      <c r="B112" s="113" t="s">
        <v>303</v>
      </c>
      <c r="C112" s="113" t="s">
        <v>299</v>
      </c>
      <c r="D112" s="114">
        <v>0.8125</v>
      </c>
      <c r="E112" s="114">
        <v>0.83333333333333337</v>
      </c>
      <c r="F112" s="112">
        <f t="shared" si="3"/>
        <v>2.083333333333337E-2</v>
      </c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 t="s">
        <v>755</v>
      </c>
      <c r="C113" s="113" t="s">
        <v>290</v>
      </c>
      <c r="D113" s="114">
        <v>0.83333333333333337</v>
      </c>
      <c r="E113" s="114">
        <v>0.90972222222222221</v>
      </c>
      <c r="F113" s="114">
        <f t="shared" si="3"/>
        <v>7.638888888888884E-2</v>
      </c>
      <c r="H113" s="109" t="s">
        <v>299</v>
      </c>
      <c r="I113" s="108">
        <f>SUMIFS(F107:F121, C107:C121,H113)</f>
        <v>6.2500000000000111E-2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0.51388888888888884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">
    <cfRule type="cellIs" dxfId="324" priority="25" operator="greaterThan">
      <formula>0.25</formula>
    </cfRule>
    <cfRule type="cellIs" dxfId="323" priority="26" operator="lessThan">
      <formula>0.25</formula>
    </cfRule>
  </conditionalFormatting>
  <conditionalFormatting sqref="I4 I19 I34 I49 I64 I79 I94">
    <cfRule type="cellIs" dxfId="322" priority="22" operator="lessThan">
      <formula>0.0416666666666667</formula>
    </cfRule>
    <cfRule type="cellIs" dxfId="321" priority="23" operator="greaterThan">
      <formula>0.0416666666666667</formula>
    </cfRule>
    <cfRule type="cellIs" dxfId="320" priority="24" operator="greaterThan">
      <formula>0.0416666666666667</formula>
    </cfRule>
  </conditionalFormatting>
  <conditionalFormatting sqref="I5 I20 I35 I50 I65 I80 I95">
    <cfRule type="cellIs" dxfId="319" priority="20" operator="lessThan">
      <formula>0.0833333333333333</formula>
    </cfRule>
    <cfRule type="cellIs" dxfId="318" priority="21" operator="greaterThan">
      <formula>0.0833333333333333</formula>
    </cfRule>
  </conditionalFormatting>
  <conditionalFormatting sqref="I6 I21 I36 I51 I66 I81 I96">
    <cfRule type="cellIs" dxfId="317" priority="18" operator="lessThan">
      <formula>0.0416666666666667</formula>
    </cfRule>
    <cfRule type="cellIs" dxfId="316" priority="19" operator="greaterThan">
      <formula>0.0416666666666667</formula>
    </cfRule>
  </conditionalFormatting>
  <conditionalFormatting sqref="I7 I22 I37 I52 I67 I82 I97">
    <cfRule type="cellIs" dxfId="315" priority="16" operator="lessThan">
      <formula>0.0416666666666667</formula>
    </cfRule>
    <cfRule type="cellIs" dxfId="314" priority="17" operator="greaterThan">
      <formula>0.0416666666666667</formula>
    </cfRule>
  </conditionalFormatting>
  <conditionalFormatting sqref="I8 I23 I38 I53 I68 I83 I98">
    <cfRule type="cellIs" dxfId="313" priority="14" operator="lessThan">
      <formula>0.0625</formula>
    </cfRule>
    <cfRule type="cellIs" dxfId="312" priority="15" operator="greaterThan">
      <formula>0.0625</formula>
    </cfRule>
  </conditionalFormatting>
  <conditionalFormatting sqref="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4" workbookViewId="0">
      <selection activeCell="C107" sqref="C107:F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 t="shared" ref="F2:F33" si="0">E2-D2</f>
        <v>0.13194444444444448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 t="shared" si="0"/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 x14ac:dyDescent="0.25">
      <c r="A4" s="159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 t="shared" si="0"/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 x14ac:dyDescent="0.25">
      <c r="A5" s="159"/>
      <c r="B5" s="107" t="s">
        <v>763</v>
      </c>
      <c r="C5" s="107" t="s">
        <v>290</v>
      </c>
      <c r="D5" s="108">
        <v>0.625</v>
      </c>
      <c r="E5" s="108">
        <v>0.6875</v>
      </c>
      <c r="F5" s="108">
        <f t="shared" si="0"/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 t="s">
        <v>757</v>
      </c>
      <c r="C6" s="107" t="s">
        <v>295</v>
      </c>
      <c r="D6" s="108">
        <v>0.75</v>
      </c>
      <c r="E6" s="108">
        <v>0.875</v>
      </c>
      <c r="F6" s="108">
        <f t="shared" si="0"/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4.1666666666666741E-2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0.38194444444444448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1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1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1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1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1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1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1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2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2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2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791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6" workbookViewId="0">
      <selection activeCell="C107" sqref="C107:F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 t="shared" ref="F2:F33" si="0">E2-D2</f>
        <v>0.33333333333333337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/>
      <c r="C3" s="107"/>
      <c r="D3" s="108"/>
      <c r="E3" s="108"/>
      <c r="F3" s="108">
        <f t="shared" si="0"/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5">
      <c r="A4" s="159"/>
      <c r="B4" s="107"/>
      <c r="C4" s="107"/>
      <c r="D4" s="108"/>
      <c r="E4" s="108"/>
      <c r="F4" s="108">
        <f t="shared" si="0"/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 x14ac:dyDescent="0.25">
      <c r="A5" s="159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0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0.33333333333333337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1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1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1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1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1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1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1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2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2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2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791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26"/>
  <sheetViews>
    <sheetView topLeftCell="A3" workbookViewId="0">
      <selection activeCell="D6" sqref="D6"/>
    </sheetView>
  </sheetViews>
  <sheetFormatPr defaultRowHeight="15" x14ac:dyDescent="0.2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 x14ac:dyDescent="0.25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 x14ac:dyDescent="0.25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 x14ac:dyDescent="0.25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 x14ac:dyDescent="0.25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 x14ac:dyDescent="0.25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 x14ac:dyDescent="0.25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 x14ac:dyDescent="0.25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 x14ac:dyDescent="0.25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 x14ac:dyDescent="0.25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 x14ac:dyDescent="0.25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 x14ac:dyDescent="0.25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 x14ac:dyDescent="0.25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3" workbookViewId="0">
      <selection activeCell="C107" sqref="C107:F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 t="shared" ref="F2:F33" si="0">E2-D2</f>
        <v>8.333333333333337E-2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 t="shared" si="0"/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 x14ac:dyDescent="0.25">
      <c r="A4" s="159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 t="shared" si="0"/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9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 t="shared" si="0"/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5">
      <c r="A6" s="159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 t="shared" si="0"/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4.1666666666666741E-2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0.38194444444444459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1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1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1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1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1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1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1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2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2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2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791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99" workbookViewId="0">
      <selection activeCell="C107" sqref="C107:F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 t="shared" ref="F2:F33" si="0">E2-D2</f>
        <v>0.33333333333333331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/>
      <c r="C3" s="107"/>
      <c r="D3" s="108"/>
      <c r="E3" s="108"/>
      <c r="F3" s="108">
        <f t="shared" si="0"/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5">
      <c r="A4" s="159"/>
      <c r="B4" s="107"/>
      <c r="C4" s="107"/>
      <c r="D4" s="108"/>
      <c r="E4" s="108"/>
      <c r="F4" s="108">
        <f t="shared" si="0"/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 x14ac:dyDescent="0.25">
      <c r="A5" s="159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0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0.33333333333333331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1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1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1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1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1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1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1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2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2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2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791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0" workbookViewId="0">
      <selection activeCell="C107" sqref="C107:F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769</v>
      </c>
      <c r="C2" s="107" t="s">
        <v>290</v>
      </c>
      <c r="D2" s="108">
        <v>0.39583333333333331</v>
      </c>
      <c r="E2" s="108">
        <v>0.54166666666666663</v>
      </c>
      <c r="F2" s="108">
        <f t="shared" ref="F2:F33" si="0">E2-D2</f>
        <v>0.14583333333333331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 t="shared" si="0"/>
        <v>4.1666666666666741E-2</v>
      </c>
      <c r="H3" s="109" t="s">
        <v>290</v>
      </c>
      <c r="I3" s="108">
        <f>SUMIFS(F2:F16, C2:C16,H3)</f>
        <v>0.30555555555555552</v>
      </c>
      <c r="Q3" t="s">
        <v>295</v>
      </c>
    </row>
    <row r="4" spans="1:17" x14ac:dyDescent="0.25">
      <c r="A4" s="159"/>
      <c r="B4" s="107" t="s">
        <v>770</v>
      </c>
      <c r="C4" s="107" t="s">
        <v>290</v>
      </c>
      <c r="D4" s="108">
        <v>0.59027777777777779</v>
      </c>
      <c r="E4" s="108">
        <v>0.65277777777777779</v>
      </c>
      <c r="F4" s="108">
        <f t="shared" si="0"/>
        <v>6.25E-2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9"/>
      <c r="B5" s="107" t="s">
        <v>771</v>
      </c>
      <c r="C5" s="107" t="s">
        <v>290</v>
      </c>
      <c r="D5" s="108">
        <v>0.67361111111111116</v>
      </c>
      <c r="E5" s="108">
        <v>0.77083333333333337</v>
      </c>
      <c r="F5" s="108">
        <f t="shared" si="0"/>
        <v>9.722222222222221E-2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5">
      <c r="A6" s="159"/>
      <c r="B6" s="107" t="s">
        <v>772</v>
      </c>
      <c r="C6" s="107" t="s">
        <v>297</v>
      </c>
      <c r="D6" s="108">
        <v>0.8125</v>
      </c>
      <c r="E6" s="108">
        <v>0.85416666666666663</v>
      </c>
      <c r="F6" s="108">
        <f t="shared" si="0"/>
        <v>4.166666666666663E-2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4.1666666666666741E-2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0.3888888888888889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1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1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1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1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1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1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1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2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2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2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791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0" workbookViewId="0">
      <selection activeCell="C107" sqref="C107:F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773</v>
      </c>
      <c r="C2" s="107" t="s">
        <v>290</v>
      </c>
      <c r="D2" s="108">
        <v>0.41666666666666669</v>
      </c>
      <c r="E2" s="108">
        <v>0.54861111111111105</v>
      </c>
      <c r="F2" s="108">
        <f t="shared" ref="F2:F33" si="0">E2-D2</f>
        <v>0.13194444444444436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 t="shared" si="0"/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 x14ac:dyDescent="0.25">
      <c r="A4" s="159"/>
      <c r="B4" s="107" t="s">
        <v>773</v>
      </c>
      <c r="C4" s="107" t="s">
        <v>290</v>
      </c>
      <c r="D4" s="108">
        <v>0.59027777777777779</v>
      </c>
      <c r="E4" s="108">
        <v>0.6875</v>
      </c>
      <c r="F4" s="108">
        <f t="shared" si="0"/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9"/>
      <c r="B5" s="107" t="s">
        <v>774</v>
      </c>
      <c r="C5" s="107" t="s">
        <v>290</v>
      </c>
      <c r="D5" s="108">
        <v>0.72916666666666663</v>
      </c>
      <c r="E5" s="108">
        <v>0.77083333333333337</v>
      </c>
      <c r="F5" s="108">
        <f t="shared" si="0"/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3.4722222222222321E-2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0.30555555555555564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1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1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1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1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1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1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1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2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2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2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791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97" workbookViewId="0">
      <selection activeCell="C107" sqref="C107:F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773</v>
      </c>
      <c r="C2" s="107" t="s">
        <v>290</v>
      </c>
      <c r="D2" s="108">
        <v>0.375</v>
      </c>
      <c r="E2" s="108">
        <v>0.53472222222222221</v>
      </c>
      <c r="F2" s="108">
        <f t="shared" ref="F2:F33" si="0">E2-D2</f>
        <v>0.15972222222222221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 t="shared" si="0"/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 x14ac:dyDescent="0.25">
      <c r="A4" s="159"/>
      <c r="B4" s="107" t="s">
        <v>775</v>
      </c>
      <c r="C4" s="107" t="s">
        <v>297</v>
      </c>
      <c r="D4" s="108">
        <v>0.59722222222222221</v>
      </c>
      <c r="E4" s="108">
        <v>0.65277777777777779</v>
      </c>
      <c r="F4" s="108">
        <f t="shared" si="0"/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 x14ac:dyDescent="0.25">
      <c r="A5" s="159"/>
      <c r="B5" s="107" t="s">
        <v>734</v>
      </c>
      <c r="C5" s="107" t="s">
        <v>295</v>
      </c>
      <c r="D5" s="108">
        <v>0.6875</v>
      </c>
      <c r="E5" s="108">
        <v>0.75</v>
      </c>
      <c r="F5" s="108">
        <f t="shared" si="0"/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 x14ac:dyDescent="0.25">
      <c r="A6" s="15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4.1666666666666741E-2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0.31944444444444453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1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1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1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1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1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1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1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2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2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2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791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98" workbookViewId="0">
      <selection activeCell="C107" sqref="C107:F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776</v>
      </c>
      <c r="C2" s="107" t="s">
        <v>295</v>
      </c>
      <c r="D2" s="108">
        <v>0.35416666666666669</v>
      </c>
      <c r="E2" s="108">
        <v>0.70833333333333337</v>
      </c>
      <c r="F2" s="108">
        <f t="shared" ref="F2:F33" si="0">E2-D2</f>
        <v>0.35416666666666669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/>
      <c r="C3" s="107"/>
      <c r="D3" s="108"/>
      <c r="E3" s="108"/>
      <c r="F3" s="108">
        <f t="shared" si="0"/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5">
      <c r="A4" s="159"/>
      <c r="B4" s="107"/>
      <c r="C4" s="107"/>
      <c r="D4" s="108"/>
      <c r="E4" s="108"/>
      <c r="F4" s="108">
        <f t="shared" si="0"/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 x14ac:dyDescent="0.25">
      <c r="A5" s="159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0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0.35416666666666669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1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1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1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1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1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1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1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2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2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2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791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1" workbookViewId="0">
      <selection activeCell="C107" sqref="C107:F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777</v>
      </c>
      <c r="C2" s="107" t="s">
        <v>295</v>
      </c>
      <c r="D2" s="108">
        <v>0.35416666666666669</v>
      </c>
      <c r="E2" s="108">
        <v>0.66666666666666663</v>
      </c>
      <c r="F2" s="108">
        <f t="shared" ref="F2:F33" si="0">E2-D2</f>
        <v>0.31249999999999994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/>
      <c r="C3" s="107"/>
      <c r="D3" s="108"/>
      <c r="E3" s="108"/>
      <c r="F3" s="108">
        <f t="shared" si="0"/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5">
      <c r="A4" s="159"/>
      <c r="B4" s="107"/>
      <c r="C4" s="107"/>
      <c r="D4" s="108"/>
      <c r="E4" s="108"/>
      <c r="F4" s="108">
        <f t="shared" si="0"/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 x14ac:dyDescent="0.25">
      <c r="A5" s="159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0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0.31249999999999994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1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1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1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1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1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1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1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2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2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2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789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96" workbookViewId="0">
      <selection activeCell="C107" sqref="C107:F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778</v>
      </c>
      <c r="C2" s="107" t="s">
        <v>295</v>
      </c>
      <c r="D2" s="108">
        <v>0.375</v>
      </c>
      <c r="E2" s="108">
        <v>0.66666666666666663</v>
      </c>
      <c r="F2" s="108">
        <f t="shared" ref="F2:F33" si="0">E2-D2</f>
        <v>0.29166666666666663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/>
      <c r="C3" s="107"/>
      <c r="D3" s="108"/>
      <c r="E3" s="108"/>
      <c r="F3" s="108">
        <f t="shared" si="0"/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5">
      <c r="A4" s="159"/>
      <c r="B4" s="107"/>
      <c r="C4" s="107"/>
      <c r="D4" s="108"/>
      <c r="E4" s="108"/>
      <c r="F4" s="108">
        <f t="shared" si="0"/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 x14ac:dyDescent="0.25">
      <c r="A5" s="159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0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0.29166666666666663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1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1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1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1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1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1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1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2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2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2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789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0" workbookViewId="0">
      <selection activeCell="C107" sqref="C107:F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775</v>
      </c>
      <c r="C2" s="107" t="s">
        <v>290</v>
      </c>
      <c r="D2" s="108">
        <v>0.41666666666666669</v>
      </c>
      <c r="E2" s="108">
        <v>0.45833333333333331</v>
      </c>
      <c r="F2" s="108">
        <f t="shared" ref="F2:F33" si="0"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779</v>
      </c>
      <c r="C3" s="107" t="s">
        <v>290</v>
      </c>
      <c r="D3" s="108">
        <v>0.45833333333333331</v>
      </c>
      <c r="E3" s="108">
        <v>0.54166666666666663</v>
      </c>
      <c r="F3" s="108">
        <f t="shared" si="0"/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 x14ac:dyDescent="0.25">
      <c r="A4" s="159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 t="shared" si="0"/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 x14ac:dyDescent="0.25">
      <c r="A5" s="159"/>
      <c r="B5" s="107" t="s">
        <v>780</v>
      </c>
      <c r="C5" s="107" t="s">
        <v>290</v>
      </c>
      <c r="D5" s="108">
        <v>0.58333333333333337</v>
      </c>
      <c r="E5" s="108">
        <v>0.71527777777777779</v>
      </c>
      <c r="F5" s="108">
        <f t="shared" si="0"/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0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0.28472222222222215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1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1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1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1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1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1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1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2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2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2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789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2" workbookViewId="0">
      <selection activeCell="C107" sqref="C107:F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781</v>
      </c>
      <c r="C2" s="107" t="s">
        <v>290</v>
      </c>
      <c r="D2" s="108">
        <v>0.41666666666666669</v>
      </c>
      <c r="E2" s="108">
        <v>0.47916666666666669</v>
      </c>
      <c r="F2" s="108">
        <f t="shared" ref="F2:F33" si="0">E2-D2</f>
        <v>6.25E-2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782</v>
      </c>
      <c r="C3" s="107" t="s">
        <v>290</v>
      </c>
      <c r="D3" s="108">
        <v>0.47916666666666669</v>
      </c>
      <c r="E3" s="108">
        <v>0.54166666666666663</v>
      </c>
      <c r="F3" s="108">
        <f t="shared" si="0"/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 x14ac:dyDescent="0.25">
      <c r="A4" s="159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 t="shared" si="0"/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 x14ac:dyDescent="0.25">
      <c r="A5" s="159"/>
      <c r="B5" s="107" t="s">
        <v>782</v>
      </c>
      <c r="C5" s="107" t="s">
        <v>290</v>
      </c>
      <c r="D5" s="108">
        <v>0.60416666666666663</v>
      </c>
      <c r="E5" s="108">
        <v>0.6875</v>
      </c>
      <c r="F5" s="108">
        <f t="shared" si="0"/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0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0.24305555555555564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1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1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1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1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1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1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1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2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2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2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788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customFormat="1" x14ac:dyDescent="0.25">
      <c r="A129" s="147"/>
    </row>
    <row r="130" spans="1:1" customFormat="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7" workbookViewId="0">
      <selection activeCell="G12" sqref="G12"/>
    </sheetView>
  </sheetViews>
  <sheetFormatPr defaultRowHeight="15" x14ac:dyDescent="0.2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30" x14ac:dyDescent="0.2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 x14ac:dyDescent="0.25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 x14ac:dyDescent="0.25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 x14ac:dyDescent="0.25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 x14ac:dyDescent="0.25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 x14ac:dyDescent="0.25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 x14ac:dyDescent="0.25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 x14ac:dyDescent="0.25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 x14ac:dyDescent="0.25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 x14ac:dyDescent="0.25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 x14ac:dyDescent="0.25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6" workbookViewId="0">
      <selection activeCell="C107" sqref="C107:F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781</v>
      </c>
      <c r="C2" s="107" t="s">
        <v>290</v>
      </c>
      <c r="D2" s="108">
        <v>0.41666666666666669</v>
      </c>
      <c r="E2" s="108">
        <v>0.47916666666666669</v>
      </c>
      <c r="F2" s="108">
        <f t="shared" ref="F2:F65" si="0">E2-D2</f>
        <v>6.25E-2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782</v>
      </c>
      <c r="C3" s="107" t="s">
        <v>290</v>
      </c>
      <c r="D3" s="108">
        <v>0.47916666666666669</v>
      </c>
      <c r="E3" s="108">
        <v>0.54166666666666663</v>
      </c>
      <c r="F3" s="108">
        <f t="shared" si="0"/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 x14ac:dyDescent="0.25">
      <c r="A4" s="159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 t="shared" si="0"/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 x14ac:dyDescent="0.25">
      <c r="A5" s="159"/>
      <c r="B5" s="107" t="s">
        <v>782</v>
      </c>
      <c r="C5" s="107" t="s">
        <v>290</v>
      </c>
      <c r="D5" s="108">
        <v>0.60416666666666663</v>
      </c>
      <c r="E5" s="108">
        <v>0.6875</v>
      </c>
      <c r="F5" s="108">
        <f t="shared" si="0"/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0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0.24305555555555564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si="0"/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0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0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0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0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0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0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0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0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0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0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0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0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0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0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0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0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0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0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0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0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107" si="1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1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1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1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1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1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1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1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1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1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1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1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1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1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1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1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1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1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1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1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1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1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1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1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1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1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1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1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1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1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si="1"/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1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1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1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1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1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1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1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1"/>
        <v>0</v>
      </c>
    </row>
    <row r="107" spans="1:9" x14ac:dyDescent="0.25">
      <c r="A107" s="155" t="s">
        <v>339</v>
      </c>
      <c r="B107" s="115" t="s">
        <v>787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customFormat="1" x14ac:dyDescent="0.25">
      <c r="A129" s="147"/>
    </row>
    <row r="130" spans="1:1" customFormat="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3" workbookViewId="0">
      <selection activeCell="C107" sqref="C107:F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781</v>
      </c>
      <c r="C2" s="107" t="s">
        <v>290</v>
      </c>
      <c r="D2" s="108">
        <v>0.41666666666666669</v>
      </c>
      <c r="E2" s="108">
        <v>0.47916666666666669</v>
      </c>
      <c r="F2" s="108">
        <f t="shared" ref="F2:F65" si="0">E2-D2</f>
        <v>6.25E-2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782</v>
      </c>
      <c r="C3" s="107" t="s">
        <v>290</v>
      </c>
      <c r="D3" s="108">
        <v>0.47916666666666669</v>
      </c>
      <c r="E3" s="108">
        <v>0.54166666666666663</v>
      </c>
      <c r="F3" s="108">
        <f t="shared" si="0"/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 x14ac:dyDescent="0.25">
      <c r="A4" s="159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 t="shared" si="0"/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 x14ac:dyDescent="0.25">
      <c r="A5" s="159"/>
      <c r="B5" s="107" t="s">
        <v>782</v>
      </c>
      <c r="C5" s="107" t="s">
        <v>290</v>
      </c>
      <c r="D5" s="108">
        <v>0.60416666666666663</v>
      </c>
      <c r="E5" s="108">
        <v>0.6875</v>
      </c>
      <c r="F5" s="108">
        <f t="shared" si="0"/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0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0.24305555555555564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si="0"/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0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0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0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0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0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0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0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0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0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0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0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0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0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0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0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0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0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0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0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0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107" si="1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1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1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1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1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1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1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1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1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1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1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1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1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1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1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1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1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1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1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1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1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1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1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1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1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1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1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1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1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1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si="1"/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1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1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1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1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1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1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1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1"/>
        <v>0</v>
      </c>
    </row>
    <row r="107" spans="1:9" x14ac:dyDescent="0.25">
      <c r="A107" s="155" t="s">
        <v>339</v>
      </c>
      <c r="B107" s="115" t="s">
        <v>790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customFormat="1" x14ac:dyDescent="0.25">
      <c r="A129" s="147"/>
    </row>
    <row r="130" spans="1:1" customFormat="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0" workbookViewId="0">
      <selection activeCell="C107" sqref="C107:F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781</v>
      </c>
      <c r="C2" s="107" t="s">
        <v>290</v>
      </c>
      <c r="D2" s="108">
        <v>0.41666666666666669</v>
      </c>
      <c r="E2" s="108">
        <v>0.47916666666666669</v>
      </c>
      <c r="F2" s="108">
        <f t="shared" ref="F2:F65" si="0">E2-D2</f>
        <v>6.25E-2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782</v>
      </c>
      <c r="C3" s="107" t="s">
        <v>290</v>
      </c>
      <c r="D3" s="108">
        <v>0.47916666666666669</v>
      </c>
      <c r="E3" s="108">
        <v>0.54166666666666663</v>
      </c>
      <c r="F3" s="108">
        <f t="shared" si="0"/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 x14ac:dyDescent="0.25">
      <c r="A4" s="159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 t="shared" si="0"/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 x14ac:dyDescent="0.25">
      <c r="A5" s="159"/>
      <c r="B5" s="107" t="s">
        <v>782</v>
      </c>
      <c r="C5" s="107" t="s">
        <v>290</v>
      </c>
      <c r="D5" s="108">
        <v>0.60416666666666663</v>
      </c>
      <c r="E5" s="108">
        <v>0.6875</v>
      </c>
      <c r="F5" s="108">
        <f t="shared" si="0"/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0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0.24305555555555564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si="0"/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0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0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0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0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0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0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0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0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0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0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0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0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0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0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0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0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0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0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0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0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107" si="1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1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1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1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1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1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1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1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1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1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1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1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1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1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1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1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1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1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1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1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1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1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1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1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1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1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1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1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1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1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si="1"/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1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1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1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1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1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1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1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1"/>
        <v>0</v>
      </c>
    </row>
    <row r="107" spans="1:9" x14ac:dyDescent="0.25">
      <c r="A107" s="155" t="s">
        <v>339</v>
      </c>
      <c r="B107" s="115" t="s">
        <v>792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customFormat="1" x14ac:dyDescent="0.25">
      <c r="A129" s="147"/>
    </row>
    <row r="130" spans="1:1" customFormat="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6" workbookViewId="0">
      <selection activeCell="C107" sqref="C107:F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781</v>
      </c>
      <c r="C2" s="107" t="s">
        <v>290</v>
      </c>
      <c r="D2" s="108">
        <v>0.41666666666666669</v>
      </c>
      <c r="E2" s="108">
        <v>0.47916666666666669</v>
      </c>
      <c r="F2" s="108">
        <f t="shared" ref="F2:F65" si="0">E2-D2</f>
        <v>6.25E-2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782</v>
      </c>
      <c r="C3" s="107" t="s">
        <v>290</v>
      </c>
      <c r="D3" s="108">
        <v>0.47916666666666669</v>
      </c>
      <c r="E3" s="108">
        <v>0.54166666666666663</v>
      </c>
      <c r="F3" s="108">
        <f t="shared" si="0"/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 x14ac:dyDescent="0.25">
      <c r="A4" s="159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 t="shared" si="0"/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 x14ac:dyDescent="0.25">
      <c r="A5" s="159"/>
      <c r="B5" s="107" t="s">
        <v>782</v>
      </c>
      <c r="C5" s="107" t="s">
        <v>290</v>
      </c>
      <c r="D5" s="108">
        <v>0.60416666666666663</v>
      </c>
      <c r="E5" s="108">
        <v>0.6875</v>
      </c>
      <c r="F5" s="108">
        <f t="shared" si="0"/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0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0.24305555555555564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si="0"/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0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0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0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0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0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0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0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0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0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0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0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0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0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0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0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0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0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0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0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0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107" si="1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1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1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1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1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1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1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1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1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1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1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1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1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1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1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1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1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1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1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1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1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1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1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1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1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1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1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1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1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1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si="1"/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1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1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1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1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1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1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1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1"/>
        <v>0</v>
      </c>
    </row>
    <row r="107" spans="1:9" x14ac:dyDescent="0.25">
      <c r="A107" s="155" t="s">
        <v>339</v>
      </c>
      <c r="B107" s="115" t="s">
        <v>792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customFormat="1" x14ac:dyDescent="0.25">
      <c r="A129" s="147"/>
    </row>
    <row r="130" spans="1:1" customFormat="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0" workbookViewId="0">
      <selection activeCell="C107" sqref="C107:G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781</v>
      </c>
      <c r="C2" s="107" t="s">
        <v>290</v>
      </c>
      <c r="D2" s="108">
        <v>0.41666666666666669</v>
      </c>
      <c r="E2" s="108">
        <v>0.47916666666666669</v>
      </c>
      <c r="F2" s="108">
        <f t="shared" ref="F2:F65" si="0">E2-D2</f>
        <v>6.25E-2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782</v>
      </c>
      <c r="C3" s="107" t="s">
        <v>290</v>
      </c>
      <c r="D3" s="108">
        <v>0.47916666666666669</v>
      </c>
      <c r="E3" s="108">
        <v>0.54166666666666663</v>
      </c>
      <c r="F3" s="108">
        <f t="shared" si="0"/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 x14ac:dyDescent="0.25">
      <c r="A4" s="159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 t="shared" si="0"/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 x14ac:dyDescent="0.25">
      <c r="A5" s="159"/>
      <c r="B5" s="107" t="s">
        <v>782</v>
      </c>
      <c r="C5" s="107" t="s">
        <v>290</v>
      </c>
      <c r="D5" s="108">
        <v>0.60416666666666663</v>
      </c>
      <c r="E5" s="108">
        <v>0.6875</v>
      </c>
      <c r="F5" s="108">
        <f t="shared" si="0"/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0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0.24305555555555564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si="0"/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0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0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0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0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0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0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0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0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0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0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0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0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0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0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0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0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0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0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0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0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107" si="1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1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1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1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1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1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1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1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1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1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1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1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1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1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1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1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1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1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1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1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1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1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1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1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1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1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1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1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1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1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si="1"/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1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1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1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1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1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1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1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1"/>
        <v>0</v>
      </c>
    </row>
    <row r="107" spans="1:9" x14ac:dyDescent="0.25">
      <c r="A107" s="155" t="s">
        <v>339</v>
      </c>
      <c r="B107" s="115" t="s">
        <v>792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customFormat="1" x14ac:dyDescent="0.25">
      <c r="A129" s="147"/>
    </row>
    <row r="130" spans="1:1" customFormat="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abSelected="1" topLeftCell="A100" workbookViewId="0">
      <selection activeCell="B123" sqref="B123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781</v>
      </c>
      <c r="C2" s="107" t="s">
        <v>290</v>
      </c>
      <c r="D2" s="108">
        <v>0.41666666666666669</v>
      </c>
      <c r="E2" s="108">
        <v>0.47916666666666669</v>
      </c>
      <c r="F2" s="108">
        <f t="shared" ref="F2:F65" si="0">E2-D2</f>
        <v>6.25E-2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782</v>
      </c>
      <c r="C3" s="107" t="s">
        <v>290</v>
      </c>
      <c r="D3" s="108">
        <v>0.47916666666666669</v>
      </c>
      <c r="E3" s="108">
        <v>0.54166666666666663</v>
      </c>
      <c r="F3" s="108">
        <f t="shared" si="0"/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 x14ac:dyDescent="0.25">
      <c r="A4" s="159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 t="shared" si="0"/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 x14ac:dyDescent="0.25">
      <c r="A5" s="159"/>
      <c r="B5" s="107" t="s">
        <v>782</v>
      </c>
      <c r="C5" s="107" t="s">
        <v>290</v>
      </c>
      <c r="D5" s="108">
        <v>0.60416666666666663</v>
      </c>
      <c r="E5" s="108">
        <v>0.6875</v>
      </c>
      <c r="F5" s="108">
        <f t="shared" si="0"/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0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0.24305555555555564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si="0"/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0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0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0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0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0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0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0"/>
        <v>0</v>
      </c>
    </row>
    <row r="47" spans="1:9" x14ac:dyDescent="0.25">
      <c r="A47" s="151" t="s">
        <v>318</v>
      </c>
      <c r="B47" s="107" t="s">
        <v>724</v>
      </c>
      <c r="C47" s="107"/>
      <c r="D47" s="108"/>
      <c r="E47" s="108"/>
      <c r="F47" s="108">
        <f t="shared" si="0"/>
        <v>0</v>
      </c>
      <c r="H47" s="106" t="s">
        <v>291</v>
      </c>
      <c r="I47" s="106" t="s">
        <v>292</v>
      </c>
    </row>
    <row r="48" spans="1:9" x14ac:dyDescent="0.25">
      <c r="A48" s="151"/>
      <c r="B48" s="107"/>
      <c r="C48" s="107"/>
      <c r="D48" s="108"/>
      <c r="E48" s="108"/>
      <c r="F48" s="108">
        <f t="shared" si="0"/>
        <v>0</v>
      </c>
      <c r="H48" s="109" t="s">
        <v>290</v>
      </c>
      <c r="I48" s="108">
        <f>SUMIFS(F47:F61, C47:C61,H48)</f>
        <v>0</v>
      </c>
    </row>
    <row r="49" spans="1:9" x14ac:dyDescent="0.25">
      <c r="A49" s="151"/>
      <c r="B49" s="107"/>
      <c r="C49" s="107"/>
      <c r="D49" s="108"/>
      <c r="E49" s="108"/>
      <c r="F49" s="108">
        <f t="shared" si="0"/>
        <v>0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0"/>
        <v>0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0"/>
        <v>0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0"/>
        <v>0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0"/>
        <v>0</v>
      </c>
      <c r="H53" s="109" t="s">
        <v>299</v>
      </c>
      <c r="I53" s="108">
        <f>SUMIFS(F47:F61, C47:C61,H53)</f>
        <v>0</v>
      </c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  <c r="H54" s="105" t="s">
        <v>305</v>
      </c>
      <c r="I54" s="106">
        <f>SUM(I48:I53)</f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0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0"/>
        <v>0</v>
      </c>
    </row>
    <row r="62" spans="1:9" x14ac:dyDescent="0.25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0"/>
        <v>4.1666666666666685E-2</v>
      </c>
      <c r="H62" s="106" t="s">
        <v>291</v>
      </c>
      <c r="I62" s="106" t="s">
        <v>292</v>
      </c>
    </row>
    <row r="63" spans="1:9" x14ac:dyDescent="0.25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 t="shared" si="0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 t="shared" si="0"/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5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 t="shared" si="0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 t="shared" ref="F66:F107" si="1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 t="shared" si="1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 t="shared" si="1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 t="shared" si="1"/>
        <v>8.333333333333337E-2</v>
      </c>
      <c r="H69" s="105" t="s">
        <v>305</v>
      </c>
      <c r="I69" s="106">
        <f>SUM(I63:I68)</f>
        <v>0.45138888888888884</v>
      </c>
    </row>
    <row r="70" spans="1:9" x14ac:dyDescent="0.25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 t="shared" si="1"/>
        <v>6.25E-2</v>
      </c>
      <c r="I70" s="110"/>
    </row>
    <row r="71" spans="1:9" x14ac:dyDescent="0.25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 t="shared" si="1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1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1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1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1"/>
        <v>0</v>
      </c>
    </row>
    <row r="77" spans="1:9" x14ac:dyDescent="0.25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 t="shared" si="1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 t="shared" si="1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 t="shared" si="1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 t="shared" si="1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 t="shared" si="1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 t="shared" si="1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1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1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1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1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1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1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1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1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1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1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1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1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1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1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si="1"/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1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1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1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1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1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1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1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1"/>
        <v>0</v>
      </c>
    </row>
    <row r="107" spans="1:9" x14ac:dyDescent="0.25">
      <c r="A107" s="155" t="s">
        <v>339</v>
      </c>
      <c r="B107" s="115" t="s">
        <v>792</v>
      </c>
      <c r="C107" s="113"/>
      <c r="D107" s="108"/>
      <c r="E107" s="108"/>
      <c r="F107" s="114"/>
      <c r="H107" s="106" t="s">
        <v>291</v>
      </c>
      <c r="I107" s="106" t="s">
        <v>292</v>
      </c>
    </row>
    <row r="108" spans="1:9" x14ac:dyDescent="0.25">
      <c r="A108" s="155"/>
      <c r="B108" s="113"/>
      <c r="C108" s="113"/>
      <c r="D108" s="114"/>
      <c r="E108" s="114"/>
      <c r="F108" s="114"/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13"/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13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07"/>
      <c r="C112" s="107"/>
      <c r="D112" s="108"/>
      <c r="E112" s="108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08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customFormat="1" x14ac:dyDescent="0.25">
      <c r="A129" s="147"/>
    </row>
    <row r="130" spans="1:1" customFormat="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J9" sqref="J9"/>
    </sheetView>
  </sheetViews>
  <sheetFormatPr defaultRowHeight="15" x14ac:dyDescent="0.25"/>
  <cols>
    <col min="1" max="1" width="22.28515625" customWidth="1"/>
    <col min="2" max="2" width="19.140625" customWidth="1"/>
    <col min="3" max="3" width="50" customWidth="1"/>
  </cols>
  <sheetData>
    <row r="2" spans="1:7" ht="60" x14ac:dyDescent="0.2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 x14ac:dyDescent="0.25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 x14ac:dyDescent="0.25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 x14ac:dyDescent="0.25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 x14ac:dyDescent="0.25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 x14ac:dyDescent="0.25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 x14ac:dyDescent="0.25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 x14ac:dyDescent="0.25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 x14ac:dyDescent="0.2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 x14ac:dyDescent="0.25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 x14ac:dyDescent="0.25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7" workbookViewId="0"/>
  </sheetViews>
  <sheetFormatPr defaultRowHeight="15" x14ac:dyDescent="0.2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30" x14ac:dyDescent="0.2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 x14ac:dyDescent="0.25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3.75" x14ac:dyDescent="0.2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 x14ac:dyDescent="0.2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3.75" x14ac:dyDescent="0.2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 x14ac:dyDescent="0.25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0" x14ac:dyDescent="0.2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 x14ac:dyDescent="0.25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 x14ac:dyDescent="0.25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 x14ac:dyDescent="0.25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 x14ac:dyDescent="0.25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 x14ac:dyDescent="0.2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 x14ac:dyDescent="0.25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 x14ac:dyDescent="0.25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 x14ac:dyDescent="0.2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 x14ac:dyDescent="0.25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 x14ac:dyDescent="0.25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 x14ac:dyDescent="0.25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 x14ac:dyDescent="0.25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 x14ac:dyDescent="0.25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 x14ac:dyDescent="0.25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 x14ac:dyDescent="0.25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6" workbookViewId="0">
      <selection activeCell="I6" sqref="I6"/>
    </sheetView>
  </sheetViews>
  <sheetFormatPr defaultRowHeight="15" x14ac:dyDescent="0.2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 x14ac:dyDescent="0.2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 x14ac:dyDescent="0.25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 x14ac:dyDescent="0.25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x14ac:dyDescent="0.2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 x14ac:dyDescent="0.25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 x14ac:dyDescent="0.25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 x14ac:dyDescent="0.25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 x14ac:dyDescent="0.25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 x14ac:dyDescent="0.25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 x14ac:dyDescent="0.25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 x14ac:dyDescent="0.25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05-04-2022</vt:lpstr>
      <vt:lpstr>06-04-2022</vt:lpstr>
      <vt:lpstr>07-04-2022</vt:lpstr>
      <vt:lpstr>08-04-2022</vt:lpstr>
      <vt:lpstr>09-04-2022</vt:lpstr>
      <vt:lpstr>11-04-2022</vt:lpstr>
      <vt:lpstr>12-04-2022</vt:lpstr>
      <vt:lpstr>13-04-2022</vt:lpstr>
      <vt:lpstr>18-04-2022</vt:lpstr>
      <vt:lpstr>19-04-2022</vt:lpstr>
      <vt:lpstr>20-04-2022</vt:lpstr>
      <vt:lpstr>21-04-2022</vt:lpstr>
      <vt:lpstr>22-04-2022</vt:lpstr>
      <vt:lpstr>23-04-2022</vt:lpstr>
      <vt:lpstr>25-04-2022</vt:lpstr>
      <vt:lpstr>26-04-2022</vt:lpstr>
      <vt:lpstr>27-04-2022</vt:lpstr>
      <vt:lpstr>28-04-2022</vt:lpstr>
      <vt:lpstr>29-04-2022</vt:lpstr>
      <vt:lpstr>30-04-2022</vt:lpstr>
      <vt:lpstr>02-05-2022</vt:lpstr>
      <vt:lpstr>03-05-2022</vt:lpstr>
      <vt:lpstr>04-05-2022</vt:lpstr>
      <vt:lpstr>05-05-2022</vt:lpstr>
      <vt:lpstr>06-05-2022</vt:lpstr>
      <vt:lpstr>07-05-2022</vt:lpstr>
      <vt:lpstr>09-05-2022</vt:lpstr>
      <vt:lpstr>10-05-2022</vt:lpstr>
      <vt:lpstr>11-05-2022</vt:lpstr>
      <vt:lpstr>12-05-2022</vt:lpstr>
      <vt:lpstr>13-05-2022</vt:lpstr>
      <vt:lpstr>16-05-2022</vt:lpstr>
      <vt:lpstr>17-05-2022</vt:lpstr>
      <vt:lpstr>18-05-2022</vt:lpstr>
      <vt:lpstr>19-05-2022</vt:lpstr>
      <vt:lpstr>20-05-2022</vt:lpstr>
      <vt:lpstr>21-05-2022</vt:lpstr>
      <vt:lpstr>23-05-2022</vt:lpstr>
      <vt:lpstr>24-05-2022</vt:lpstr>
      <vt:lpstr>25-05-2022</vt:lpstr>
      <vt:lpstr>26-05-2022</vt:lpstr>
      <vt:lpstr>27-05-2022</vt:lpstr>
      <vt:lpstr>28-05-2022</vt:lpstr>
      <vt:lpstr>30-05-2022</vt:lpstr>
      <vt:lpstr>31-05-2022</vt:lpstr>
      <vt:lpstr>01-06-2022</vt:lpstr>
      <vt:lpstr>02-06-2022</vt:lpstr>
      <vt:lpstr>03-06-2022</vt:lpstr>
      <vt:lpstr>04-06-2022</vt:lpstr>
      <vt:lpstr>06-06-2022</vt:lpstr>
      <vt:lpstr>07-06-2022</vt:lpstr>
      <vt:lpstr>08-06-2022</vt:lpstr>
      <vt:lpstr>09-06-2022</vt:lpstr>
      <vt:lpstr>10-06-2022</vt:lpstr>
      <vt:lpstr>11-06-2022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yoga dharshini</cp:lastModifiedBy>
  <cp:revision/>
  <dcterms:created xsi:type="dcterms:W3CDTF">2022-04-07T03:13:53Z</dcterms:created>
  <dcterms:modified xsi:type="dcterms:W3CDTF">2022-06-13T06:58:26Z</dcterms:modified>
  <cp:category/>
  <cp:contentStatus/>
</cp:coreProperties>
</file>