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11"/>
  <workbookPr defaultThemeVersion="166925"/>
  <xr:revisionPtr revIDLastSave="0" documentId="8_{91095F60-9798-4BBA-BA4A-53327A9316AA}" xr6:coauthVersionLast="47" xr6:coauthVersionMax="47" xr10:uidLastSave="{00000000-0000-0000-0000-000000000000}"/>
  <bookViews>
    <workbookView xWindow="240" yWindow="105" windowWidth="14805" windowHeight="8010" firstSheet="33" activeTab="33" xr2:uid="{00000000-000D-0000-FFFF-FFFF00000000}"/>
  </bookViews>
  <sheets>
    <sheet name="05-04-2022" sheetId="1" r:id="rId1"/>
    <sheet name="06-04-2022" sheetId="2" r:id="rId2"/>
    <sheet name="07-04-2022" sheetId="3" r:id="rId3"/>
    <sheet name="08-04-2022" sheetId="4" r:id="rId4"/>
    <sheet name="09-04-2022" sheetId="5" r:id="rId5"/>
    <sheet name="11-04-2022" sheetId="6" r:id="rId6"/>
    <sheet name="12-04-2022" sheetId="7" r:id="rId7"/>
    <sheet name="13-04-2022" sheetId="8" r:id="rId8"/>
    <sheet name="18-04-2022" sheetId="9" r:id="rId9"/>
    <sheet name="19-04-2022" sheetId="10" r:id="rId10"/>
    <sheet name="20-04-2022" sheetId="11" r:id="rId11"/>
    <sheet name="21-04-2022" sheetId="12" r:id="rId12"/>
    <sheet name="22-04-2022" sheetId="13" r:id="rId13"/>
    <sheet name="23-04-2022" sheetId="14" r:id="rId14"/>
    <sheet name="25-04-2022" sheetId="15" r:id="rId15"/>
    <sheet name="26-04-2022" sheetId="16" r:id="rId16"/>
    <sheet name="27-04-2022" sheetId="17" r:id="rId17"/>
    <sheet name="28-04-2022" sheetId="19" r:id="rId18"/>
    <sheet name="29-04-2022" sheetId="20" r:id="rId19"/>
    <sheet name="30-04-2022" sheetId="21" r:id="rId20"/>
    <sheet name="02-05-2022" sheetId="22" r:id="rId21"/>
    <sheet name="03-05-2022" sheetId="23" r:id="rId22"/>
    <sheet name="04-05-2022" sheetId="24" r:id="rId23"/>
    <sheet name="05-05-2022" sheetId="25" r:id="rId24"/>
    <sheet name="06-05-2022" sheetId="26" r:id="rId25"/>
    <sheet name="07-05-2022" sheetId="27" r:id="rId26"/>
    <sheet name="09-05-2022" sheetId="28" r:id="rId27"/>
    <sheet name="10-05-2022" sheetId="29" r:id="rId28"/>
    <sheet name="11-05-2022" sheetId="30" r:id="rId29"/>
    <sheet name="12-05-2022" sheetId="31" r:id="rId30"/>
    <sheet name="13-05-2022" sheetId="32" r:id="rId31"/>
    <sheet name="16-05-2022" sheetId="33" r:id="rId32"/>
    <sheet name="17-05-2022" sheetId="34" r:id="rId33"/>
    <sheet name="18-05-2022" sheetId="35" r:id="rId3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5" i="33" l="1"/>
  <c r="F115" i="35"/>
  <c r="F95" i="35"/>
  <c r="F94" i="35"/>
  <c r="F82" i="35"/>
  <c r="F81" i="35"/>
  <c r="F80" i="35"/>
  <c r="F7" i="34"/>
  <c r="F8" i="34"/>
  <c r="F9" i="34"/>
  <c r="F10" i="34"/>
  <c r="F11" i="34"/>
  <c r="F12" i="34"/>
  <c r="F100" i="33"/>
  <c r="F117" i="35"/>
  <c r="F116" i="35"/>
  <c r="F114" i="35"/>
  <c r="F113" i="35"/>
  <c r="I112" i="35"/>
  <c r="F112" i="35"/>
  <c r="F111" i="35"/>
  <c r="I111" i="35" s="1"/>
  <c r="I110" i="35"/>
  <c r="F110" i="35"/>
  <c r="F109" i="35"/>
  <c r="I113" i="35"/>
  <c r="F108" i="35"/>
  <c r="F107" i="35"/>
  <c r="I109" i="35" s="1"/>
  <c r="I108" i="35"/>
  <c r="I114" i="35"/>
  <c r="F106" i="35"/>
  <c r="F105" i="35"/>
  <c r="F104" i="35"/>
  <c r="F103" i="35"/>
  <c r="F102" i="35"/>
  <c r="F101" i="35"/>
  <c r="F100" i="35"/>
  <c r="F99" i="35"/>
  <c r="F98" i="35"/>
  <c r="I97" i="35"/>
  <c r="F97" i="35"/>
  <c r="F96" i="35"/>
  <c r="I96" i="35" s="1"/>
  <c r="I95" i="35"/>
  <c r="F93" i="35"/>
  <c r="I98" i="35"/>
  <c r="F92" i="35"/>
  <c r="F91" i="35"/>
  <c r="F90" i="35"/>
  <c r="F89" i="35"/>
  <c r="F88" i="35"/>
  <c r="F87" i="35"/>
  <c r="F86" i="35"/>
  <c r="F85" i="35"/>
  <c r="F84" i="35"/>
  <c r="F83" i="35"/>
  <c r="I82" i="35"/>
  <c r="I81" i="35"/>
  <c r="I80" i="35"/>
  <c r="F79" i="35"/>
  <c r="F78" i="35"/>
  <c r="F77" i="35"/>
  <c r="I78" i="35"/>
  <c r="F76" i="35"/>
  <c r="F75" i="35"/>
  <c r="F74" i="35"/>
  <c r="F73" i="35"/>
  <c r="F72" i="35"/>
  <c r="F71" i="35"/>
  <c r="F70" i="35"/>
  <c r="F69" i="35"/>
  <c r="F68" i="35"/>
  <c r="I67" i="35"/>
  <c r="F67" i="35"/>
  <c r="F66" i="35"/>
  <c r="I65" i="35"/>
  <c r="F65" i="35"/>
  <c r="F64" i="35"/>
  <c r="I66" i="35" s="1"/>
  <c r="F63" i="35"/>
  <c r="F62" i="35"/>
  <c r="I63" i="35"/>
  <c r="F61" i="35"/>
  <c r="F60" i="35"/>
  <c r="F59" i="35"/>
  <c r="F58" i="35"/>
  <c r="F57" i="35"/>
  <c r="F56" i="35"/>
  <c r="F55" i="35"/>
  <c r="F54" i="35"/>
  <c r="F53" i="35"/>
  <c r="I52" i="35"/>
  <c r="F52" i="35"/>
  <c r="F51" i="35"/>
  <c r="F50" i="35"/>
  <c r="F49" i="35"/>
  <c r="F48" i="35"/>
  <c r="I49" i="35"/>
  <c r="F47" i="35"/>
  <c r="I50" i="35" s="1"/>
  <c r="I48" i="35"/>
  <c r="F46" i="35"/>
  <c r="F45" i="35"/>
  <c r="F44" i="35"/>
  <c r="F43" i="35"/>
  <c r="F42" i="35"/>
  <c r="F41" i="35"/>
  <c r="F40" i="35"/>
  <c r="F39" i="35"/>
  <c r="F38" i="35"/>
  <c r="I37" i="35"/>
  <c r="F37" i="35"/>
  <c r="I36" i="35"/>
  <c r="F36" i="35"/>
  <c r="I38" i="35"/>
  <c r="I35" i="35"/>
  <c r="F35" i="35"/>
  <c r="F34" i="35"/>
  <c r="F33" i="35"/>
  <c r="I34" i="35"/>
  <c r="F32" i="35"/>
  <c r="I33" i="35"/>
  <c r="I39" i="35"/>
  <c r="F31" i="35"/>
  <c r="F30" i="35"/>
  <c r="F29" i="35"/>
  <c r="F28" i="35"/>
  <c r="F27" i="35"/>
  <c r="F26" i="35"/>
  <c r="F25" i="35"/>
  <c r="F24" i="35"/>
  <c r="F23" i="35"/>
  <c r="I22" i="35"/>
  <c r="F22" i="35"/>
  <c r="I21" i="35"/>
  <c r="F21" i="35"/>
  <c r="F20" i="35"/>
  <c r="F19" i="35"/>
  <c r="I23" i="35" s="1"/>
  <c r="F18" i="35"/>
  <c r="I19" i="35"/>
  <c r="F17" i="35"/>
  <c r="I20" i="35" s="1"/>
  <c r="I18" i="35"/>
  <c r="I24" i="35"/>
  <c r="F16" i="35"/>
  <c r="F15" i="35"/>
  <c r="F14" i="35"/>
  <c r="F13" i="35"/>
  <c r="F12" i="35"/>
  <c r="F11" i="35"/>
  <c r="F10" i="35"/>
  <c r="F9" i="35"/>
  <c r="F8" i="35"/>
  <c r="I7" i="35"/>
  <c r="F7" i="35"/>
  <c r="F6" i="35"/>
  <c r="F5" i="35"/>
  <c r="I6" i="35"/>
  <c r="F4" i="35"/>
  <c r="F3" i="35"/>
  <c r="I4" i="35"/>
  <c r="F2" i="35"/>
  <c r="I112" i="34"/>
  <c r="I110" i="34"/>
  <c r="I109" i="34"/>
  <c r="I113" i="34"/>
  <c r="F108" i="34"/>
  <c r="I111" i="34" s="1"/>
  <c r="F107" i="34"/>
  <c r="I108" i="34"/>
  <c r="I114" i="34"/>
  <c r="F106" i="34"/>
  <c r="F105" i="34"/>
  <c r="F104" i="34"/>
  <c r="F103" i="34"/>
  <c r="F102" i="34"/>
  <c r="F101" i="34"/>
  <c r="F100" i="34"/>
  <c r="F99" i="34"/>
  <c r="F98" i="34"/>
  <c r="F97" i="34"/>
  <c r="F96" i="34"/>
  <c r="I95" i="34"/>
  <c r="F95" i="34"/>
  <c r="I94" i="34"/>
  <c r="F94" i="34"/>
  <c r="I96" i="34"/>
  <c r="F93" i="34"/>
  <c r="F92" i="34"/>
  <c r="I93" i="34"/>
  <c r="F91" i="34"/>
  <c r="F90" i="34"/>
  <c r="F89" i="34"/>
  <c r="F88" i="34"/>
  <c r="F87" i="34"/>
  <c r="F86" i="34"/>
  <c r="F85" i="34"/>
  <c r="F84" i="34"/>
  <c r="F83" i="34"/>
  <c r="I82" i="34"/>
  <c r="F82" i="34"/>
  <c r="F81" i="34"/>
  <c r="I83" i="34"/>
  <c r="I80" i="34"/>
  <c r="F80" i="34"/>
  <c r="F79" i="34"/>
  <c r="F78" i="34"/>
  <c r="F77" i="34"/>
  <c r="I78" i="34"/>
  <c r="F76" i="34"/>
  <c r="F75" i="34"/>
  <c r="F74" i="34"/>
  <c r="F73" i="34"/>
  <c r="F72" i="34"/>
  <c r="F71" i="34"/>
  <c r="F70" i="34"/>
  <c r="F69" i="34"/>
  <c r="F68" i="34"/>
  <c r="I67" i="34"/>
  <c r="F67" i="34"/>
  <c r="F66" i="34"/>
  <c r="I68" i="34"/>
  <c r="I65" i="34"/>
  <c r="F65" i="34"/>
  <c r="F64" i="34"/>
  <c r="I66" i="34"/>
  <c r="F63" i="34"/>
  <c r="I64" i="34"/>
  <c r="F62" i="34"/>
  <c r="I63" i="34"/>
  <c r="I69" i="34"/>
  <c r="F61" i="34"/>
  <c r="F60" i="34"/>
  <c r="F59" i="34"/>
  <c r="F58" i="34"/>
  <c r="F57" i="34"/>
  <c r="F56" i="34"/>
  <c r="F55" i="34"/>
  <c r="F54" i="34"/>
  <c r="F53" i="34"/>
  <c r="I52" i="34"/>
  <c r="F52" i="34"/>
  <c r="F51" i="34"/>
  <c r="I53" i="34"/>
  <c r="I50" i="34"/>
  <c r="F50" i="34"/>
  <c r="F49" i="34"/>
  <c r="I51" i="34" s="1"/>
  <c r="F48" i="34"/>
  <c r="I49" i="34"/>
  <c r="F47" i="34"/>
  <c r="I48" i="34"/>
  <c r="I54" i="34"/>
  <c r="F46" i="34"/>
  <c r="F45" i="34"/>
  <c r="F44" i="34"/>
  <c r="F43" i="34"/>
  <c r="F42" i="34"/>
  <c r="F41" i="34"/>
  <c r="F40" i="34"/>
  <c r="F39" i="34"/>
  <c r="F38" i="34"/>
  <c r="I37" i="34"/>
  <c r="F37" i="34"/>
  <c r="I36" i="34"/>
  <c r="F36" i="34"/>
  <c r="I38" i="34"/>
  <c r="I35" i="34"/>
  <c r="F35" i="34"/>
  <c r="F34" i="34"/>
  <c r="F33" i="34"/>
  <c r="I34" i="34"/>
  <c r="F32" i="34"/>
  <c r="I33" i="34"/>
  <c r="I39" i="34"/>
  <c r="F31" i="34"/>
  <c r="F30" i="34"/>
  <c r="F29" i="34"/>
  <c r="F28" i="34"/>
  <c r="F27" i="34"/>
  <c r="F26" i="34"/>
  <c r="F25" i="34"/>
  <c r="F24" i="34"/>
  <c r="F23" i="34"/>
  <c r="I22" i="34"/>
  <c r="F22" i="34"/>
  <c r="F21" i="34"/>
  <c r="I23" i="34"/>
  <c r="I20" i="34"/>
  <c r="F20" i="34"/>
  <c r="F19" i="34"/>
  <c r="I21" i="34" s="1"/>
  <c r="F18" i="34"/>
  <c r="F17" i="34"/>
  <c r="I19" i="34" s="1"/>
  <c r="I18" i="34"/>
  <c r="I24" i="34"/>
  <c r="F16" i="34"/>
  <c r="F15" i="34"/>
  <c r="F14" i="34"/>
  <c r="F13" i="34"/>
  <c r="I7" i="34"/>
  <c r="F6" i="34"/>
  <c r="I5" i="34"/>
  <c r="F5" i="34"/>
  <c r="F4" i="34"/>
  <c r="F3" i="34"/>
  <c r="F2" i="34"/>
  <c r="I3" i="34"/>
  <c r="F118" i="33"/>
  <c r="F117" i="33"/>
  <c r="F116" i="33"/>
  <c r="F115" i="33"/>
  <c r="F114" i="33"/>
  <c r="F113" i="33"/>
  <c r="I112" i="33"/>
  <c r="F112" i="33"/>
  <c r="I111" i="33"/>
  <c r="F111" i="33"/>
  <c r="I110" i="33"/>
  <c r="F110" i="33"/>
  <c r="I109" i="33"/>
  <c r="F109" i="33"/>
  <c r="I113" i="33"/>
  <c r="F108" i="33"/>
  <c r="F107" i="33"/>
  <c r="I108" i="33"/>
  <c r="I114" i="33"/>
  <c r="F106" i="33"/>
  <c r="F105" i="33"/>
  <c r="F104" i="33"/>
  <c r="F103" i="33"/>
  <c r="F102" i="33"/>
  <c r="F101" i="33"/>
  <c r="F99" i="33"/>
  <c r="F98" i="33"/>
  <c r="I97" i="33"/>
  <c r="F97" i="33"/>
  <c r="I96" i="33"/>
  <c r="F96" i="33"/>
  <c r="I95" i="33"/>
  <c r="F95" i="33"/>
  <c r="I94" i="33"/>
  <c r="F94" i="33"/>
  <c r="F93" i="33"/>
  <c r="I98" i="33"/>
  <c r="F92" i="33"/>
  <c r="I93" i="33"/>
  <c r="I99" i="33"/>
  <c r="F91" i="33"/>
  <c r="F90" i="33"/>
  <c r="F89" i="33"/>
  <c r="F88" i="33"/>
  <c r="F87" i="33"/>
  <c r="F86" i="33"/>
  <c r="F85" i="33"/>
  <c r="F84" i="33"/>
  <c r="F83" i="33"/>
  <c r="I82" i="33"/>
  <c r="F82" i="33"/>
  <c r="I81" i="33"/>
  <c r="F81" i="33"/>
  <c r="I83" i="33"/>
  <c r="I80" i="33"/>
  <c r="F80" i="33"/>
  <c r="F79" i="33"/>
  <c r="F78" i="33"/>
  <c r="I79" i="33"/>
  <c r="F77" i="33"/>
  <c r="I78" i="33"/>
  <c r="I84" i="33"/>
  <c r="F76" i="33"/>
  <c r="F75" i="33"/>
  <c r="F74" i="33"/>
  <c r="F73" i="33"/>
  <c r="F72" i="33"/>
  <c r="F71" i="33"/>
  <c r="F70" i="33"/>
  <c r="F69" i="33"/>
  <c r="F68" i="33"/>
  <c r="I67" i="33"/>
  <c r="F67" i="33"/>
  <c r="I66" i="33"/>
  <c r="F66" i="33"/>
  <c r="I65" i="33"/>
  <c r="F65" i="33"/>
  <c r="F64" i="33"/>
  <c r="F63" i="33"/>
  <c r="I64" i="33"/>
  <c r="F62" i="33"/>
  <c r="I63" i="33"/>
  <c r="F61" i="33"/>
  <c r="F60" i="33"/>
  <c r="F59" i="33"/>
  <c r="F58" i="33"/>
  <c r="F57" i="33"/>
  <c r="F56" i="33"/>
  <c r="F55" i="33"/>
  <c r="F54" i="33"/>
  <c r="F53" i="33"/>
  <c r="I52" i="33"/>
  <c r="F52" i="33"/>
  <c r="I51" i="33"/>
  <c r="F51" i="33"/>
  <c r="I50" i="33"/>
  <c r="F50" i="33"/>
  <c r="F49" i="33"/>
  <c r="I53" i="33" s="1"/>
  <c r="F48" i="33"/>
  <c r="I49" i="33"/>
  <c r="F47" i="33"/>
  <c r="I48" i="33"/>
  <c r="I54" i="33"/>
  <c r="F46" i="33"/>
  <c r="F45" i="33"/>
  <c r="F44" i="33"/>
  <c r="F43" i="33"/>
  <c r="F42" i="33"/>
  <c r="F41" i="33"/>
  <c r="F40" i="33"/>
  <c r="F39" i="33"/>
  <c r="F38" i="33"/>
  <c r="I37" i="33"/>
  <c r="F37" i="33"/>
  <c r="I36" i="33"/>
  <c r="F36" i="33"/>
  <c r="I38" i="33"/>
  <c r="I35" i="33"/>
  <c r="F35" i="33"/>
  <c r="F34" i="33"/>
  <c r="F33" i="33"/>
  <c r="I34" i="33"/>
  <c r="F32" i="33"/>
  <c r="I33" i="33"/>
  <c r="I39" i="33"/>
  <c r="F31" i="33"/>
  <c r="F30" i="33"/>
  <c r="F29" i="33"/>
  <c r="F28" i="33"/>
  <c r="F27" i="33"/>
  <c r="F26" i="33"/>
  <c r="F24" i="33"/>
  <c r="F23" i="33"/>
  <c r="I22" i="33"/>
  <c r="F22" i="33"/>
  <c r="I21" i="33"/>
  <c r="F21" i="33"/>
  <c r="I23" i="33"/>
  <c r="I20" i="33"/>
  <c r="F20" i="33"/>
  <c r="F19" i="33"/>
  <c r="F18" i="33"/>
  <c r="F17" i="33"/>
  <c r="I18" i="33"/>
  <c r="F16" i="33"/>
  <c r="F15" i="33"/>
  <c r="F14" i="33"/>
  <c r="F13" i="33"/>
  <c r="F12" i="33"/>
  <c r="F11" i="33"/>
  <c r="F10" i="33"/>
  <c r="F9" i="33"/>
  <c r="F8" i="33"/>
  <c r="I7" i="33"/>
  <c r="F7" i="33"/>
  <c r="I6" i="33"/>
  <c r="F6" i="33"/>
  <c r="I5" i="33"/>
  <c r="F5" i="33"/>
  <c r="F4" i="33"/>
  <c r="F3" i="33"/>
  <c r="F2" i="33"/>
  <c r="I3" i="33"/>
  <c r="F116" i="32"/>
  <c r="F115" i="32"/>
  <c r="F114" i="32"/>
  <c r="F113" i="32"/>
  <c r="I112" i="32"/>
  <c r="F112" i="32"/>
  <c r="I111" i="32"/>
  <c r="F111" i="32"/>
  <c r="I110" i="32"/>
  <c r="F110" i="32"/>
  <c r="I109" i="32"/>
  <c r="F109" i="32"/>
  <c r="I113" i="32"/>
  <c r="F108" i="32"/>
  <c r="F107" i="32"/>
  <c r="I108" i="32"/>
  <c r="I114" i="32"/>
  <c r="F106" i="32"/>
  <c r="F105" i="32"/>
  <c r="F104" i="32"/>
  <c r="F103" i="32"/>
  <c r="F102" i="32"/>
  <c r="F101" i="32"/>
  <c r="F100" i="32"/>
  <c r="F99" i="32"/>
  <c r="F98" i="32"/>
  <c r="I97" i="32"/>
  <c r="F97" i="32"/>
  <c r="I96" i="32"/>
  <c r="F96" i="32"/>
  <c r="I95" i="32"/>
  <c r="F95" i="32"/>
  <c r="F94" i="32"/>
  <c r="F93" i="32"/>
  <c r="I94" i="32"/>
  <c r="F92" i="32"/>
  <c r="I93" i="32"/>
  <c r="F91" i="32"/>
  <c r="F90" i="32"/>
  <c r="F89" i="32"/>
  <c r="F88" i="32"/>
  <c r="F87" i="32"/>
  <c r="F86" i="32"/>
  <c r="F85" i="32"/>
  <c r="F84" i="32"/>
  <c r="F83" i="32"/>
  <c r="I82" i="32"/>
  <c r="F82" i="32"/>
  <c r="I81" i="32"/>
  <c r="F81" i="32"/>
  <c r="I83" i="32"/>
  <c r="I80" i="32"/>
  <c r="F80" i="32"/>
  <c r="F79" i="32"/>
  <c r="F78" i="32"/>
  <c r="F77" i="32"/>
  <c r="I78" i="32"/>
  <c r="F76" i="32"/>
  <c r="F75" i="32"/>
  <c r="F74" i="32"/>
  <c r="F73" i="32"/>
  <c r="F72" i="32"/>
  <c r="F71" i="32"/>
  <c r="F70" i="32"/>
  <c r="F69" i="32"/>
  <c r="F68" i="32"/>
  <c r="I67" i="32"/>
  <c r="F67" i="32"/>
  <c r="I66" i="32"/>
  <c r="F66" i="32"/>
  <c r="I65" i="32"/>
  <c r="F65" i="32"/>
  <c r="F64" i="32"/>
  <c r="F63" i="32"/>
  <c r="I64" i="32"/>
  <c r="F62" i="32"/>
  <c r="I63" i="32"/>
  <c r="F61" i="32"/>
  <c r="F60" i="32"/>
  <c r="F59" i="32"/>
  <c r="F58" i="32"/>
  <c r="F57" i="32"/>
  <c r="F56" i="32"/>
  <c r="F55" i="32"/>
  <c r="F54" i="32"/>
  <c r="F53" i="32"/>
  <c r="I52" i="32"/>
  <c r="F52" i="32"/>
  <c r="I51" i="32"/>
  <c r="F51" i="32"/>
  <c r="I50" i="32"/>
  <c r="F50" i="32"/>
  <c r="F49" i="32"/>
  <c r="I53" i="32" s="1"/>
  <c r="F48" i="32"/>
  <c r="I49" i="32"/>
  <c r="F47" i="32"/>
  <c r="I48" i="32"/>
  <c r="I54" i="32"/>
  <c r="F46" i="32"/>
  <c r="F45" i="32"/>
  <c r="F44" i="32"/>
  <c r="F43" i="32"/>
  <c r="F42" i="32"/>
  <c r="F41" i="32"/>
  <c r="F40" i="32"/>
  <c r="F39" i="32"/>
  <c r="F38" i="32"/>
  <c r="I37" i="32"/>
  <c r="F37" i="32"/>
  <c r="I36" i="32"/>
  <c r="F36" i="32"/>
  <c r="I38" i="32"/>
  <c r="I35" i="32"/>
  <c r="F35" i="32"/>
  <c r="F34" i="32"/>
  <c r="F33" i="32"/>
  <c r="I34" i="32"/>
  <c r="F32" i="32"/>
  <c r="I33" i="32"/>
  <c r="I39" i="32"/>
  <c r="F31" i="32"/>
  <c r="F30" i="32"/>
  <c r="F29" i="32"/>
  <c r="F28" i="32"/>
  <c r="F27" i="32"/>
  <c r="F26" i="32"/>
  <c r="F25" i="32"/>
  <c r="F24" i="32"/>
  <c r="F23" i="32"/>
  <c r="I22" i="32"/>
  <c r="F22" i="32"/>
  <c r="I21" i="32"/>
  <c r="F21" i="32"/>
  <c r="I20" i="32"/>
  <c r="F20" i="32"/>
  <c r="F19" i="32"/>
  <c r="F18" i="32"/>
  <c r="I19" i="32"/>
  <c r="F17" i="32"/>
  <c r="I18" i="32"/>
  <c r="F16" i="32"/>
  <c r="F15" i="32"/>
  <c r="F14" i="32"/>
  <c r="F13" i="32"/>
  <c r="F12" i="32"/>
  <c r="F11" i="32"/>
  <c r="F10" i="32"/>
  <c r="F9" i="32"/>
  <c r="F8" i="32"/>
  <c r="I7" i="32"/>
  <c r="F7" i="32"/>
  <c r="I6" i="32"/>
  <c r="F6" i="32"/>
  <c r="I5" i="32"/>
  <c r="F5" i="32"/>
  <c r="F4" i="32"/>
  <c r="F3" i="32"/>
  <c r="I4" i="32"/>
  <c r="F2" i="32"/>
  <c r="I3" i="32"/>
  <c r="F100" i="29"/>
  <c r="F99" i="29"/>
  <c r="F62" i="30"/>
  <c r="F98" i="29"/>
  <c r="F97" i="29"/>
  <c r="F96" i="29"/>
  <c r="F95" i="29"/>
  <c r="F94" i="29"/>
  <c r="F2" i="31"/>
  <c r="F3" i="31"/>
  <c r="F4" i="31"/>
  <c r="F5" i="31"/>
  <c r="I4" i="31"/>
  <c r="F6" i="31"/>
  <c r="I5" i="31"/>
  <c r="F7" i="31"/>
  <c r="I7" i="31"/>
  <c r="F8" i="31"/>
  <c r="F9" i="31"/>
  <c r="F10" i="31"/>
  <c r="F11" i="31"/>
  <c r="I8" i="31"/>
  <c r="F12" i="31"/>
  <c r="I6" i="31"/>
  <c r="F13" i="31"/>
  <c r="F14" i="31"/>
  <c r="F15" i="31"/>
  <c r="F16" i="31"/>
  <c r="F17" i="31"/>
  <c r="F18" i="31"/>
  <c r="F19" i="31"/>
  <c r="F20" i="31"/>
  <c r="I19" i="31"/>
  <c r="F21" i="31"/>
  <c r="I20" i="31"/>
  <c r="F22" i="31"/>
  <c r="I22" i="31"/>
  <c r="F23" i="31"/>
  <c r="F24" i="31"/>
  <c r="F25" i="31"/>
  <c r="F26" i="31"/>
  <c r="F27" i="31"/>
  <c r="F28" i="31"/>
  <c r="F29" i="31"/>
  <c r="F30" i="31"/>
  <c r="F31" i="31"/>
  <c r="F32" i="31"/>
  <c r="F33" i="31"/>
  <c r="F34" i="31"/>
  <c r="F35" i="31"/>
  <c r="I34" i="31"/>
  <c r="I35" i="31"/>
  <c r="F36" i="31"/>
  <c r="I36" i="31"/>
  <c r="F37" i="31"/>
  <c r="I37" i="31"/>
  <c r="F38" i="31"/>
  <c r="I38" i="31"/>
  <c r="F39" i="31"/>
  <c r="F40" i="31"/>
  <c r="F41" i="31"/>
  <c r="F42" i="31"/>
  <c r="F43" i="31"/>
  <c r="F44" i="31"/>
  <c r="F45" i="31"/>
  <c r="F46" i="31"/>
  <c r="F47" i="31"/>
  <c r="F48" i="31"/>
  <c r="F49" i="31"/>
  <c r="F50" i="31"/>
  <c r="I49" i="31"/>
  <c r="I50" i="31"/>
  <c r="F51" i="31"/>
  <c r="F52" i="31"/>
  <c r="I52" i="31"/>
  <c r="F53" i="31"/>
  <c r="F54" i="31"/>
  <c r="I51" i="31" s="1"/>
  <c r="F55" i="31"/>
  <c r="I53" i="31" s="1"/>
  <c r="F56" i="31"/>
  <c r="F57" i="31"/>
  <c r="F58" i="31"/>
  <c r="F59" i="31"/>
  <c r="F60" i="31"/>
  <c r="F61" i="31"/>
  <c r="F62" i="31"/>
  <c r="F63" i="31"/>
  <c r="F64" i="31"/>
  <c r="F65" i="31"/>
  <c r="I64" i="31"/>
  <c r="I65" i="31"/>
  <c r="F66" i="31"/>
  <c r="F67" i="31"/>
  <c r="I67" i="31"/>
  <c r="F68" i="31"/>
  <c r="F69" i="31"/>
  <c r="F70" i="31"/>
  <c r="I68" i="31"/>
  <c r="F71" i="31"/>
  <c r="I66" i="31"/>
  <c r="F72" i="31"/>
  <c r="F73" i="31"/>
  <c r="F74" i="31"/>
  <c r="F75" i="31"/>
  <c r="F76" i="31"/>
  <c r="F77" i="31"/>
  <c r="F78" i="31"/>
  <c r="F79" i="31"/>
  <c r="F80" i="31"/>
  <c r="I79" i="31"/>
  <c r="I80" i="31"/>
  <c r="F81" i="31"/>
  <c r="F82" i="31"/>
  <c r="I82" i="31"/>
  <c r="F83" i="31"/>
  <c r="I83" i="31"/>
  <c r="F84" i="31"/>
  <c r="I81" i="31"/>
  <c r="F85" i="31"/>
  <c r="F86" i="31"/>
  <c r="F87" i="31"/>
  <c r="F88" i="31"/>
  <c r="F89" i="31"/>
  <c r="F90" i="31"/>
  <c r="F91" i="31"/>
  <c r="F92" i="31"/>
  <c r="F93" i="31"/>
  <c r="F94" i="31"/>
  <c r="F95" i="31"/>
  <c r="F96" i="31"/>
  <c r="I96" i="31"/>
  <c r="F97" i="31"/>
  <c r="F98" i="31"/>
  <c r="I97" i="31"/>
  <c r="I98" i="31"/>
  <c r="F99" i="31"/>
  <c r="F100" i="31"/>
  <c r="F101" i="31"/>
  <c r="I95" i="31"/>
  <c r="F102" i="31"/>
  <c r="F103" i="31"/>
  <c r="F104" i="31"/>
  <c r="F105" i="31"/>
  <c r="F106" i="31"/>
  <c r="F107" i="31"/>
  <c r="F108" i="31"/>
  <c r="F109" i="31"/>
  <c r="F110" i="31"/>
  <c r="I109" i="31"/>
  <c r="F111" i="31"/>
  <c r="F112" i="31"/>
  <c r="I112" i="31"/>
  <c r="F113" i="31"/>
  <c r="F114" i="31"/>
  <c r="I113" i="31"/>
  <c r="F115" i="31"/>
  <c r="I111" i="31"/>
  <c r="F116" i="31"/>
  <c r="F117" i="31"/>
  <c r="F118" i="31"/>
  <c r="I110" i="31"/>
  <c r="F93" i="29"/>
  <c r="F92" i="29"/>
  <c r="F91" i="29"/>
  <c r="F90" i="29"/>
  <c r="F89" i="29"/>
  <c r="F104" i="30"/>
  <c r="I106" i="30"/>
  <c r="I110" i="30"/>
  <c r="F117" i="30"/>
  <c r="F111" i="30"/>
  <c r="F112" i="30"/>
  <c r="F110" i="30"/>
  <c r="F116" i="30"/>
  <c r="I109" i="30"/>
  <c r="F115" i="30"/>
  <c r="I105" i="30"/>
  <c r="F114" i="30"/>
  <c r="I108" i="30"/>
  <c r="F113" i="30"/>
  <c r="F109" i="30"/>
  <c r="F108" i="30"/>
  <c r="I107" i="30"/>
  <c r="F107" i="30"/>
  <c r="F106" i="30"/>
  <c r="F105" i="30"/>
  <c r="F97" i="30"/>
  <c r="F96" i="30"/>
  <c r="F95" i="30"/>
  <c r="F94" i="30"/>
  <c r="I93" i="30"/>
  <c r="F93" i="30"/>
  <c r="I92" i="30"/>
  <c r="F92" i="30"/>
  <c r="I91" i="30"/>
  <c r="F91" i="30"/>
  <c r="F90" i="30"/>
  <c r="F89" i="30"/>
  <c r="I90" i="30"/>
  <c r="F85" i="30"/>
  <c r="F84" i="30"/>
  <c r="F83" i="30"/>
  <c r="F82" i="30"/>
  <c r="F81" i="30"/>
  <c r="F80" i="30"/>
  <c r="I79" i="30"/>
  <c r="F79" i="30"/>
  <c r="I78" i="30"/>
  <c r="F78" i="30"/>
  <c r="I77" i="30"/>
  <c r="F77" i="30"/>
  <c r="I80" i="30"/>
  <c r="F76" i="30"/>
  <c r="F75" i="30"/>
  <c r="I75" i="30"/>
  <c r="F74" i="30"/>
  <c r="I76" i="30"/>
  <c r="F73" i="30"/>
  <c r="F72" i="30"/>
  <c r="F71" i="30"/>
  <c r="F70" i="30"/>
  <c r="F69" i="30"/>
  <c r="F68" i="30"/>
  <c r="F67" i="30"/>
  <c r="F66" i="30"/>
  <c r="F65" i="30"/>
  <c r="I64" i="30"/>
  <c r="F64" i="30"/>
  <c r="I63" i="30"/>
  <c r="F63" i="30"/>
  <c r="I62" i="30"/>
  <c r="I61" i="30"/>
  <c r="F61" i="30"/>
  <c r="F60" i="30"/>
  <c r="I60" i="30"/>
  <c r="F59" i="30"/>
  <c r="F58" i="30"/>
  <c r="I59" i="30"/>
  <c r="I65" i="30"/>
  <c r="F56" i="30"/>
  <c r="F55" i="30"/>
  <c r="F54" i="30"/>
  <c r="F53" i="30"/>
  <c r="F52" i="30"/>
  <c r="F51" i="30"/>
  <c r="F50" i="30"/>
  <c r="I49" i="30"/>
  <c r="F49" i="30"/>
  <c r="I48" i="30"/>
  <c r="F48" i="30"/>
  <c r="F47" i="30"/>
  <c r="I46" i="30"/>
  <c r="F46" i="30"/>
  <c r="F45" i="30"/>
  <c r="F44" i="30"/>
  <c r="I45" i="30"/>
  <c r="F38" i="30"/>
  <c r="F37" i="30"/>
  <c r="F36" i="30"/>
  <c r="F35" i="30"/>
  <c r="I34" i="30"/>
  <c r="F34" i="30"/>
  <c r="I33" i="30"/>
  <c r="F33" i="30"/>
  <c r="I32" i="30"/>
  <c r="F32" i="30"/>
  <c r="I31" i="30"/>
  <c r="F31" i="30"/>
  <c r="F30" i="30"/>
  <c r="F29" i="30"/>
  <c r="I30" i="30"/>
  <c r="F28" i="30"/>
  <c r="F27" i="30"/>
  <c r="F26" i="30"/>
  <c r="F25" i="30"/>
  <c r="F24" i="30"/>
  <c r="F23" i="30"/>
  <c r="I22" i="30"/>
  <c r="F22" i="30"/>
  <c r="I21" i="30"/>
  <c r="F21" i="30"/>
  <c r="F20" i="30"/>
  <c r="F19" i="30"/>
  <c r="F18" i="30"/>
  <c r="F17" i="30"/>
  <c r="I18" i="30"/>
  <c r="F14" i="30"/>
  <c r="F13" i="30"/>
  <c r="F12" i="30"/>
  <c r="F11" i="30"/>
  <c r="F10" i="30"/>
  <c r="F9" i="30"/>
  <c r="F8" i="30"/>
  <c r="I7" i="30"/>
  <c r="F7" i="30"/>
  <c r="I6" i="30"/>
  <c r="F6" i="30"/>
  <c r="F5" i="30"/>
  <c r="I4" i="30"/>
  <c r="F4" i="30"/>
  <c r="I8" i="30"/>
  <c r="F3" i="30"/>
  <c r="I5" i="30"/>
  <c r="F2" i="30"/>
  <c r="I3" i="30"/>
  <c r="I9" i="30"/>
  <c r="F15" i="29"/>
  <c r="F14" i="29"/>
  <c r="F13" i="29"/>
  <c r="F86" i="29"/>
  <c r="F103" i="28"/>
  <c r="F102" i="28"/>
  <c r="F101" i="28"/>
  <c r="F100" i="28"/>
  <c r="F99" i="28"/>
  <c r="F98" i="28"/>
  <c r="F97" i="28"/>
  <c r="F96" i="28"/>
  <c r="F95" i="28"/>
  <c r="F94" i="28"/>
  <c r="F93" i="28"/>
  <c r="F92" i="28"/>
  <c r="F91" i="28"/>
  <c r="F90" i="28"/>
  <c r="F89" i="28"/>
  <c r="F12" i="29"/>
  <c r="F11" i="29"/>
  <c r="F10" i="29"/>
  <c r="F9" i="29"/>
  <c r="F8" i="29"/>
  <c r="F7" i="29"/>
  <c r="F6" i="29"/>
  <c r="F5" i="29"/>
  <c r="F4" i="29"/>
  <c r="F3" i="29"/>
  <c r="F2" i="29"/>
  <c r="F115" i="29"/>
  <c r="F114" i="29"/>
  <c r="F113" i="29"/>
  <c r="F112" i="29"/>
  <c r="F111" i="29"/>
  <c r="F110" i="29"/>
  <c r="F109" i="29"/>
  <c r="F108" i="29"/>
  <c r="F117" i="29"/>
  <c r="F116" i="29"/>
  <c r="I109" i="29"/>
  <c r="I108" i="29"/>
  <c r="I107" i="29"/>
  <c r="F107" i="29"/>
  <c r="I106" i="29"/>
  <c r="F106" i="29"/>
  <c r="I110" i="29"/>
  <c r="F105" i="29"/>
  <c r="F104" i="29"/>
  <c r="I105" i="29"/>
  <c r="I111" i="29"/>
  <c r="I94" i="29"/>
  <c r="I93" i="29"/>
  <c r="I92" i="29"/>
  <c r="I95" i="29"/>
  <c r="I91" i="29"/>
  <c r="I90" i="29"/>
  <c r="I96" i="29"/>
  <c r="F85" i="29"/>
  <c r="F84" i="29"/>
  <c r="F83" i="29"/>
  <c r="F82" i="29"/>
  <c r="F81" i="29"/>
  <c r="F80" i="29"/>
  <c r="I79" i="29"/>
  <c r="F79" i="29"/>
  <c r="I78" i="29"/>
  <c r="F78" i="29"/>
  <c r="I77" i="29"/>
  <c r="F77" i="29"/>
  <c r="I80" i="29"/>
  <c r="F76" i="29"/>
  <c r="F75" i="29"/>
  <c r="I75" i="29"/>
  <c r="F74" i="29"/>
  <c r="I76" i="29"/>
  <c r="I63" i="29"/>
  <c r="I62" i="29"/>
  <c r="I61" i="29"/>
  <c r="I60" i="29"/>
  <c r="I64" i="29"/>
  <c r="I59" i="29"/>
  <c r="I65" i="29"/>
  <c r="F57" i="29"/>
  <c r="F56" i="29"/>
  <c r="F55" i="29"/>
  <c r="F54" i="29"/>
  <c r="F53" i="29"/>
  <c r="F52" i="29"/>
  <c r="F51" i="29"/>
  <c r="F50" i="29"/>
  <c r="F49" i="29"/>
  <c r="I48" i="29"/>
  <c r="F48" i="29"/>
  <c r="I49" i="29"/>
  <c r="I47" i="29"/>
  <c r="F47" i="29"/>
  <c r="I46" i="29"/>
  <c r="F46" i="29"/>
  <c r="F45" i="29"/>
  <c r="I50" i="29"/>
  <c r="F44" i="29"/>
  <c r="I45" i="29"/>
  <c r="I51" i="29"/>
  <c r="F43" i="29"/>
  <c r="F42" i="29"/>
  <c r="F41" i="29"/>
  <c r="F40" i="29"/>
  <c r="F39" i="29"/>
  <c r="F38" i="29"/>
  <c r="F37" i="29"/>
  <c r="F36" i="29"/>
  <c r="F35" i="29"/>
  <c r="F34" i="29"/>
  <c r="I34" i="29"/>
  <c r="I33" i="29"/>
  <c r="F33" i="29"/>
  <c r="I32" i="29"/>
  <c r="F32" i="29"/>
  <c r="I31" i="29"/>
  <c r="F31" i="29"/>
  <c r="I35" i="29"/>
  <c r="F30" i="29"/>
  <c r="F29" i="29"/>
  <c r="I30" i="29"/>
  <c r="I36" i="29"/>
  <c r="F28" i="29"/>
  <c r="F27" i="29"/>
  <c r="F26" i="29"/>
  <c r="F25" i="29"/>
  <c r="F24" i="29"/>
  <c r="F23" i="29"/>
  <c r="F22" i="29"/>
  <c r="I21" i="29"/>
  <c r="F21" i="29"/>
  <c r="I22" i="29"/>
  <c r="I20" i="29"/>
  <c r="F20" i="29"/>
  <c r="F19" i="29"/>
  <c r="I19" i="29"/>
  <c r="F18" i="29"/>
  <c r="I23" i="29"/>
  <c r="F17" i="29"/>
  <c r="I18" i="29"/>
  <c r="I24" i="29"/>
  <c r="I8" i="29"/>
  <c r="I7" i="29"/>
  <c r="I6" i="29"/>
  <c r="I5" i="29"/>
  <c r="I4" i="29"/>
  <c r="I3" i="29"/>
  <c r="I9" i="29"/>
  <c r="F89" i="27"/>
  <c r="F90" i="27"/>
  <c r="F91" i="27"/>
  <c r="F92" i="27"/>
  <c r="F93" i="27"/>
  <c r="F94" i="27"/>
  <c r="F95" i="27"/>
  <c r="F96" i="27"/>
  <c r="F97" i="27"/>
  <c r="F98" i="27"/>
  <c r="F99" i="27"/>
  <c r="F38" i="27"/>
  <c r="F85" i="27"/>
  <c r="F84" i="27"/>
  <c r="F83" i="27"/>
  <c r="F82" i="27"/>
  <c r="F81" i="27"/>
  <c r="F80" i="27"/>
  <c r="F79" i="27"/>
  <c r="F78" i="27"/>
  <c r="F77" i="27"/>
  <c r="F76" i="27"/>
  <c r="F75" i="27"/>
  <c r="F74" i="27"/>
  <c r="F83" i="28"/>
  <c r="F45" i="28"/>
  <c r="F46" i="28"/>
  <c r="F47" i="28"/>
  <c r="F48" i="28"/>
  <c r="F49" i="28"/>
  <c r="I49" i="28"/>
  <c r="F133" i="28"/>
  <c r="F132" i="28"/>
  <c r="F131" i="28"/>
  <c r="F130" i="28"/>
  <c r="F129" i="28"/>
  <c r="F128" i="28"/>
  <c r="F127" i="28"/>
  <c r="F126" i="28"/>
  <c r="F125" i="28"/>
  <c r="F124" i="28"/>
  <c r="I124" i="28"/>
  <c r="I123" i="28"/>
  <c r="F123" i="28"/>
  <c r="I122" i="28"/>
  <c r="F122" i="28"/>
  <c r="I121" i="28"/>
  <c r="F121" i="28"/>
  <c r="F120" i="28"/>
  <c r="F119" i="28"/>
  <c r="I120" i="28"/>
  <c r="I109" i="28"/>
  <c r="I108" i="28"/>
  <c r="I107" i="28"/>
  <c r="I110" i="28"/>
  <c r="I106" i="28"/>
  <c r="I105" i="28"/>
  <c r="I111" i="28"/>
  <c r="I94" i="28"/>
  <c r="I93" i="28"/>
  <c r="I92" i="28"/>
  <c r="I91" i="28"/>
  <c r="I95" i="28"/>
  <c r="I90" i="28"/>
  <c r="I96" i="28"/>
  <c r="F81" i="28"/>
  <c r="F82" i="28"/>
  <c r="F80" i="28"/>
  <c r="I79" i="28"/>
  <c r="F79" i="28"/>
  <c r="I78" i="28"/>
  <c r="F78" i="28"/>
  <c r="I77" i="28"/>
  <c r="F77" i="28"/>
  <c r="I80" i="28"/>
  <c r="F76" i="28"/>
  <c r="F75" i="28"/>
  <c r="I75" i="28"/>
  <c r="F74" i="28"/>
  <c r="I76" i="28"/>
  <c r="I63" i="28"/>
  <c r="I62" i="28"/>
  <c r="I61" i="28"/>
  <c r="I60" i="28"/>
  <c r="I64" i="28"/>
  <c r="I59" i="28"/>
  <c r="I65" i="28"/>
  <c r="F57" i="28"/>
  <c r="F56" i="28"/>
  <c r="F55" i="28"/>
  <c r="F54" i="28"/>
  <c r="F53" i="28"/>
  <c r="F52" i="28"/>
  <c r="F51" i="28"/>
  <c r="I48" i="28"/>
  <c r="F50" i="28"/>
  <c r="I50" i="28"/>
  <c r="F44" i="28"/>
  <c r="F43" i="28"/>
  <c r="F42" i="28"/>
  <c r="F41" i="28"/>
  <c r="F40" i="28"/>
  <c r="F39" i="28"/>
  <c r="F38" i="28"/>
  <c r="F37" i="28"/>
  <c r="F36" i="28"/>
  <c r="F35" i="28"/>
  <c r="F34" i="28"/>
  <c r="I34" i="28"/>
  <c r="I33" i="28"/>
  <c r="F33" i="28"/>
  <c r="I32" i="28"/>
  <c r="F32" i="28"/>
  <c r="I31" i="28"/>
  <c r="F31" i="28"/>
  <c r="F30" i="28"/>
  <c r="F29" i="28"/>
  <c r="I30" i="28"/>
  <c r="F28" i="28"/>
  <c r="F27" i="28"/>
  <c r="F26" i="28"/>
  <c r="F25" i="28"/>
  <c r="F24" i="28"/>
  <c r="F23" i="28"/>
  <c r="F22" i="28"/>
  <c r="F21" i="28"/>
  <c r="I22" i="28"/>
  <c r="F20" i="28"/>
  <c r="I21" i="28"/>
  <c r="F19" i="28"/>
  <c r="I20" i="28"/>
  <c r="F18" i="28"/>
  <c r="I23" i="28"/>
  <c r="F17" i="28"/>
  <c r="F16" i="28"/>
  <c r="F15" i="28"/>
  <c r="F14" i="28"/>
  <c r="F13" i="28"/>
  <c r="F12" i="28"/>
  <c r="F11" i="28"/>
  <c r="F10" i="28"/>
  <c r="F9" i="28"/>
  <c r="F8" i="28"/>
  <c r="I7" i="28"/>
  <c r="F7" i="28"/>
  <c r="I6" i="28"/>
  <c r="F6" i="28"/>
  <c r="F5" i="28"/>
  <c r="I4" i="28"/>
  <c r="F4" i="28"/>
  <c r="I5" i="28"/>
  <c r="F3" i="28"/>
  <c r="F2" i="28"/>
  <c r="I3" i="28"/>
  <c r="F133" i="27"/>
  <c r="F132" i="27"/>
  <c r="F131" i="27"/>
  <c r="F130" i="27"/>
  <c r="F129" i="27"/>
  <c r="F128" i="27"/>
  <c r="F127" i="27"/>
  <c r="F126" i="27"/>
  <c r="F125" i="27"/>
  <c r="F124" i="27"/>
  <c r="I124" i="27"/>
  <c r="I123" i="27"/>
  <c r="F123" i="27"/>
  <c r="I122" i="27"/>
  <c r="F122" i="27"/>
  <c r="I121" i="27"/>
  <c r="F121" i="27"/>
  <c r="I125" i="27"/>
  <c r="F120" i="27"/>
  <c r="F119" i="27"/>
  <c r="I120" i="27"/>
  <c r="I126" i="27"/>
  <c r="I109" i="27"/>
  <c r="I108" i="27"/>
  <c r="I107" i="27"/>
  <c r="I110" i="27"/>
  <c r="I106" i="27"/>
  <c r="I105" i="27"/>
  <c r="I111" i="27"/>
  <c r="I94" i="27"/>
  <c r="I93" i="27"/>
  <c r="I92" i="27"/>
  <c r="I91" i="27"/>
  <c r="I95" i="27"/>
  <c r="I90" i="27"/>
  <c r="I96" i="27"/>
  <c r="I79" i="27"/>
  <c r="I78" i="27"/>
  <c r="I77" i="27"/>
  <c r="I80" i="27"/>
  <c r="I75" i="27"/>
  <c r="I76" i="27"/>
  <c r="F73" i="27"/>
  <c r="F72" i="27"/>
  <c r="F71" i="27"/>
  <c r="F70" i="27"/>
  <c r="F69" i="27"/>
  <c r="F68" i="27"/>
  <c r="F67" i="27"/>
  <c r="F66" i="27"/>
  <c r="F65" i="27"/>
  <c r="F64" i="27"/>
  <c r="F63" i="27"/>
  <c r="I63" i="27"/>
  <c r="I62" i="27"/>
  <c r="F62" i="27"/>
  <c r="F61" i="27"/>
  <c r="I61" i="27"/>
  <c r="I60" i="27"/>
  <c r="F60" i="27"/>
  <c r="I64" i="27"/>
  <c r="F59" i="27"/>
  <c r="F58" i="27"/>
  <c r="I59" i="27"/>
  <c r="I65" i="27"/>
  <c r="F57" i="27"/>
  <c r="F56" i="27"/>
  <c r="F55" i="27"/>
  <c r="F54" i="27"/>
  <c r="F53" i="27"/>
  <c r="F52" i="27"/>
  <c r="F51" i="27"/>
  <c r="F50" i="27"/>
  <c r="F49" i="27"/>
  <c r="I48" i="27"/>
  <c r="F48" i="27"/>
  <c r="I49" i="27"/>
  <c r="I47" i="27"/>
  <c r="F47" i="27"/>
  <c r="I46" i="27"/>
  <c r="F46" i="27"/>
  <c r="F45" i="27"/>
  <c r="F44" i="27"/>
  <c r="I45" i="27"/>
  <c r="F43" i="27"/>
  <c r="F42" i="27"/>
  <c r="F41" i="27"/>
  <c r="F40" i="27"/>
  <c r="F39" i="27"/>
  <c r="F37" i="27"/>
  <c r="F36" i="27"/>
  <c r="F35" i="27"/>
  <c r="F34" i="27"/>
  <c r="I34" i="27"/>
  <c r="I33" i="27"/>
  <c r="F33" i="27"/>
  <c r="I32" i="27"/>
  <c r="F32" i="27"/>
  <c r="I31" i="27"/>
  <c r="F31" i="27"/>
  <c r="I35" i="27"/>
  <c r="F30" i="27"/>
  <c r="F29" i="27"/>
  <c r="I30" i="27"/>
  <c r="I36" i="27"/>
  <c r="F28" i="27"/>
  <c r="F27" i="27"/>
  <c r="F26" i="27"/>
  <c r="F25" i="27"/>
  <c r="F24" i="27"/>
  <c r="F23" i="27"/>
  <c r="F22" i="27"/>
  <c r="I21" i="27"/>
  <c r="F21" i="27"/>
  <c r="I22" i="27"/>
  <c r="I20" i="27"/>
  <c r="F20" i="27"/>
  <c r="I19" i="27"/>
  <c r="F19" i="27"/>
  <c r="F18" i="27"/>
  <c r="I23" i="27"/>
  <c r="F17" i="27"/>
  <c r="I18" i="27"/>
  <c r="I24" i="27"/>
  <c r="I7" i="27"/>
  <c r="I6" i="27"/>
  <c r="I5" i="27"/>
  <c r="I4" i="27"/>
  <c r="I8" i="27"/>
  <c r="I3" i="27"/>
  <c r="I9" i="27"/>
  <c r="F85" i="26"/>
  <c r="F133" i="26"/>
  <c r="F132" i="26"/>
  <c r="F131" i="26"/>
  <c r="F130" i="26"/>
  <c r="F129" i="26"/>
  <c r="F128" i="26"/>
  <c r="F127" i="26"/>
  <c r="F126" i="26"/>
  <c r="F125" i="26"/>
  <c r="F124" i="26"/>
  <c r="I124" i="26"/>
  <c r="I123" i="26"/>
  <c r="F123" i="26"/>
  <c r="F122" i="26"/>
  <c r="I121" i="26"/>
  <c r="F121" i="26"/>
  <c r="I125" i="26"/>
  <c r="F120" i="26"/>
  <c r="I122" i="26"/>
  <c r="F119" i="26"/>
  <c r="I120" i="26"/>
  <c r="I126" i="26"/>
  <c r="I109" i="26"/>
  <c r="I108" i="26"/>
  <c r="I107" i="26"/>
  <c r="I110" i="26"/>
  <c r="F103" i="26"/>
  <c r="I106" i="26"/>
  <c r="F102" i="26"/>
  <c r="I105" i="26"/>
  <c r="I111" i="26"/>
  <c r="F101" i="26"/>
  <c r="F100" i="26"/>
  <c r="F99" i="26"/>
  <c r="F98" i="26"/>
  <c r="F97" i="26"/>
  <c r="F96" i="26"/>
  <c r="F95" i="26"/>
  <c r="F94" i="26"/>
  <c r="I94" i="26"/>
  <c r="I93" i="26"/>
  <c r="F93" i="26"/>
  <c r="I92" i="26"/>
  <c r="F92" i="26"/>
  <c r="I91" i="26"/>
  <c r="F91" i="26"/>
  <c r="F90" i="26"/>
  <c r="I95" i="26"/>
  <c r="F89" i="26"/>
  <c r="F88" i="26"/>
  <c r="F87" i="26"/>
  <c r="I90" i="26"/>
  <c r="I96" i="26"/>
  <c r="F81" i="26"/>
  <c r="F84" i="26"/>
  <c r="F83" i="26"/>
  <c r="F82" i="26"/>
  <c r="F80" i="26"/>
  <c r="I79" i="26"/>
  <c r="F79" i="26"/>
  <c r="I78" i="26"/>
  <c r="F78" i="26"/>
  <c r="F77" i="26"/>
  <c r="I77" i="26"/>
  <c r="F76" i="26"/>
  <c r="F75" i="26"/>
  <c r="I80" i="26"/>
  <c r="F74" i="26"/>
  <c r="F73" i="26"/>
  <c r="F72" i="26"/>
  <c r="F71" i="26"/>
  <c r="F70" i="26"/>
  <c r="F69" i="26"/>
  <c r="F68" i="26"/>
  <c r="F67" i="26"/>
  <c r="F66" i="26"/>
  <c r="F65" i="26"/>
  <c r="F64" i="26"/>
  <c r="F63" i="26"/>
  <c r="I63" i="26"/>
  <c r="I62" i="26"/>
  <c r="F62" i="26"/>
  <c r="F61" i="26"/>
  <c r="I60" i="26"/>
  <c r="F60" i="26"/>
  <c r="I64" i="26"/>
  <c r="F59" i="26"/>
  <c r="F58" i="26"/>
  <c r="I61" i="26"/>
  <c r="F57" i="26"/>
  <c r="F56" i="26"/>
  <c r="F55" i="26"/>
  <c r="F54" i="26"/>
  <c r="F53" i="26"/>
  <c r="F52" i="26"/>
  <c r="F51" i="26"/>
  <c r="F50" i="26"/>
  <c r="F49" i="26"/>
  <c r="I48" i="26"/>
  <c r="F48" i="26"/>
  <c r="I49" i="26"/>
  <c r="F47" i="26"/>
  <c r="I47" i="26"/>
  <c r="I46" i="26"/>
  <c r="F46" i="26"/>
  <c r="F45" i="26"/>
  <c r="I50" i="26"/>
  <c r="F44" i="26"/>
  <c r="I45" i="26"/>
  <c r="I51" i="26"/>
  <c r="F43" i="26"/>
  <c r="F42" i="26"/>
  <c r="F41" i="26"/>
  <c r="F40" i="26"/>
  <c r="F39" i="26"/>
  <c r="F38" i="26"/>
  <c r="F37" i="26"/>
  <c r="F36" i="26"/>
  <c r="F35" i="26"/>
  <c r="F34" i="26"/>
  <c r="I34" i="26"/>
  <c r="I33" i="26"/>
  <c r="F33" i="26"/>
  <c r="I32" i="26"/>
  <c r="F32" i="26"/>
  <c r="I31" i="26"/>
  <c r="F31" i="26"/>
  <c r="I35" i="26"/>
  <c r="F30" i="26"/>
  <c r="F29" i="26"/>
  <c r="I30" i="26"/>
  <c r="I36" i="26"/>
  <c r="F28" i="26"/>
  <c r="F27" i="26"/>
  <c r="F26" i="26"/>
  <c r="F25" i="26"/>
  <c r="F24" i="26"/>
  <c r="F23" i="26"/>
  <c r="F22" i="26"/>
  <c r="I21" i="26"/>
  <c r="F21" i="26"/>
  <c r="I22" i="26"/>
  <c r="F20" i="26"/>
  <c r="I20" i="26"/>
  <c r="I19" i="26"/>
  <c r="F19" i="26"/>
  <c r="F18" i="26"/>
  <c r="I23" i="26"/>
  <c r="F17" i="26"/>
  <c r="I18" i="26"/>
  <c r="I24" i="26"/>
  <c r="I7" i="26"/>
  <c r="I6" i="26"/>
  <c r="I5" i="26"/>
  <c r="I4" i="26"/>
  <c r="I8" i="26"/>
  <c r="I3" i="26"/>
  <c r="I9" i="26"/>
  <c r="F35" i="22"/>
  <c r="F86" i="22"/>
  <c r="F87" i="22"/>
  <c r="F86" i="21"/>
  <c r="F84" i="24"/>
  <c r="F78" i="24"/>
  <c r="F132" i="25"/>
  <c r="F133" i="25"/>
  <c r="F64" i="25"/>
  <c r="F18" i="25"/>
  <c r="F131" i="25"/>
  <c r="F130" i="25"/>
  <c r="F129" i="25"/>
  <c r="F128" i="25"/>
  <c r="F127" i="25"/>
  <c r="F126" i="25"/>
  <c r="F125" i="25"/>
  <c r="F124" i="25"/>
  <c r="F123" i="25"/>
  <c r="I124" i="25"/>
  <c r="F122" i="25"/>
  <c r="I123" i="25"/>
  <c r="F121" i="25"/>
  <c r="F120" i="25"/>
  <c r="I121" i="25"/>
  <c r="F119" i="25"/>
  <c r="I125" i="25"/>
  <c r="I122" i="25"/>
  <c r="I120" i="25"/>
  <c r="I126" i="25"/>
  <c r="I109" i="25"/>
  <c r="I108" i="25"/>
  <c r="I110" i="25"/>
  <c r="I107" i="25"/>
  <c r="F103" i="25"/>
  <c r="I106" i="25"/>
  <c r="F102" i="25"/>
  <c r="I105" i="25"/>
  <c r="I111" i="25"/>
  <c r="F101" i="25"/>
  <c r="F100" i="25"/>
  <c r="F99" i="25"/>
  <c r="F98" i="25"/>
  <c r="F97" i="25"/>
  <c r="F96" i="25"/>
  <c r="F95" i="25"/>
  <c r="F94" i="25"/>
  <c r="F93" i="25"/>
  <c r="F92" i="25"/>
  <c r="I93" i="25"/>
  <c r="F91" i="25"/>
  <c r="I94" i="25"/>
  <c r="I92" i="25"/>
  <c r="F90" i="25"/>
  <c r="F89" i="25"/>
  <c r="I91" i="25"/>
  <c r="F88" i="25"/>
  <c r="F87" i="25"/>
  <c r="I90" i="25"/>
  <c r="F86" i="25"/>
  <c r="F85" i="25"/>
  <c r="F84" i="25"/>
  <c r="F83" i="25"/>
  <c r="F82" i="25"/>
  <c r="F81" i="25"/>
  <c r="F80" i="25"/>
  <c r="F79" i="25"/>
  <c r="F78" i="25"/>
  <c r="I79" i="25"/>
  <c r="I78" i="25"/>
  <c r="F77" i="25"/>
  <c r="I77" i="25"/>
  <c r="F76" i="25"/>
  <c r="F75" i="25"/>
  <c r="I80" i="25"/>
  <c r="I76" i="25"/>
  <c r="F74" i="25"/>
  <c r="I75" i="25"/>
  <c r="I81" i="25"/>
  <c r="F73" i="25"/>
  <c r="F72" i="25"/>
  <c r="F71" i="25"/>
  <c r="F70" i="25"/>
  <c r="F69" i="25"/>
  <c r="F68" i="25"/>
  <c r="F67" i="25"/>
  <c r="F66" i="25"/>
  <c r="F65" i="25"/>
  <c r="I63" i="25"/>
  <c r="F63" i="25"/>
  <c r="I62" i="25"/>
  <c r="F62" i="25"/>
  <c r="F61" i="25"/>
  <c r="I60" i="25"/>
  <c r="F60" i="25"/>
  <c r="I64" i="25"/>
  <c r="F59" i="25"/>
  <c r="I59" i="25"/>
  <c r="F58" i="25"/>
  <c r="I61" i="25"/>
  <c r="F57" i="25"/>
  <c r="F56" i="25"/>
  <c r="F55" i="25"/>
  <c r="F54" i="25"/>
  <c r="F53" i="25"/>
  <c r="F52" i="25"/>
  <c r="F51" i="25"/>
  <c r="F50" i="25"/>
  <c r="I49" i="25"/>
  <c r="F49" i="25"/>
  <c r="I48" i="25"/>
  <c r="F48" i="25"/>
  <c r="F47" i="25"/>
  <c r="I47" i="25"/>
  <c r="I46" i="25"/>
  <c r="F46" i="25"/>
  <c r="F45" i="25"/>
  <c r="I50" i="25"/>
  <c r="F44" i="25"/>
  <c r="I45" i="25"/>
  <c r="I51" i="25"/>
  <c r="F43" i="25"/>
  <c r="F42" i="25"/>
  <c r="F41" i="25"/>
  <c r="F40" i="25"/>
  <c r="F39" i="25"/>
  <c r="F38" i="25"/>
  <c r="F37" i="25"/>
  <c r="F36" i="25"/>
  <c r="F35" i="25"/>
  <c r="F34" i="25"/>
  <c r="I33" i="25"/>
  <c r="F33" i="25"/>
  <c r="I34" i="25"/>
  <c r="I32" i="25"/>
  <c r="F32" i="25"/>
  <c r="F31" i="25"/>
  <c r="I35" i="25"/>
  <c r="F30" i="25"/>
  <c r="I31" i="25"/>
  <c r="F29" i="25"/>
  <c r="I30" i="25"/>
  <c r="I36" i="25"/>
  <c r="F28" i="25"/>
  <c r="F27" i="25"/>
  <c r="F26" i="25"/>
  <c r="F25" i="25"/>
  <c r="F24" i="25"/>
  <c r="F23" i="25"/>
  <c r="F22" i="25"/>
  <c r="I21" i="25"/>
  <c r="F21" i="25"/>
  <c r="I22" i="25"/>
  <c r="F20" i="25"/>
  <c r="I20" i="25"/>
  <c r="F19" i="25"/>
  <c r="I23" i="25"/>
  <c r="I19" i="25"/>
  <c r="F17" i="25"/>
  <c r="F16" i="25"/>
  <c r="F15" i="25"/>
  <c r="F14" i="25"/>
  <c r="F13" i="25"/>
  <c r="F12" i="25"/>
  <c r="F11" i="25"/>
  <c r="F10" i="25"/>
  <c r="F9" i="25"/>
  <c r="F8" i="25"/>
  <c r="I7" i="25"/>
  <c r="F7" i="25"/>
  <c r="I6" i="25"/>
  <c r="F6" i="25"/>
  <c r="I5" i="25"/>
  <c r="F5" i="25"/>
  <c r="I4" i="25"/>
  <c r="F4" i="25"/>
  <c r="F3" i="25"/>
  <c r="I8" i="25"/>
  <c r="F2" i="25"/>
  <c r="I3" i="25"/>
  <c r="I9" i="25"/>
  <c r="F121" i="24"/>
  <c r="F132" i="21"/>
  <c r="F133" i="21"/>
  <c r="F134" i="21"/>
  <c r="F54" i="24"/>
  <c r="F55" i="24"/>
  <c r="F56" i="24"/>
  <c r="F134" i="24"/>
  <c r="F133" i="24"/>
  <c r="F132" i="24"/>
  <c r="F131" i="24"/>
  <c r="F130" i="24"/>
  <c r="F129" i="24"/>
  <c r="F128" i="24"/>
  <c r="F127" i="24"/>
  <c r="F126" i="24"/>
  <c r="F125" i="24"/>
  <c r="I125" i="24"/>
  <c r="I124" i="24"/>
  <c r="F124" i="24"/>
  <c r="F123" i="24"/>
  <c r="I123" i="24"/>
  <c r="F122" i="24"/>
  <c r="I126" i="24"/>
  <c r="I122" i="24"/>
  <c r="F120" i="24"/>
  <c r="I121" i="24"/>
  <c r="I127" i="24"/>
  <c r="F119" i="24"/>
  <c r="F118" i="24"/>
  <c r="F117" i="24"/>
  <c r="F116" i="24"/>
  <c r="F115" i="24"/>
  <c r="F114" i="24"/>
  <c r="F113" i="24"/>
  <c r="F112" i="24"/>
  <c r="F111" i="24"/>
  <c r="I110" i="24"/>
  <c r="F110" i="24"/>
  <c r="I109" i="24"/>
  <c r="F109" i="24"/>
  <c r="I111" i="24"/>
  <c r="I108" i="24"/>
  <c r="F108" i="24"/>
  <c r="F107" i="24"/>
  <c r="F106" i="24"/>
  <c r="I107" i="24"/>
  <c r="F105" i="24"/>
  <c r="I106" i="24"/>
  <c r="I112" i="24"/>
  <c r="F104" i="24"/>
  <c r="F103" i="24"/>
  <c r="F102" i="24"/>
  <c r="F101" i="24"/>
  <c r="F100" i="24"/>
  <c r="F99" i="24"/>
  <c r="F98" i="24"/>
  <c r="F97" i="24"/>
  <c r="F96" i="24"/>
  <c r="F95" i="24"/>
  <c r="I94" i="24"/>
  <c r="F94" i="24"/>
  <c r="I95" i="24"/>
  <c r="I93" i="24"/>
  <c r="F93" i="24"/>
  <c r="F92" i="24"/>
  <c r="I92" i="24"/>
  <c r="F91" i="24"/>
  <c r="F90" i="24"/>
  <c r="I91" i="24"/>
  <c r="F89" i="24"/>
  <c r="F88" i="24"/>
  <c r="F83" i="24"/>
  <c r="F82" i="24"/>
  <c r="F81" i="24"/>
  <c r="I80" i="24"/>
  <c r="F80" i="24"/>
  <c r="I79" i="24"/>
  <c r="F79" i="24"/>
  <c r="F77" i="24"/>
  <c r="I81" i="24"/>
  <c r="F76" i="24"/>
  <c r="I77" i="24"/>
  <c r="F75" i="24"/>
  <c r="F74" i="24"/>
  <c r="F73" i="24"/>
  <c r="F72" i="24"/>
  <c r="F71" i="24"/>
  <c r="F70" i="24"/>
  <c r="F69" i="24"/>
  <c r="F68" i="24"/>
  <c r="F67" i="24"/>
  <c r="F66" i="24"/>
  <c r="I65" i="24"/>
  <c r="F65" i="24"/>
  <c r="I64" i="24"/>
  <c r="F64" i="24"/>
  <c r="F63" i="24"/>
  <c r="F62" i="24"/>
  <c r="F61" i="24"/>
  <c r="I62" i="24"/>
  <c r="F60" i="24"/>
  <c r="F59" i="24"/>
  <c r="F58" i="24"/>
  <c r="F57" i="24"/>
  <c r="F53" i="24"/>
  <c r="F52" i="24"/>
  <c r="F51" i="24"/>
  <c r="I50" i="24"/>
  <c r="F50" i="24"/>
  <c r="I51" i="24"/>
  <c r="I49" i="24"/>
  <c r="F49" i="24"/>
  <c r="F48" i="24"/>
  <c r="F47" i="24"/>
  <c r="I48" i="24"/>
  <c r="F46" i="24"/>
  <c r="I47" i="24"/>
  <c r="F45" i="24"/>
  <c r="F44" i="24"/>
  <c r="F43" i="24"/>
  <c r="F42" i="24"/>
  <c r="F41" i="24"/>
  <c r="F40" i="24"/>
  <c r="F39" i="24"/>
  <c r="F38" i="24"/>
  <c r="F37" i="24"/>
  <c r="F36" i="24"/>
  <c r="I35" i="24"/>
  <c r="F35" i="24"/>
  <c r="I36" i="24"/>
  <c r="I34" i="24"/>
  <c r="F34" i="24"/>
  <c r="F33" i="24"/>
  <c r="I37" i="24"/>
  <c r="F32" i="24"/>
  <c r="I33" i="24"/>
  <c r="F31" i="24"/>
  <c r="I32" i="24"/>
  <c r="I38" i="24"/>
  <c r="F30" i="24"/>
  <c r="F29" i="24"/>
  <c r="F28" i="24"/>
  <c r="F27" i="24"/>
  <c r="F26" i="24"/>
  <c r="F25" i="24"/>
  <c r="F24" i="24"/>
  <c r="F23" i="24"/>
  <c r="F22" i="24"/>
  <c r="I21" i="24"/>
  <c r="F21" i="24"/>
  <c r="I22" i="24"/>
  <c r="I20" i="24"/>
  <c r="F20" i="24"/>
  <c r="F19" i="24"/>
  <c r="F18" i="24"/>
  <c r="I19" i="24"/>
  <c r="F17" i="24"/>
  <c r="I18" i="24"/>
  <c r="F16" i="24"/>
  <c r="F15" i="24"/>
  <c r="F14" i="24"/>
  <c r="F13" i="24"/>
  <c r="F12" i="24"/>
  <c r="F11" i="24"/>
  <c r="F10" i="24"/>
  <c r="F9" i="24"/>
  <c r="F8" i="24"/>
  <c r="F7" i="24"/>
  <c r="I6" i="24"/>
  <c r="F6" i="24"/>
  <c r="I7" i="24"/>
  <c r="I5" i="24"/>
  <c r="F5" i="24"/>
  <c r="F4" i="24"/>
  <c r="F3" i="24"/>
  <c r="I4" i="24"/>
  <c r="F2" i="24"/>
  <c r="I3" i="24"/>
  <c r="F134" i="23"/>
  <c r="F133" i="23"/>
  <c r="F132" i="23"/>
  <c r="F131" i="23"/>
  <c r="F130" i="23"/>
  <c r="F129" i="23"/>
  <c r="F128" i="23"/>
  <c r="F127" i="23"/>
  <c r="F126" i="23"/>
  <c r="F125" i="23"/>
  <c r="I125" i="23"/>
  <c r="F124" i="23"/>
  <c r="F123" i="23"/>
  <c r="F122" i="23"/>
  <c r="F121" i="23"/>
  <c r="I122" i="23"/>
  <c r="F120" i="23"/>
  <c r="F119" i="23"/>
  <c r="F118" i="23"/>
  <c r="F117" i="23"/>
  <c r="F116" i="23"/>
  <c r="F115" i="23"/>
  <c r="F114" i="23"/>
  <c r="F113" i="23"/>
  <c r="F112" i="23"/>
  <c r="F111" i="23"/>
  <c r="I110" i="23"/>
  <c r="F110" i="23"/>
  <c r="I109" i="23"/>
  <c r="F109" i="23"/>
  <c r="I111" i="23"/>
  <c r="I108" i="23"/>
  <c r="F108" i="23"/>
  <c r="F107" i="23"/>
  <c r="F106" i="23"/>
  <c r="I107" i="23"/>
  <c r="F105" i="23"/>
  <c r="I106" i="23"/>
  <c r="I112" i="23"/>
  <c r="F104" i="23"/>
  <c r="F103" i="23"/>
  <c r="F102" i="23"/>
  <c r="F101" i="23"/>
  <c r="F100" i="23"/>
  <c r="F99" i="23"/>
  <c r="F98" i="23"/>
  <c r="F97" i="23"/>
  <c r="F96" i="23"/>
  <c r="F95" i="23"/>
  <c r="I94" i="23"/>
  <c r="F94" i="23"/>
  <c r="I95" i="23"/>
  <c r="I93" i="23"/>
  <c r="F93" i="23"/>
  <c r="F92" i="23"/>
  <c r="I92" i="23"/>
  <c r="F91" i="23"/>
  <c r="F90" i="23"/>
  <c r="I91" i="23"/>
  <c r="F89" i="23"/>
  <c r="F88" i="23"/>
  <c r="F83" i="23"/>
  <c r="F82" i="23"/>
  <c r="F81" i="23"/>
  <c r="F80" i="23"/>
  <c r="F79" i="23"/>
  <c r="F78" i="23"/>
  <c r="I80" i="23"/>
  <c r="I79" i="23"/>
  <c r="I78" i="23"/>
  <c r="F77" i="23"/>
  <c r="F76" i="23"/>
  <c r="I81" i="23"/>
  <c r="I77" i="23"/>
  <c r="F75" i="23"/>
  <c r="I76" i="23"/>
  <c r="I82" i="23"/>
  <c r="F74" i="23"/>
  <c r="F73" i="23"/>
  <c r="F72" i="23"/>
  <c r="F71" i="23"/>
  <c r="F70" i="23"/>
  <c r="F69" i="23"/>
  <c r="F68" i="23"/>
  <c r="F67" i="23"/>
  <c r="F66" i="23"/>
  <c r="I65" i="23"/>
  <c r="F65" i="23"/>
  <c r="I66" i="23"/>
  <c r="F64" i="23"/>
  <c r="I63" i="23"/>
  <c r="F63" i="23"/>
  <c r="F62" i="23"/>
  <c r="I64" i="23"/>
  <c r="F61" i="23"/>
  <c r="I62" i="23"/>
  <c r="F60" i="23"/>
  <c r="I61" i="23"/>
  <c r="I67" i="23"/>
  <c r="F59" i="23"/>
  <c r="F58" i="23"/>
  <c r="F57" i="23"/>
  <c r="F56" i="23"/>
  <c r="F55" i="23"/>
  <c r="F54" i="23"/>
  <c r="F53" i="23"/>
  <c r="F52" i="23"/>
  <c r="F51" i="23"/>
  <c r="F50" i="23"/>
  <c r="I51" i="23"/>
  <c r="F49" i="23"/>
  <c r="F48" i="23"/>
  <c r="F47" i="23"/>
  <c r="I48" i="23"/>
  <c r="F46" i="23"/>
  <c r="F45" i="23"/>
  <c r="F44" i="23"/>
  <c r="F43" i="23"/>
  <c r="F42" i="23"/>
  <c r="F41" i="23"/>
  <c r="F40" i="23"/>
  <c r="F39" i="23"/>
  <c r="F38" i="23"/>
  <c r="F37" i="23"/>
  <c r="F36" i="23"/>
  <c r="F35" i="23"/>
  <c r="I34" i="23"/>
  <c r="F34" i="23"/>
  <c r="F33" i="23"/>
  <c r="F32" i="23"/>
  <c r="I33" i="23"/>
  <c r="F31" i="23"/>
  <c r="I32" i="23"/>
  <c r="F30" i="23"/>
  <c r="F29" i="23"/>
  <c r="F28" i="23"/>
  <c r="F27" i="23"/>
  <c r="F26" i="23"/>
  <c r="F25" i="23"/>
  <c r="F24" i="23"/>
  <c r="F23" i="23"/>
  <c r="F22" i="23"/>
  <c r="I21" i="23"/>
  <c r="F21" i="23"/>
  <c r="I22" i="23"/>
  <c r="F20" i="23"/>
  <c r="F19" i="23"/>
  <c r="I23" i="23"/>
  <c r="F18" i="23"/>
  <c r="I19" i="23"/>
  <c r="F17" i="23"/>
  <c r="F16" i="23"/>
  <c r="F15" i="23"/>
  <c r="F14" i="23"/>
  <c r="F13" i="23"/>
  <c r="F12" i="23"/>
  <c r="F11" i="23"/>
  <c r="F10" i="23"/>
  <c r="F9" i="23"/>
  <c r="F8" i="23"/>
  <c r="F7" i="23"/>
  <c r="F6" i="23"/>
  <c r="I7" i="23"/>
  <c r="I5" i="23"/>
  <c r="F5" i="23"/>
  <c r="F4" i="23"/>
  <c r="F3" i="23"/>
  <c r="I4" i="23"/>
  <c r="F2" i="23"/>
  <c r="I3" i="23"/>
  <c r="F134" i="22"/>
  <c r="F133" i="22"/>
  <c r="F132" i="22"/>
  <c r="F131" i="22"/>
  <c r="F130" i="22"/>
  <c r="F129" i="22"/>
  <c r="F128" i="22"/>
  <c r="F127" i="22"/>
  <c r="F126" i="22"/>
  <c r="F125" i="22"/>
  <c r="I125" i="22"/>
  <c r="F124" i="22"/>
  <c r="F123" i="22"/>
  <c r="F122" i="22"/>
  <c r="F121" i="22"/>
  <c r="F120" i="22"/>
  <c r="F119" i="22"/>
  <c r="F118" i="22"/>
  <c r="F117" i="22"/>
  <c r="F116" i="22"/>
  <c r="F115" i="22"/>
  <c r="F114" i="22"/>
  <c r="F113" i="22"/>
  <c r="F112" i="22"/>
  <c r="F111" i="22"/>
  <c r="I110" i="22"/>
  <c r="F110" i="22"/>
  <c r="I109" i="22"/>
  <c r="F109" i="22"/>
  <c r="I111" i="22"/>
  <c r="I108" i="22"/>
  <c r="F108" i="22"/>
  <c r="F107" i="22"/>
  <c r="F106" i="22"/>
  <c r="I107" i="22"/>
  <c r="F105" i="22"/>
  <c r="I106" i="22"/>
  <c r="I112" i="22"/>
  <c r="F104" i="22"/>
  <c r="F103" i="22"/>
  <c r="F102" i="22"/>
  <c r="F101" i="22"/>
  <c r="F100" i="22"/>
  <c r="F99" i="22"/>
  <c r="F98" i="22"/>
  <c r="F97" i="22"/>
  <c r="F96" i="22"/>
  <c r="F95" i="22"/>
  <c r="I96" i="22"/>
  <c r="I94" i="22"/>
  <c r="F94" i="22"/>
  <c r="I95" i="22"/>
  <c r="I93" i="22"/>
  <c r="F93" i="22"/>
  <c r="F92" i="22"/>
  <c r="I92" i="22"/>
  <c r="F91" i="22"/>
  <c r="F90" i="22"/>
  <c r="I91" i="22"/>
  <c r="I97" i="22"/>
  <c r="F89" i="22"/>
  <c r="F88" i="22"/>
  <c r="F85" i="22"/>
  <c r="F84" i="22"/>
  <c r="F83" i="22"/>
  <c r="F82" i="22"/>
  <c r="F81" i="22"/>
  <c r="F80" i="22"/>
  <c r="F79" i="22"/>
  <c r="I80" i="22"/>
  <c r="I79" i="22"/>
  <c r="F78" i="22"/>
  <c r="I78" i="22"/>
  <c r="F77" i="22"/>
  <c r="F76" i="22"/>
  <c r="I81" i="22"/>
  <c r="I77" i="22"/>
  <c r="F75" i="22"/>
  <c r="I76" i="22"/>
  <c r="I82" i="22"/>
  <c r="F74" i="22"/>
  <c r="F73" i="22"/>
  <c r="F72" i="22"/>
  <c r="F71" i="22"/>
  <c r="F70" i="22"/>
  <c r="F69" i="22"/>
  <c r="F68" i="22"/>
  <c r="F67" i="22"/>
  <c r="F66" i="22"/>
  <c r="I65" i="22"/>
  <c r="F65" i="22"/>
  <c r="F64" i="22"/>
  <c r="F63" i="22"/>
  <c r="I64" i="22"/>
  <c r="F62" i="22"/>
  <c r="F61" i="22"/>
  <c r="F60" i="22"/>
  <c r="I61" i="22"/>
  <c r="F59" i="22"/>
  <c r="F58" i="22"/>
  <c r="F57" i="22"/>
  <c r="F56" i="22"/>
  <c r="F55" i="22"/>
  <c r="F54" i="22"/>
  <c r="F53" i="22"/>
  <c r="F52" i="22"/>
  <c r="F51" i="22"/>
  <c r="F50" i="22"/>
  <c r="I51" i="22"/>
  <c r="F49" i="22"/>
  <c r="I50" i="22"/>
  <c r="F48" i="22"/>
  <c r="I52" i="22"/>
  <c r="F47" i="22"/>
  <c r="I48" i="22"/>
  <c r="F46" i="22"/>
  <c r="F45" i="22"/>
  <c r="F44" i="22"/>
  <c r="F43" i="22"/>
  <c r="F42" i="22"/>
  <c r="F41" i="22"/>
  <c r="F40" i="22"/>
  <c r="F39" i="22"/>
  <c r="F38" i="22"/>
  <c r="F37" i="22"/>
  <c r="F36" i="22"/>
  <c r="I35" i="22"/>
  <c r="I36" i="22"/>
  <c r="F34" i="22"/>
  <c r="F33" i="22"/>
  <c r="I37" i="22"/>
  <c r="F32" i="22"/>
  <c r="F31" i="22"/>
  <c r="I32" i="22"/>
  <c r="F30" i="22"/>
  <c r="F29" i="22"/>
  <c r="F28" i="22"/>
  <c r="F27" i="22"/>
  <c r="F26" i="22"/>
  <c r="F25" i="22"/>
  <c r="F24" i="22"/>
  <c r="F23" i="22"/>
  <c r="F22" i="22"/>
  <c r="F21" i="22"/>
  <c r="I22" i="22"/>
  <c r="F20" i="22"/>
  <c r="F19" i="22"/>
  <c r="F18" i="22"/>
  <c r="F17" i="22"/>
  <c r="I18" i="22"/>
  <c r="F16" i="22"/>
  <c r="F15" i="22"/>
  <c r="F14" i="22"/>
  <c r="F13" i="22"/>
  <c r="F12" i="22"/>
  <c r="F11" i="22"/>
  <c r="F10" i="22"/>
  <c r="F9" i="22"/>
  <c r="F8" i="22"/>
  <c r="F7" i="22"/>
  <c r="I6" i="22"/>
  <c r="F6" i="22"/>
  <c r="I7" i="22"/>
  <c r="I5" i="22"/>
  <c r="F5" i="22"/>
  <c r="F4" i="22"/>
  <c r="F3" i="22"/>
  <c r="F2" i="22"/>
  <c r="I3" i="22"/>
  <c r="F131" i="21"/>
  <c r="F130" i="21"/>
  <c r="F129" i="21"/>
  <c r="F128" i="21"/>
  <c r="F127" i="21"/>
  <c r="F126" i="21"/>
  <c r="F125" i="21"/>
  <c r="I125" i="21"/>
  <c r="I124" i="21"/>
  <c r="F124" i="21"/>
  <c r="I123" i="21"/>
  <c r="F123" i="21"/>
  <c r="F122" i="21"/>
  <c r="I126" i="21"/>
  <c r="F121" i="21"/>
  <c r="I122" i="21"/>
  <c r="F120" i="21"/>
  <c r="I121" i="21"/>
  <c r="I127" i="21"/>
  <c r="F119" i="21"/>
  <c r="F118" i="21"/>
  <c r="F117" i="21"/>
  <c r="F116" i="21"/>
  <c r="F115" i="21"/>
  <c r="F114" i="21"/>
  <c r="F113" i="21"/>
  <c r="F112" i="21"/>
  <c r="F111" i="21"/>
  <c r="I110" i="21"/>
  <c r="F110" i="21"/>
  <c r="I109" i="21"/>
  <c r="F109" i="21"/>
  <c r="I111" i="21"/>
  <c r="I108" i="21"/>
  <c r="F108" i="21"/>
  <c r="F107" i="21"/>
  <c r="F106" i="21"/>
  <c r="I107" i="21"/>
  <c r="F105" i="21"/>
  <c r="I106" i="21"/>
  <c r="I112" i="21"/>
  <c r="F104" i="21"/>
  <c r="F103" i="21"/>
  <c r="F102" i="21"/>
  <c r="F101" i="21"/>
  <c r="F100" i="21"/>
  <c r="F99" i="21"/>
  <c r="F98" i="21"/>
  <c r="F97" i="21"/>
  <c r="F96" i="21"/>
  <c r="F95" i="21"/>
  <c r="I96" i="21"/>
  <c r="I94" i="21"/>
  <c r="F94" i="21"/>
  <c r="I95" i="21"/>
  <c r="I93" i="21"/>
  <c r="F93" i="21"/>
  <c r="F92" i="21"/>
  <c r="I92" i="21"/>
  <c r="F91" i="21"/>
  <c r="F90" i="21"/>
  <c r="I91" i="21"/>
  <c r="I97" i="21"/>
  <c r="F89" i="21"/>
  <c r="F88" i="21"/>
  <c r="F85" i="21"/>
  <c r="F84" i="21"/>
  <c r="F83" i="21"/>
  <c r="F82" i="21"/>
  <c r="F81" i="21"/>
  <c r="F80" i="21"/>
  <c r="I80" i="21"/>
  <c r="I79" i="21"/>
  <c r="F79" i="21"/>
  <c r="I78" i="21"/>
  <c r="F78" i="21"/>
  <c r="F77" i="21"/>
  <c r="I81" i="21"/>
  <c r="F76" i="21"/>
  <c r="I77" i="21"/>
  <c r="F75" i="21"/>
  <c r="I76" i="21"/>
  <c r="I82" i="21"/>
  <c r="F74" i="21"/>
  <c r="F73" i="21"/>
  <c r="F72" i="21"/>
  <c r="F71" i="21"/>
  <c r="F70" i="21"/>
  <c r="F69" i="21"/>
  <c r="F68" i="21"/>
  <c r="F67" i="21"/>
  <c r="F66" i="21"/>
  <c r="I65" i="21"/>
  <c r="F65" i="21"/>
  <c r="I66" i="21"/>
  <c r="I64" i="21"/>
  <c r="F64" i="21"/>
  <c r="I63" i="21"/>
  <c r="F63" i="21"/>
  <c r="F62" i="21"/>
  <c r="F61" i="21"/>
  <c r="I62" i="21"/>
  <c r="F60" i="21"/>
  <c r="I61" i="21"/>
  <c r="I67" i="21"/>
  <c r="F59" i="21"/>
  <c r="F58" i="21"/>
  <c r="F57" i="21"/>
  <c r="F56" i="21"/>
  <c r="F55" i="21"/>
  <c r="F54" i="21"/>
  <c r="F53" i="21"/>
  <c r="F52" i="21"/>
  <c r="F51" i="21"/>
  <c r="I50" i="21"/>
  <c r="F50" i="21"/>
  <c r="I51" i="21"/>
  <c r="I49" i="21"/>
  <c r="F49" i="21"/>
  <c r="F48" i="21"/>
  <c r="I52" i="21"/>
  <c r="F47" i="21"/>
  <c r="I48" i="21"/>
  <c r="F46" i="21"/>
  <c r="I47" i="21"/>
  <c r="I53" i="21"/>
  <c r="F45" i="21"/>
  <c r="F44" i="21"/>
  <c r="F43" i="21"/>
  <c r="F42" i="21"/>
  <c r="F41" i="21"/>
  <c r="F40" i="21"/>
  <c r="F39" i="21"/>
  <c r="F38" i="21"/>
  <c r="F37" i="21"/>
  <c r="F36" i="21"/>
  <c r="I35" i="21"/>
  <c r="F35" i="21"/>
  <c r="I36" i="21"/>
  <c r="I34" i="21"/>
  <c r="F34" i="21"/>
  <c r="F33" i="21"/>
  <c r="I37" i="21"/>
  <c r="F32" i="21"/>
  <c r="I33" i="21"/>
  <c r="F31" i="21"/>
  <c r="I32" i="21"/>
  <c r="I38" i="21"/>
  <c r="F30" i="21"/>
  <c r="F29" i="21"/>
  <c r="F28" i="21"/>
  <c r="F27" i="21"/>
  <c r="F26" i="21"/>
  <c r="F25" i="21"/>
  <c r="F24" i="21"/>
  <c r="F23" i="21"/>
  <c r="F22" i="21"/>
  <c r="I21" i="21"/>
  <c r="F21" i="21"/>
  <c r="I22" i="21"/>
  <c r="I20" i="21"/>
  <c r="F20" i="21"/>
  <c r="F19" i="21"/>
  <c r="I23" i="21"/>
  <c r="F18" i="21"/>
  <c r="I19" i="21"/>
  <c r="F17" i="21"/>
  <c r="I18" i="21"/>
  <c r="I24" i="21"/>
  <c r="F16" i="21"/>
  <c r="F15" i="21"/>
  <c r="F14" i="21"/>
  <c r="F13" i="21"/>
  <c r="F12" i="21"/>
  <c r="F11" i="21"/>
  <c r="F10" i="21"/>
  <c r="F9" i="21"/>
  <c r="F8" i="21"/>
  <c r="F7" i="21"/>
  <c r="I6" i="21"/>
  <c r="F6" i="21"/>
  <c r="I7" i="21"/>
  <c r="I5" i="21"/>
  <c r="F5" i="21"/>
  <c r="F4" i="21"/>
  <c r="I8" i="21"/>
  <c r="F3" i="21"/>
  <c r="I4" i="21"/>
  <c r="F2" i="21"/>
  <c r="I3" i="21"/>
  <c r="I9" i="21"/>
  <c r="F86" i="20"/>
  <c r="F87" i="20"/>
  <c r="F114" i="20"/>
  <c r="F134" i="20"/>
  <c r="F133" i="20"/>
  <c r="F132" i="20"/>
  <c r="F131" i="20"/>
  <c r="F130" i="20"/>
  <c r="F129" i="20"/>
  <c r="F128" i="20"/>
  <c r="F127" i="20"/>
  <c r="F126" i="20"/>
  <c r="F125" i="20"/>
  <c r="I125" i="20"/>
  <c r="I124" i="20"/>
  <c r="F124" i="20"/>
  <c r="I123" i="20"/>
  <c r="F123" i="20"/>
  <c r="F122" i="20"/>
  <c r="I126" i="20"/>
  <c r="F121" i="20"/>
  <c r="I122" i="20"/>
  <c r="F120" i="20"/>
  <c r="I121" i="20"/>
  <c r="I127" i="20"/>
  <c r="F119" i="20"/>
  <c r="F118" i="20"/>
  <c r="F117" i="20"/>
  <c r="F116" i="20"/>
  <c r="F115" i="20"/>
  <c r="F113" i="20"/>
  <c r="F112" i="20"/>
  <c r="F111" i="20"/>
  <c r="I110" i="20"/>
  <c r="F110" i="20"/>
  <c r="I109" i="20"/>
  <c r="F109" i="20"/>
  <c r="I111" i="20"/>
  <c r="I108" i="20"/>
  <c r="F108" i="20"/>
  <c r="F107" i="20"/>
  <c r="F106" i="20"/>
  <c r="I107" i="20"/>
  <c r="F105" i="20"/>
  <c r="I106" i="20"/>
  <c r="I112" i="20"/>
  <c r="F104" i="20"/>
  <c r="F103" i="20"/>
  <c r="F102" i="20"/>
  <c r="F101" i="20"/>
  <c r="F100" i="20"/>
  <c r="F99" i="20"/>
  <c r="F98" i="20"/>
  <c r="F97" i="20"/>
  <c r="F96" i="20"/>
  <c r="F95" i="20"/>
  <c r="I94" i="20"/>
  <c r="F94" i="20"/>
  <c r="I93" i="20"/>
  <c r="F93" i="20"/>
  <c r="F92" i="20"/>
  <c r="F91" i="20"/>
  <c r="I92" i="20"/>
  <c r="F90" i="20"/>
  <c r="I91" i="20"/>
  <c r="F89" i="20"/>
  <c r="F88" i="20"/>
  <c r="F85" i="20"/>
  <c r="F84" i="20"/>
  <c r="F83" i="20"/>
  <c r="F82" i="20"/>
  <c r="F81" i="20"/>
  <c r="I80" i="20"/>
  <c r="F80" i="20"/>
  <c r="I79" i="20"/>
  <c r="F79" i="20"/>
  <c r="I78" i="20"/>
  <c r="F78" i="20"/>
  <c r="F77" i="20"/>
  <c r="F76" i="20"/>
  <c r="I77" i="20"/>
  <c r="F75" i="20"/>
  <c r="I76" i="20"/>
  <c r="F74" i="20"/>
  <c r="F73" i="20"/>
  <c r="F72" i="20"/>
  <c r="F71" i="20"/>
  <c r="F70" i="20"/>
  <c r="F69" i="20"/>
  <c r="F68" i="20"/>
  <c r="F67" i="20"/>
  <c r="F66" i="20"/>
  <c r="I65" i="20"/>
  <c r="F65" i="20"/>
  <c r="I64" i="20"/>
  <c r="F64" i="20"/>
  <c r="I66" i="20"/>
  <c r="I63" i="20"/>
  <c r="F63" i="20"/>
  <c r="F62" i="20"/>
  <c r="F61" i="20"/>
  <c r="I62" i="20"/>
  <c r="F60" i="20"/>
  <c r="I61" i="20"/>
  <c r="I67" i="20"/>
  <c r="F59" i="20"/>
  <c r="F58" i="20"/>
  <c r="F57" i="20"/>
  <c r="F56" i="20"/>
  <c r="F55" i="20"/>
  <c r="F54" i="20"/>
  <c r="F53" i="20"/>
  <c r="F52" i="20"/>
  <c r="F51" i="20"/>
  <c r="I50" i="20"/>
  <c r="F50" i="20"/>
  <c r="I51" i="20"/>
  <c r="I49" i="20"/>
  <c r="F49" i="20"/>
  <c r="F48" i="20"/>
  <c r="F47" i="20"/>
  <c r="I48" i="20"/>
  <c r="F46" i="20"/>
  <c r="I47" i="20"/>
  <c r="F45" i="20"/>
  <c r="F44" i="20"/>
  <c r="F43" i="20"/>
  <c r="F42" i="20"/>
  <c r="F41" i="20"/>
  <c r="F40" i="20"/>
  <c r="F39" i="20"/>
  <c r="F38" i="20"/>
  <c r="F37" i="20"/>
  <c r="F36" i="20"/>
  <c r="F35" i="20"/>
  <c r="I34" i="20"/>
  <c r="F34" i="20"/>
  <c r="F33" i="20"/>
  <c r="F32" i="20"/>
  <c r="I33" i="20"/>
  <c r="F31" i="20"/>
  <c r="I32" i="20"/>
  <c r="F30" i="20"/>
  <c r="F29" i="20"/>
  <c r="F28" i="20"/>
  <c r="F27" i="20"/>
  <c r="F26" i="20"/>
  <c r="F25" i="20"/>
  <c r="F24" i="20"/>
  <c r="F23" i="20"/>
  <c r="F22" i="20"/>
  <c r="I21" i="20"/>
  <c r="F21" i="20"/>
  <c r="I22" i="20"/>
  <c r="I20" i="20"/>
  <c r="F20" i="20"/>
  <c r="F19" i="20"/>
  <c r="F18" i="20"/>
  <c r="I19" i="20"/>
  <c r="F17" i="20"/>
  <c r="I18" i="20"/>
  <c r="F16" i="20"/>
  <c r="F15" i="20"/>
  <c r="F14" i="20"/>
  <c r="F13" i="20"/>
  <c r="F12" i="20"/>
  <c r="F11" i="20"/>
  <c r="F10" i="20"/>
  <c r="F9" i="20"/>
  <c r="F8" i="20"/>
  <c r="F7" i="20"/>
  <c r="I6" i="20"/>
  <c r="F6" i="20"/>
  <c r="I7" i="20"/>
  <c r="I5" i="20"/>
  <c r="F5" i="20"/>
  <c r="F4" i="20"/>
  <c r="F3" i="20"/>
  <c r="I4" i="20"/>
  <c r="F2" i="20"/>
  <c r="I3" i="20"/>
  <c r="F136" i="19"/>
  <c r="F135" i="19"/>
  <c r="F134" i="19"/>
  <c r="F133" i="19"/>
  <c r="F132" i="19"/>
  <c r="F131" i="19"/>
  <c r="F130" i="19"/>
  <c r="F129" i="19"/>
  <c r="F128" i="19"/>
  <c r="I127" i="19"/>
  <c r="F127" i="19"/>
  <c r="I126" i="19"/>
  <c r="F126" i="19"/>
  <c r="I125" i="19"/>
  <c r="F125" i="19"/>
  <c r="F124" i="19"/>
  <c r="F123" i="19"/>
  <c r="I124" i="19"/>
  <c r="F122" i="19"/>
  <c r="I123" i="19"/>
  <c r="F121" i="19"/>
  <c r="F120" i="19"/>
  <c r="F119" i="19"/>
  <c r="F118" i="19"/>
  <c r="F117" i="19"/>
  <c r="F116" i="19"/>
  <c r="F115" i="19"/>
  <c r="F114" i="19"/>
  <c r="F113" i="19"/>
  <c r="I112" i="19"/>
  <c r="F112" i="19"/>
  <c r="I111" i="19"/>
  <c r="F111" i="19"/>
  <c r="I113" i="19"/>
  <c r="I110" i="19"/>
  <c r="F110" i="19"/>
  <c r="F109" i="19"/>
  <c r="F108" i="19"/>
  <c r="I109" i="19"/>
  <c r="F107" i="19"/>
  <c r="I108" i="19"/>
  <c r="I114" i="19"/>
  <c r="F106" i="19"/>
  <c r="F105" i="19"/>
  <c r="F104" i="19"/>
  <c r="F103" i="19"/>
  <c r="F102" i="19"/>
  <c r="F101" i="19"/>
  <c r="F100" i="19"/>
  <c r="F99" i="19"/>
  <c r="F98" i="19"/>
  <c r="I97" i="19"/>
  <c r="F97" i="19"/>
  <c r="I96" i="19"/>
  <c r="F96" i="19"/>
  <c r="I95" i="19"/>
  <c r="F95" i="19"/>
  <c r="F94" i="19"/>
  <c r="F93" i="19"/>
  <c r="I94" i="19"/>
  <c r="F92" i="19"/>
  <c r="I93" i="19"/>
  <c r="F91" i="19"/>
  <c r="F90" i="19"/>
  <c r="F89" i="19"/>
  <c r="F88" i="19"/>
  <c r="F87" i="19"/>
  <c r="F86" i="19"/>
  <c r="F85" i="19"/>
  <c r="F84" i="19"/>
  <c r="F83" i="19"/>
  <c r="I82" i="19"/>
  <c r="F82" i="19"/>
  <c r="I81" i="19"/>
  <c r="F81" i="19"/>
  <c r="I83" i="19"/>
  <c r="I80" i="19"/>
  <c r="F80" i="19"/>
  <c r="F79" i="19"/>
  <c r="F78" i="19"/>
  <c r="I79" i="19"/>
  <c r="F77" i="19"/>
  <c r="I78" i="19"/>
  <c r="I84" i="19"/>
  <c r="F76" i="19"/>
  <c r="F75" i="19"/>
  <c r="F74" i="19"/>
  <c r="F73" i="19"/>
  <c r="F72" i="19"/>
  <c r="F71" i="19"/>
  <c r="F70" i="19"/>
  <c r="F69" i="19"/>
  <c r="F68" i="19"/>
  <c r="I67" i="19"/>
  <c r="F67" i="19"/>
  <c r="I66" i="19"/>
  <c r="F66" i="19"/>
  <c r="I68" i="19"/>
  <c r="I65" i="19"/>
  <c r="F65" i="19"/>
  <c r="F64" i="19"/>
  <c r="F63" i="19"/>
  <c r="I64" i="19"/>
  <c r="F62" i="19"/>
  <c r="I63" i="19"/>
  <c r="I69" i="19"/>
  <c r="F61" i="19"/>
  <c r="F60" i="19"/>
  <c r="F59" i="19"/>
  <c r="F58" i="19"/>
  <c r="F57" i="19"/>
  <c r="F56" i="19"/>
  <c r="F55" i="19"/>
  <c r="F54" i="19"/>
  <c r="F53" i="19"/>
  <c r="I52" i="19"/>
  <c r="F52" i="19"/>
  <c r="I51" i="19"/>
  <c r="F51" i="19"/>
  <c r="I50" i="19"/>
  <c r="F50" i="19"/>
  <c r="F49" i="19"/>
  <c r="F48" i="19"/>
  <c r="I49" i="19"/>
  <c r="F47" i="19"/>
  <c r="I48" i="19"/>
  <c r="F46" i="19"/>
  <c r="F45" i="19"/>
  <c r="F44" i="19"/>
  <c r="F43" i="19"/>
  <c r="F42" i="19"/>
  <c r="F41" i="19"/>
  <c r="F40" i="19"/>
  <c r="F39" i="19"/>
  <c r="F38" i="19"/>
  <c r="I37" i="19"/>
  <c r="F37" i="19"/>
  <c r="I36" i="19"/>
  <c r="F36" i="19"/>
  <c r="I35" i="19"/>
  <c r="F35" i="19"/>
  <c r="F34" i="19"/>
  <c r="F33" i="19"/>
  <c r="I34" i="19"/>
  <c r="F32" i="19"/>
  <c r="I33" i="19"/>
  <c r="F31" i="19"/>
  <c r="F30" i="19"/>
  <c r="F29" i="19"/>
  <c r="F28" i="19"/>
  <c r="F27" i="19"/>
  <c r="F26" i="19"/>
  <c r="F25" i="19"/>
  <c r="F24" i="19"/>
  <c r="F23" i="19"/>
  <c r="I22" i="19"/>
  <c r="F22" i="19"/>
  <c r="I21" i="19"/>
  <c r="F21" i="19"/>
  <c r="I20" i="19"/>
  <c r="F20" i="19"/>
  <c r="F19" i="19"/>
  <c r="F18" i="19"/>
  <c r="I19" i="19"/>
  <c r="F17" i="19"/>
  <c r="I18" i="19"/>
  <c r="F16" i="19"/>
  <c r="F15" i="19"/>
  <c r="F14" i="19"/>
  <c r="F13" i="19"/>
  <c r="F12" i="19"/>
  <c r="F11" i="19"/>
  <c r="F10" i="19"/>
  <c r="F9" i="19"/>
  <c r="F8" i="19"/>
  <c r="I7" i="19"/>
  <c r="F7" i="19"/>
  <c r="I6" i="19"/>
  <c r="F6" i="19"/>
  <c r="I8" i="19"/>
  <c r="I5" i="19"/>
  <c r="F5" i="19"/>
  <c r="I4" i="19"/>
  <c r="F4" i="19"/>
  <c r="F3" i="19"/>
  <c r="F2" i="19"/>
  <c r="I3" i="19"/>
  <c r="I9" i="19"/>
  <c r="H9" i="12"/>
  <c r="I68" i="35"/>
  <c r="I64" i="35"/>
  <c r="I69" i="35"/>
  <c r="I19" i="33"/>
  <c r="I24" i="33"/>
  <c r="I23" i="32"/>
  <c r="I24" i="32"/>
  <c r="I68" i="33"/>
  <c r="I69" i="33"/>
  <c r="I79" i="34"/>
  <c r="I81" i="34"/>
  <c r="I21" i="31"/>
  <c r="I23" i="31"/>
  <c r="I23" i="30"/>
  <c r="I20" i="30"/>
  <c r="I68" i="32"/>
  <c r="I69" i="32"/>
  <c r="I83" i="35"/>
  <c r="I79" i="35"/>
  <c r="I84" i="35"/>
  <c r="I8" i="33"/>
  <c r="I93" i="35"/>
  <c r="I94" i="35"/>
  <c r="I8" i="35"/>
  <c r="I3" i="35"/>
  <c r="I5" i="35"/>
  <c r="I4" i="33"/>
  <c r="I9" i="33"/>
  <c r="I4" i="34"/>
  <c r="I6" i="34"/>
  <c r="I8" i="34"/>
  <c r="I98" i="34"/>
  <c r="I97" i="34"/>
  <c r="I99" i="34"/>
  <c r="I19" i="30"/>
  <c r="I24" i="30"/>
  <c r="I79" i="32"/>
  <c r="I84" i="32"/>
  <c r="I8" i="32"/>
  <c r="I9" i="32"/>
  <c r="I98" i="32"/>
  <c r="I99" i="32"/>
  <c r="I94" i="31"/>
  <c r="I95" i="30"/>
  <c r="I94" i="30"/>
  <c r="I96" i="30"/>
  <c r="I108" i="31"/>
  <c r="I114" i="31"/>
  <c r="I93" i="31"/>
  <c r="I99" i="31"/>
  <c r="I78" i="31"/>
  <c r="I84" i="31"/>
  <c r="I63" i="31"/>
  <c r="I69" i="31"/>
  <c r="I48" i="31"/>
  <c r="I54" i="31"/>
  <c r="I33" i="31"/>
  <c r="I39" i="31"/>
  <c r="I18" i="31"/>
  <c r="I24" i="31"/>
  <c r="I3" i="31"/>
  <c r="I9" i="31"/>
  <c r="I35" i="30"/>
  <c r="I36" i="30"/>
  <c r="I111" i="30"/>
  <c r="I50" i="30"/>
  <c r="I47" i="30"/>
  <c r="I51" i="30"/>
  <c r="I81" i="30"/>
  <c r="I81" i="29"/>
  <c r="I8" i="28"/>
  <c r="I9" i="28"/>
  <c r="I35" i="28"/>
  <c r="I36" i="28"/>
  <c r="I125" i="28"/>
  <c r="I126" i="28"/>
  <c r="I18" i="28"/>
  <c r="I19" i="28"/>
  <c r="I45" i="28"/>
  <c r="I46" i="28"/>
  <c r="I47" i="28"/>
  <c r="I51" i="28"/>
  <c r="I50" i="27"/>
  <c r="I51" i="27"/>
  <c r="I81" i="28"/>
  <c r="I81" i="27"/>
  <c r="I59" i="26"/>
  <c r="I75" i="26"/>
  <c r="I76" i="26"/>
  <c r="I65" i="26"/>
  <c r="I23" i="24"/>
  <c r="I24" i="24"/>
  <c r="I18" i="23"/>
  <c r="I20" i="23"/>
  <c r="I23" i="22"/>
  <c r="I21" i="22"/>
  <c r="I19" i="22"/>
  <c r="I20" i="22"/>
  <c r="I96" i="23"/>
  <c r="I97" i="23"/>
  <c r="I96" i="24"/>
  <c r="I97" i="24"/>
  <c r="I95" i="25"/>
  <c r="I96" i="25"/>
  <c r="I36" i="23"/>
  <c r="I35" i="23"/>
  <c r="I37" i="23"/>
  <c r="I38" i="23"/>
  <c r="I33" i="22"/>
  <c r="I34" i="22"/>
  <c r="I66" i="22"/>
  <c r="I62" i="22"/>
  <c r="I63" i="22"/>
  <c r="I52" i="23"/>
  <c r="I50" i="23"/>
  <c r="I76" i="24"/>
  <c r="I78" i="24"/>
  <c r="I47" i="23"/>
  <c r="I49" i="23"/>
  <c r="I66" i="24"/>
  <c r="I47" i="22"/>
  <c r="I49" i="22"/>
  <c r="I65" i="25"/>
  <c r="I18" i="25"/>
  <c r="I24" i="25"/>
  <c r="I121" i="23"/>
  <c r="I123" i="23"/>
  <c r="I126" i="23"/>
  <c r="I124" i="23"/>
  <c r="I126" i="22"/>
  <c r="I8" i="22"/>
  <c r="I122" i="22"/>
  <c r="I124" i="22"/>
  <c r="I121" i="22"/>
  <c r="I123" i="22"/>
  <c r="I61" i="24"/>
  <c r="I63" i="24"/>
  <c r="I4" i="22"/>
  <c r="I9" i="22"/>
  <c r="I8" i="23"/>
  <c r="I6" i="23"/>
  <c r="I9" i="23"/>
  <c r="I8" i="24"/>
  <c r="I9" i="24"/>
  <c r="I52" i="24"/>
  <c r="I53" i="24"/>
  <c r="I35" i="20"/>
  <c r="I36" i="20"/>
  <c r="I96" i="20"/>
  <c r="I95" i="20"/>
  <c r="I97" i="20"/>
  <c r="I81" i="20"/>
  <c r="I82" i="20"/>
  <c r="I23" i="20"/>
  <c r="I24" i="20"/>
  <c r="I8" i="20"/>
  <c r="I9" i="20"/>
  <c r="I37" i="20"/>
  <c r="I38" i="20"/>
  <c r="I52" i="20"/>
  <c r="I53" i="20"/>
  <c r="I128" i="19"/>
  <c r="I129" i="19"/>
  <c r="I23" i="19"/>
  <c r="I24" i="19"/>
  <c r="I38" i="19"/>
  <c r="I39" i="19"/>
  <c r="I53" i="19"/>
  <c r="I54" i="19"/>
  <c r="I98" i="19"/>
  <c r="I99" i="19"/>
  <c r="I84" i="34"/>
  <c r="I99" i="35"/>
  <c r="I9" i="35"/>
  <c r="I9" i="34"/>
  <c r="I24" i="28"/>
  <c r="I81" i="26"/>
  <c r="I24" i="23"/>
  <c r="I24" i="22"/>
  <c r="I38" i="22"/>
  <c r="I67" i="22"/>
  <c r="I82" i="24"/>
  <c r="I53" i="23"/>
  <c r="I53" i="22"/>
  <c r="I127" i="23"/>
  <c r="I127" i="22"/>
  <c r="I67" i="24"/>
  <c r="I53" i="35" l="1"/>
  <c r="I51" i="35"/>
  <c r="I54" i="35" s="1"/>
</calcChain>
</file>

<file path=xl/sharedStrings.xml><?xml version="1.0" encoding="utf-8"?>
<sst xmlns="http://schemas.openxmlformats.org/spreadsheetml/2006/main" count="5231" uniqueCount="750">
  <si>
    <t>Resource Name</t>
  </si>
  <si>
    <t>Action Point / Impediments</t>
  </si>
  <si>
    <t>Status</t>
  </si>
  <si>
    <t>Comments</t>
  </si>
  <si>
    <t>Harini R &amp; Chitrarasu</t>
  </si>
  <si>
    <t>finding solution for github account problem</t>
  </si>
  <si>
    <t>In-progress</t>
  </si>
  <si>
    <t>Done</t>
  </si>
  <si>
    <t>Discarded / Hold</t>
  </si>
  <si>
    <t>Hours Spent - Project</t>
  </si>
  <si>
    <t>Hours Spent - Non Project</t>
  </si>
  <si>
    <t>Harini R</t>
  </si>
  <si>
    <t>Requirement refining and storing of lower hierarchy designated people</t>
  </si>
  <si>
    <t>Work flow completed</t>
  </si>
  <si>
    <t>How a user can view his lower hierarchy person on the system</t>
  </si>
  <si>
    <t>Chitrarasu V</t>
  </si>
  <si>
    <t>Working to store the profile in database</t>
  </si>
  <si>
    <t>User Story completed</t>
  </si>
  <si>
    <t>How to show the lower profile in dashboard</t>
  </si>
  <si>
    <t>Sekhar</t>
  </si>
  <si>
    <t xml:space="preserve">Requirement refining </t>
  </si>
  <si>
    <t xml:space="preserve">User Workflow </t>
  </si>
  <si>
    <t xml:space="preserve">How can store lower  hierarchy on the system. </t>
  </si>
  <si>
    <t>Nagaraj K</t>
  </si>
  <si>
    <t>Hierarchy Mapping</t>
  </si>
  <si>
    <t>Workflow based on Filters</t>
  </si>
  <si>
    <t>how to map the lower profiles under higher profiles</t>
  </si>
  <si>
    <t>Kishore kumar A N</t>
  </si>
  <si>
    <t>Ramakrishna</t>
  </si>
  <si>
    <t>Requirements and hierachy storage</t>
  </si>
  <si>
    <t>User Flow for creation</t>
  </si>
  <si>
    <t>How to add restrictions</t>
  </si>
  <si>
    <t>Brindha M</t>
  </si>
  <si>
    <t>User Flow for searcher</t>
  </si>
  <si>
    <t>how to map hierarchy</t>
  </si>
  <si>
    <t>Gugan RB</t>
  </si>
  <si>
    <t>User Story completed,User Flow for searcher</t>
  </si>
  <si>
    <t>Yoga Dharshini</t>
  </si>
  <si>
    <t>What are to be maintained as master data and role mapping</t>
  </si>
  <si>
    <t xml:space="preserve">Overall flow for both user </t>
  </si>
  <si>
    <t>Hierarchy mapping</t>
  </si>
  <si>
    <t>Dinesh Kumar</t>
  </si>
  <si>
    <t>Completed</t>
  </si>
  <si>
    <t>Signed in another user</t>
  </si>
  <si>
    <t>Brindha</t>
  </si>
  <si>
    <t>Acceptance criteria for Admin</t>
  </si>
  <si>
    <t>Discussion and meeting with rafi - 1hour
Team Discussion- 2hours
Made minor changes in user story - 1 hour
Acceptance criteria for Creator and Searcher - Completed - 2hours</t>
  </si>
  <si>
    <t>Having doubt in Share feature for acceptance criteria</t>
  </si>
  <si>
    <t>Chitrarasu</t>
  </si>
  <si>
    <t>Exploration on  Web API
Assumptions</t>
  </si>
  <si>
    <t xml:space="preserve">Meeting with rafi - 1 hrs
Made minor changes in user story as discussed in previous meeting - 1.5 hrs 
Discussion with Gugan  about Assumptions - 1 hrs
Discussion with Gugan about Constraints - 1.5 hrs
Discussion with team on admin's user story,work flow,prototype and hierarchial mapping - 2 hrs
    </t>
  </si>
  <si>
    <t>Assumptions</t>
  </si>
  <si>
    <t>Having clarity in different assumptions was difficult</t>
  </si>
  <si>
    <t>AB</t>
  </si>
  <si>
    <t>Gugan</t>
  </si>
  <si>
    <t>Exploration on Entity Framework 
Assumptions</t>
  </si>
  <si>
    <t xml:space="preserve">Meeting with rafi - 1 hrs
Made minor changes in user story as discussed in previous meeting - 1.5 hrs 
Discussion with Chitrarasu about Assumptions - 1 hrs
Discussion with Chitrarasu about Constraints - 1.5 hrs
Discussion with team on admin's user story,work flow,prototype and hierarchial mapping - 2 hrs
    </t>
  </si>
  <si>
    <t xml:space="preserve">Harini </t>
  </si>
  <si>
    <t>Creation of prototype for entering project details in the system,View page</t>
  </si>
  <si>
    <t xml:space="preserve">Requirement refining - Project Details - 1hour 
Prototype  for Register, Entering personal details pages  - 1.5 hours  
Made minor changes in user story as discussed in previous meeting  - 1.5 hours 
Discussion with team and Meeting with rafi - 3hours  </t>
  </si>
  <si>
    <t>Share feature in protoype - holded</t>
  </si>
  <si>
    <t>Having doubt in creation for prototype of share feature</t>
  </si>
  <si>
    <t>Kishore</t>
  </si>
  <si>
    <t>Creation of prototype for Viewing their profiles</t>
  </si>
  <si>
    <t>Requirement Refining- Break information for experience -1hr
Prototypes for Login,Dashboard,Objective and Skills-2hrs
Meeting with Rafi-1hr
Meeting with Team Regarding Work assigning-2hrs</t>
  </si>
  <si>
    <t>Profile Tempalte View</t>
  </si>
  <si>
    <t xml:space="preserve">
not having any idea how 
Profile template looks like</t>
  </si>
  <si>
    <t>Nagaraj</t>
  </si>
  <si>
    <t>Acceptance criteria for Creator and Searcher - 2 hours
Team Discussion on MoM scoped requirements-2 hours 
Meeting with raffi - 1 hour
Hierarchy mapping - 30 minutes</t>
  </si>
  <si>
    <t>-</t>
  </si>
  <si>
    <t>Requirement Refining- Profile details-1hr,Prototypes for Register,Education,Objective and Skills-2hrs,Meeting with Rafi-1hr,Meeting with Team Regarding Work assigning and Changes-2hrs</t>
  </si>
  <si>
    <t>Profile Template while downloading and view</t>
  </si>
  <si>
    <t>not having any idea how Profile template looks like</t>
  </si>
  <si>
    <t>Exploring on Entity Framework.</t>
  </si>
  <si>
    <t>Discussion and meeting with rafi - 1 hrs. Minor changes in user story and workflow - 1:30 hrs. Added admin as an another user, created admin workflow - 1 hrs. Discussion with team members - 2 hrs.</t>
  </si>
  <si>
    <t>profile searcher can review another user profile.</t>
  </si>
  <si>
    <t>5:30 hrs</t>
  </si>
  <si>
    <t>1:30 hrs</t>
  </si>
  <si>
    <t>Whether profile searcher or admin can review others profile.</t>
  </si>
  <si>
    <t xml:space="preserve">Yoga Dharshini G </t>
  </si>
  <si>
    <t>Admin controls and user profile reviews</t>
  </si>
  <si>
    <t>Added admin as another user,created admin user story - 1:30hrs Made minor changes in user story and work flow - 2hr Discussion with Rafi - 1:30hrs Discussion with team members and Sekhar - 1:30 hr</t>
  </si>
  <si>
    <t>Admin's other controls and Profile searcher or admin should review profiles or not</t>
  </si>
  <si>
    <t>6:30 Hrs</t>
  </si>
  <si>
    <t>3 hrs</t>
  </si>
  <si>
    <t>Stuck with admin's other control flow and validation or verification has to be done or not</t>
  </si>
  <si>
    <t>Exploration on Web API</t>
  </si>
  <si>
    <t>Prototype for home page -  2 hours
Acceptance criteria for Admin and HR - 1 hour
Meeting with Raffi - 1.5 hour
Team discussion - 2 hours</t>
  </si>
  <si>
    <t>Practice with Balsamiq.</t>
  </si>
  <si>
    <t>Exploration on WPI</t>
  </si>
  <si>
    <t>Create prototype for view the created Profile - 2hrs
Meeting with rafi - 1.5hr
Discussion with Team about Prototype and admin user story - 3hrs</t>
  </si>
  <si>
    <t xml:space="preserve">               -</t>
  </si>
  <si>
    <t>Exploration on Entity Framework</t>
  </si>
  <si>
    <t xml:space="preserve">Meeting with Rafi - 1.5 hrs
Discussion with team about Prototype and admin user story - 3 hrs
Prototype for HR user creation - 30 mins
Prototype for Profile searcher view - 1.5hr </t>
  </si>
  <si>
    <t xml:space="preserve">sharing profile,status </t>
  </si>
  <si>
    <t>Doubt in share feature and status feature</t>
  </si>
  <si>
    <t>Exploration on web api</t>
  </si>
  <si>
    <t>Created prototype for create profile page and home page - 2.5hrs
Meeting with rafi - 1.5hr
Discussion with Team about Prototype and admin user story - 3hrs</t>
  </si>
  <si>
    <t>Doubt in share feature</t>
  </si>
  <si>
    <t>Entity Framework-Code first approach</t>
  </si>
  <si>
    <t>Prototypes for Change Password and My profile-2hrs
Meeting with Rafi-1hr
Meeting with Team Regarding Work assigning-2hrs</t>
  </si>
  <si>
    <t>Prototype for Login page -  30 mins
Acceptance criteria for Admin and HR - 1 hour
Meeting with Raffi - 1.5 hour
Team discussion - 2.5 hours</t>
  </si>
  <si>
    <t>Practiced with Balsamiq.</t>
  </si>
  <si>
    <t>Created prototypes for profile searcher view and HR user creation-2hrs,Meeting with Rafi-1.5hrs,Meeting with team regarding work assingnig and prototype designing-3hrs</t>
  </si>
  <si>
    <t>sharing profile</t>
  </si>
  <si>
    <t>Meeting with rafi - 1hr. 
Discussion with team member about prototype designing - 3hrs.
Made changes in userstory (Creater,Searcher) &amp; Created Admin, HR Partner userstory - 2hrs.</t>
  </si>
  <si>
    <t>Exploring prototype and Entityframework</t>
  </si>
  <si>
    <t>Made changes in workflow (Creater,Searcher) &amp; Created Admin, HR Partner workflow - 3hrs
Discussion with team members - 2hrs
Review with Rafi - 1:30hrs
MOM updated and discussed - 1hr</t>
  </si>
  <si>
    <t xml:space="preserve">Mail System
</t>
  </si>
  <si>
    <t>No clarification in mail system and
share feature</t>
  </si>
  <si>
    <t>Entity and Relationship Model</t>
  </si>
  <si>
    <t>Prototype for create profile - 2 hours
Meeting with raffi - 1 hour
Discussion with team members- 3 hours</t>
  </si>
  <si>
    <t>Changed prototype for view page of created Profile - 2hrs
Meeting with rafi - 1hr
Discussion with Team about prototype and entity and relationship model- 3hrs</t>
  </si>
  <si>
    <t>Gained knowledge in working with Balsamiq</t>
  </si>
  <si>
    <t>Exploration on Entity Framework,Entity and Relationship model</t>
  </si>
  <si>
    <t xml:space="preserve">Create prototype for view the created Profile - 2hrs
Meeting with rafi - 1hr
Discussion with Team about modify the prototype - 2hrs
Discussion with team about entity and relationship model - 1hr </t>
  </si>
  <si>
    <t xml:space="preserve"> -</t>
  </si>
  <si>
    <t>Practiced with Balsamiq,Have to work in entity model</t>
  </si>
  <si>
    <t>Entity and relationship model</t>
  </si>
  <si>
    <t>Changed prototype for create profile page - 2hrs
Meeting with rafi - 1hr
Discussion with Team about Prototype and entity and relationship model - 3hrs</t>
  </si>
  <si>
    <t>Prototypes for View my profile for searcher-2hrs
Meeting with Rafi-1hr
Meeting with Team Regarding Work assigning-2hrs</t>
  </si>
  <si>
    <t>Entity and Relationship</t>
  </si>
  <si>
    <t>Modified the user stories - 1.5 hours
Meeting with raffi - 1 hour
Discussion with team about changing prototype's profile details -2 hours</t>
  </si>
  <si>
    <t>Entity Relationship</t>
  </si>
  <si>
    <t>Prototype for Login and Password changes- 2 hours
Meeting with raffi - 1 hour
Discussion with team members regarding prototypes - 3 hours</t>
  </si>
  <si>
    <t>Meeting with raffi - 1 hour
Discussion with team members regarding prototypes - 3 hours
Prototype for profile creator - 1 hour</t>
  </si>
  <si>
    <t>Added Prototype for Searcher, Admin and Reporting person Homepage - 2hrs
Discussion with team members - 2hrs
Review with Rafi - 1hr
MOM updated and discussed - 1hr</t>
  </si>
  <si>
    <t>6hrs</t>
  </si>
  <si>
    <t xml:space="preserve">        </t>
  </si>
  <si>
    <t>Created Entity model  -  master data,User details,Relationship- 2 hours
Meeting with raffi - 1.5 hour
Discussion with Team about modify the prototype - 2 hours
Discussion with team about entity and relationship model - 3 hours</t>
  </si>
  <si>
    <t>Practiced with draw.io.</t>
  </si>
  <si>
    <t xml:space="preserve">Created entity model - master data,User details,Relationship- 2hrs
Meeting with rafi - 1.5 hr
Discussion with Team about modify the prototype - 2hrs
Discussion with team about entity and relationship model - 1hr </t>
  </si>
  <si>
    <t>Entity Framework</t>
  </si>
  <si>
    <t>Protypes for Login page maintained same font sizes-2hrs,meeting with Rafi-1hr,Meeting with Team Regarding Work spilting-2hrs</t>
  </si>
  <si>
    <t>Protypes for user creation and change font size-1hrs. meeting with Rafi-1hr. Meeting with Team Regarding Work spilting-2hrs</t>
  </si>
  <si>
    <t>Changed prototype for view page of created Profile,Admin &amp; HR home page - 2hrs
Meeting with rafi - 1.5hr
Discussion with Team about prototype and entity and relationship model- 3hrs</t>
  </si>
  <si>
    <t>Prototype for Profile history and Profile view- 2hrs.
Meeting with rafi - 1.5 hr
Discussion with Team about modify the prototype - 2hrs
Discussion with Team about prototype and entity and relationship model- 1hrs</t>
  </si>
  <si>
    <t>Exploring prototype and Entity</t>
  </si>
  <si>
    <t>Modified Prototype Homepage- 2hrs
Discussion with team members  - 2hrs
Project Review with Rafi - 1hr
MOM updated and discussed - 1hr</t>
  </si>
  <si>
    <t>Modified  Entity model  -  master data,User details,Relationship,Data entries in excel - 2 hours
Meeting with raffi - 1.5 hour
Discussion with Team about entity and prototype-3 hours</t>
  </si>
  <si>
    <t>Changed prototype for view page of created Profile,Admin &amp; HR home page - 2hrs
Meeting with rafi - 1.5hr
Discussion with Team  about entity and relationship model- 2hrs</t>
  </si>
  <si>
    <t xml:space="preserve">Created entity model - master data,User details,Relationship- 2hrs
Meeting with rafi - 1.5 hr
Discussion with team about entity and relationship model - 2hr </t>
  </si>
  <si>
    <t>Changed prototype for create profile page and home page - 2hrs
Meeting with rafi - 1.5hr
Discussion with Team about entity and relationship model - 2hrs</t>
  </si>
  <si>
    <t xml:space="preserve">Changed Prototype for Searcher Home Page- 1hrs.
Created the prototype for Total Number of User and Approved user-2hrs
Meeting with rafi - 1.5hr
Discussion with Team about modify entity and relationship model- 2hrs
</t>
  </si>
  <si>
    <t>Meeting with rafi - 1.5 hr, Discussion with Team about prototype and entity and relationship model- 2 hrs, Creating for entity tables in draw.io - 2hrs, Modified for user creation in prototype - 1hr</t>
  </si>
  <si>
    <t>Modified Prototype of Homepage- 1hrs
Discussed entities and relationship with team members  - 2hrs
Project Review with Rafi - 1.5hr
MOM updated and discussed - 1hr</t>
  </si>
  <si>
    <t>5.5hrs</t>
  </si>
  <si>
    <t>Modified  Entity model  -  Relationship - 2 hours
Meeting with raffi - 1.5 hour
Discussion with Team about entity and prototype-2 hours</t>
  </si>
  <si>
    <t>Changed grid to box method in profile creation details  and user under me tab  included in prototype - 2hrs
Meeting with rafi - 1.5hr
Discussion with Team  about entity and relationship model- 2hrs</t>
  </si>
  <si>
    <t xml:space="preserve">Modification of Relationships among Entities- 1hr
Meeting with rafi - 1.5 hr
Discussion with team about entity and relationship model - 2hr </t>
  </si>
  <si>
    <t xml:space="preserve">Worked on datamodel-2hrs
Project Review with Rafi - 1.5hr
Discussed entities and relationship with team members  - 1hrs
</t>
  </si>
  <si>
    <t>Modified User stories, acceptance criteria, assumptions and contraints- 2hrs
Discussed entities and relationship with team members  - 1hrs
Project Review with Rafi - 1.5hr
MOM updated and discussed - 1hr</t>
  </si>
  <si>
    <t>Discussion with Team about entity -2 hours
Completed Entity model  -  Relationship and Operations - 3 hours
Meeting with rafi - 30mins</t>
  </si>
  <si>
    <t>Completed prototype for Profile Management - 2 hours
Discussion with team about data model - 1 hours
Meeting with rafi - 30mins
Completed entity relationship model(logical) - 3 hours</t>
  </si>
  <si>
    <t xml:space="preserve"> Exploration on html layouts,Angular Concepts,HLD</t>
  </si>
  <si>
    <t>Discussion with team about data model - 1 hr
Worked on HLD in database dictionary - 2 hrs
Exploration on html layouts and Angular Concepts - 3 hrs</t>
  </si>
  <si>
    <t xml:space="preserve">           -</t>
  </si>
  <si>
    <t>Completed prototype for Profile Management - 2 hours
Discussion with team about data model - 1 hours
Completed entity relationship model(logical) - 3 hours</t>
  </si>
  <si>
    <t>Entity,HLD</t>
  </si>
  <si>
    <t>Finalized prototype - 2hrs
Meeting with rafi - 30mins
Discussion with Team  about entity and relationship model- 2hrs</t>
  </si>
  <si>
    <t>Discussion with team about entity and Relationship - 1hr,
Meeting with rafi - 30mins,
Completed entity relationship model -2 hrs.</t>
  </si>
  <si>
    <t>HLD</t>
  </si>
  <si>
    <t>Entity,HLD,User story,Acceptance Criteria</t>
  </si>
  <si>
    <t>Modified user story and finalized prototype- 2hrs
Discussed entities and relationship with team members  - 2hrs
Project Review with Rafi - 30mins
MOM updated and discussed - 1hr</t>
  </si>
  <si>
    <t>5:30hrs</t>
  </si>
  <si>
    <t>HLD and Angular</t>
  </si>
  <si>
    <t xml:space="preserve">Discussion with team members about HLD and HTML layouts - 4 hours
Created Database dictionary in HLD - 1 hour
</t>
  </si>
  <si>
    <t>HLD and Angular concepts</t>
  </si>
  <si>
    <t>Completed Entity relationship model- 1 hours
Discussed with team about HLD and HTML layouts - 4 hours</t>
  </si>
  <si>
    <t xml:space="preserve">HLD and Angular concepts
Exploration on web api,HTML layouts
</t>
  </si>
  <si>
    <t>Discussed with team about HLD and HTML layouts - 4 hrs
Worked on Entity Relationship model- 1 hr</t>
  </si>
  <si>
    <t>HLD,Layout</t>
  </si>
  <si>
    <t xml:space="preserve">Finalized user story, acceptance criteria- 2hrs
Discussed relationships and operations with team members - 2hrs
</t>
  </si>
  <si>
    <t>Angular and HLD</t>
  </si>
  <si>
    <t xml:space="preserve">
Discussed with team about HLD -2 hours,
Discussed with teamHTML layouts - 2 hours</t>
  </si>
  <si>
    <t>Finalized user story, acceptance criteria- 2hrs
Discussed relationships and operations with team members  - 2hrs
Created database dictionary and database model-1hr</t>
  </si>
  <si>
    <t>5hrs</t>
  </si>
  <si>
    <t>HLD , Angular</t>
  </si>
  <si>
    <t>Database dictionary in HLD - 2 hours
Discussion with Team members about HLD and HTML layouts-2 hours</t>
  </si>
  <si>
    <t>HTML layouts designing , HLD and Angular concepts</t>
  </si>
  <si>
    <t>Worked on Database diagram and database dictionary in HLD  - 2hours
Discussion with team about HLD and HTML layouts - 2 hours
Review with Anitha - 1 hour</t>
  </si>
  <si>
    <t xml:space="preserve"> HLD ,Typescript overview,Exploration on Web api,Angular concepts</t>
  </si>
  <si>
    <t>Discussion with team about HLD and HTML layouts - 2 hours
Worked on HLD - 1.5 hr
Review with Anitha - 1 hr</t>
  </si>
  <si>
    <t>Practiced with database dictionary</t>
  </si>
  <si>
    <t>Worked on layout(dashboard), HLD modules  - 3hours
Discussion with team about HLD and HTML layouts - 2 hours</t>
  </si>
  <si>
    <t>HLD and Angular components</t>
  </si>
  <si>
    <t xml:space="preserve">Discussion with team about HLD and HTML layouts - 2 hours,
Worked on layout - 1 hour
</t>
  </si>
  <si>
    <t>Typescript</t>
  </si>
  <si>
    <t>HLD, Layout</t>
  </si>
  <si>
    <t>Discussed layout for homepage and dashboard,HLD-2hrs
Worked on database dictionary and database diagram-2hrs</t>
  </si>
  <si>
    <t>4hrs</t>
  </si>
  <si>
    <t>HLD , Web Api</t>
  </si>
  <si>
    <t>Discussion with Team members and spilting the works - 1 hour
worked on services- 2 hours
Dicussion with Rafi(services,system architecture,DB diagram)-40 mins
Meeting with Rafi(Customer meeting)-40 mins
Soft skill session- 1 hour</t>
  </si>
  <si>
    <t>Html layout for navigation.</t>
  </si>
  <si>
    <t>Explored on Bootstrap( About navigation) - 1.5 hours
Discussion with team about HLD and splitting of works - 1 hour
Meeting with Rafi(Customer meeting) -40 mins
Discussion with Rafi (discussed about services,HLD,DB diagram,audit fields) - 40 mins
Soft skills session with TN team - 1 hour</t>
  </si>
  <si>
    <t>4hr 50mins</t>
  </si>
  <si>
    <t>DB diagram, HLD ,Typescript overview,Exploration on Web api,Angular concepts</t>
  </si>
  <si>
    <t xml:space="preserve">Working on DB Diagram for ProjectDetails,Achievements,organisation and all history tables  - 2 hrs
Meeting with rafi(Customer Meeting) - 40 mins
Discussion with team and Splitting of works - 1 hr
Soft skills with TN team - 1 hr
Discussion with Rafi(General Meet about Services,HTML layouts,DB Diagram) - 40 mins
 </t>
  </si>
  <si>
    <t>Web api sample version for User register</t>
  </si>
  <si>
    <t>Worked on System architecture for profile management  - 1 hour
Discussion with team about HLD and splitting of works - 1 hour
Discussion with Rafi (discussed about services,HLD,DB diagram,audit fields) - 40 mins
Meeting with Rafi(Customer meeting) -40 mins
Soft skills session with TN team - 1 hour</t>
  </si>
  <si>
    <t>4 hours 20 minutes</t>
  </si>
  <si>
    <t>HTML layout for home page</t>
  </si>
  <si>
    <t xml:space="preserve">Explored on Bootstrap(Cards) - 1.5 hours              Soft skills session with TN team - 1 hr
Project review Meeting with Rafi - 40 mins
Session with rafi - 40 mins
Discussion with team HLD, Layout, Work split- 1 hour
</t>
  </si>
  <si>
    <t>4 .5</t>
  </si>
  <si>
    <t>Db Diagram,Exploration on Web API</t>
  </si>
  <si>
    <t xml:space="preserve">Database diagram for -2 hours
Meeting with Rafi(Customer)- 40 mins
Session with Rafi about DB DIagram,services - 
40 mins
Soft Skill Session with TN Team - 1 hour
Discussion with team about HLD and splitting of works - 1 hour
</t>
  </si>
  <si>
    <t>Services,Web API,TypeScript</t>
  </si>
  <si>
    <t>Explored on TypeScript(TypeScript introduction,Datatypes,Implicit and Explicit)-2hrs
Session with Rafi(Discussed about services,Interacions,Database diagram using sql server and HLD)-40mins
Softskill session-1hr
Meeting With Rafi-40mins
Discussion with team about HLD and splitting of works - 1 hour
Worked on Non-Functional Requirements and Services-2hrs</t>
  </si>
  <si>
    <t>HTML layouts designing for login page
Exploring on Bootstrap</t>
  </si>
  <si>
    <t>HLD, System architecture</t>
  </si>
  <si>
    <t>Discussion about HLD, system architechture, HTML layout and splitting of works - 1 hour
Session with Rafi (week plan) - 40 mins
Review with Rafi(discussed User story, datamodel)-40 mins
Soft skills session with TN team - 1 hour
Designed system architechture - 3 hours</t>
  </si>
  <si>
    <t>Modified on Services-2 hours
Interactions(Services and Actions)-1 hour
Discussion with team members - 1 hour
Meeting with rafi- 1 hour
Timesheet and SVN session with TN team - 30 mins</t>
  </si>
  <si>
    <t>Web API</t>
  </si>
  <si>
    <t>Worked on Sidebar Navigation bar - 2hours
Timesheet and SVN session with TN team - 30 minutes
Project review Meeting with Rafi - 1 hr
Discussed system architechture, HTML layout, DB diagrams, Services and Interactions with team  - 1 hr</t>
  </si>
  <si>
    <t>4hours 30minutess</t>
  </si>
  <si>
    <t>2 hours</t>
  </si>
  <si>
    <t xml:space="preserve">Working on DB Diagram for ProjectDetails,Achievements,organisation and all history tables &amp; its relation  - 2 hrs
Meeting with rafi(Customer Meeting) - 1 hr
Timesheet and SVN session with TN team - 30 mins
Discussed system architechture, HTML layout, DB diagrams, Services and Interactions with team  - 1 hour
Understanding of System Architecture &amp; HTML layout - 30 mins
 </t>
  </si>
  <si>
    <t xml:space="preserve">Worked on System architecture for profile management  - 2 hours
Discussed system architechture, HTML layout, DB diagrams, Services and Interactions with team  - 1 hour
Meeting with Rafi(Customer meeting) - 1hour
Timesheet and SVN session with TN team - 30 mins
</t>
  </si>
  <si>
    <t xml:space="preserve">
Worked on Cards in Layout - 1.5 hours              
Timesheet and SVN session with TN team - 30 mins
Project review Meeting with Rafi - 1 hr
Discussed system architechture, HTML layout, DB diagrams, Services and Interactions with team  - 1 hour</t>
  </si>
  <si>
    <t>Database diagram for -2 hours
Meeting with Rafi(Customer)- 1 hour
Timesheet and SVN session with TN team - 30 mins
Discussion WIth Team members- 1 hour</t>
  </si>
  <si>
    <t>Services,Web API</t>
  </si>
  <si>
    <t>Explored on TypeScript(Implicit and Explicit,enums,functions tried sample programs using functions)-2hrs
Meeting With Rafi-1hr
Timesheet and SVN session-30mins
Discussion with team Members - 1hour
Worked on Services-2hrs</t>
  </si>
  <si>
    <t>Exploring on Bootstrap</t>
  </si>
  <si>
    <t xml:space="preserve">Timesheet and SVN session with TN team - 30 mins
Project review Meeting with Rafi - 1 hr
Discussed system architechture, HTML layout, DB diagrams, Services and Interactions with team  - 1 hr
HTML layout for login page - 1 hr 30 mins
Entity model with opearation - 1hr
 </t>
  </si>
  <si>
    <t>Web API, System Architechture</t>
  </si>
  <si>
    <t>Discussed system architechture, HTML layout, DB diagrams, Services and Interactions with team  - 1 hour
Review with Rafi(discussed HTML layout, system architechture, Services, datamodel)  - 1 hour
Timesheet and SVN session with TN team - 30 mins
Designed system architechture - 3:30 mins</t>
  </si>
  <si>
    <t>6 hrs</t>
  </si>
  <si>
    <t>Discussion with team members (Services and DB diagrams)  - 1 hour
Meeting with rafi(Reviewed Services,System architecture,HTML layout)- 1 hour
Softskill with TN Team- 1:30 hours
Modified Services - 2 hours</t>
  </si>
  <si>
    <t>Web API,working on profile template</t>
  </si>
  <si>
    <t>Discussed DB diagrams, Services with team  - 1 hour
Softskill with TN Team - 1:30 hours
Review with Rafi(discussed HTML layout, system architechture, Services)  - 1 hour
Modified Common page layout - 30 minutes</t>
  </si>
  <si>
    <t xml:space="preserve">Discussion with team members (Services and DB diagrams)  - 1 hour
Meeting with rafi(Customer Meeting) - 1 hr
Softskill with TN Team- 1:30 hours
Worked on Services(including methods and naming) - 1 hr
Worked on DB diagrams - 30 mins
 </t>
  </si>
  <si>
    <t>Modified the System architecture for profile management  - 30 minutes
Discussed  DB diagrams, Services and Interactions with team  - 1 hour
Meeting with Rafi(Reviewed Services,HTML layout,system architecture) - 1hour
Softskill with TN Team- 1 hour 30minutes</t>
  </si>
  <si>
    <t>Created the prototype for Change password and modified the layout for cards - 1 hrs
Discussed DB diagrams, Services with team  - 1 hrs
Review with Rafi(discussed HTML layout, system architechture, Services)  - 1 hour
Softskill with TN Team - 1:30 hrs</t>
  </si>
  <si>
    <t>search Operation under Profile services</t>
  </si>
  <si>
    <t xml:space="preserve">
Meeting with Rafi(Customer)- 1 hour
softskill session with TN team- 1.5 hours
Discussion WIth Team members about services - 1 hour
Modification on services- 1 hour</t>
  </si>
  <si>
    <t xml:space="preserve">
Activity with TN team- 1.5 hours
Discussion WIth Team members about services - 1 hour
Meeting with Rafi- 1 hour
Moified services,created WebAPI - 2hour</t>
  </si>
  <si>
    <t>ab</t>
  </si>
  <si>
    <t>Discussed DB diagrams, Services with team  - 1 hrs
Review with Rafi(discussed HTML layout, system architechture, Services)  - 1 hour
Softskill with TN Team - 1:30 hrs
Modified system architechture,working on web API - 2 hrs</t>
  </si>
  <si>
    <t>Web Api</t>
  </si>
  <si>
    <t>Discussion with Team members(Services and operations)-1 hour
Meeting with Rafi(Services,Interactions)-1 hour
Modified Services and Datamodel - 2 hours</t>
  </si>
  <si>
    <t>4 hours</t>
  </si>
  <si>
    <t xml:space="preserve">Working on Wizard menu for getting Profile Details,Web API </t>
  </si>
  <si>
    <t>Home Page Layout completed - 3hours
Discussion with team about Services and Operations  - 1 hour
Meeting with Rafi(Reviewed Services,Operations,Interactions) - 1hour</t>
  </si>
  <si>
    <t>5hours</t>
  </si>
  <si>
    <t xml:space="preserve">Exploration on Angular Concepts
Exploration on Web API
Exploration on EF-Code First
</t>
  </si>
  <si>
    <t xml:space="preserve">Discussion with team about Services and Operations  - 1 hr
Working on Web Api - 2 hrs
 </t>
  </si>
  <si>
    <t>Discussion with team about Services and Operations  - 1 hour
Meeting with Rafi(Reviewed Services,Operations,Interactions) - 1hour
Working on Web api - 2hours</t>
  </si>
  <si>
    <t>Working on Layout for forgot password password</t>
  </si>
  <si>
    <t xml:space="preserve">Cards Layout completed - 3hours
Discussion with team about Services and Operations  - 1 hour
Meeting with Rafi(Reviewed Services,Operations,Interactions) - 1hour
</t>
  </si>
  <si>
    <t xml:space="preserve">MyProfile HTML Layout </t>
  </si>
  <si>
    <t xml:space="preserve">
Meeting with Rafi(customer) reviewed operations on Profile service - 1 hour,
Discussion WIth Team members about services and Operations - 1 hour,
Created MyProfile page with Accordian - 2 hours</t>
  </si>
  <si>
    <t>Discussed Operations with team  - 1 hr
Review with Rafi(discussed Services and Interactions)  - 1 hr
Modified services and Interactions, working on web API - 2 hrs</t>
  </si>
  <si>
    <t>4 hrs</t>
  </si>
  <si>
    <t>Exploring on Web Api</t>
  </si>
  <si>
    <t>Discussion with Team members(Web Api and layout)-2 hour
Meeting with Rafi(Services)-1 hour
Modified Services and working on web api(dbcontext) - 2 hours</t>
  </si>
  <si>
    <t>5 hours</t>
  </si>
  <si>
    <t xml:space="preserve">Discussion with team about HTML layouts  - 1 hour
Meeting with Rafi(Reviewed Services and operations) - 1 hour
Did HTML Estimation for home page and forgot password page- 30minutes 
Working on HTML layouts(wizard menu) - 3hours
</t>
  </si>
  <si>
    <t>5hours 30 minutes</t>
  </si>
  <si>
    <t>Discussion with team on Web API - 2 hr
Meeting with Rafi(Customer Meeting) - 1 hr
HTML Layout for User Creation Page - 1.5 hr
Created estimation for Education,project,skills page - 30 min</t>
  </si>
  <si>
    <t>Discussion with team about web api  - 2 hours
Meeting with Rafi(Reviewed Services and operations) - 1hour
Did HTML Estimation for results viewing page(cards),Profile viewing page and personal details entering page - 30 minutes
Modified services and operations- 30minutes 
Working on web api for user creation(dbContext,migrations) - 2 hours</t>
  </si>
  <si>
    <t xml:space="preserve">Working on Layout </t>
  </si>
  <si>
    <t xml:space="preserve">Forgot Password Layout completed - 2hours
Created estimation for Login and change password-30min
Meeting with Rafi(customer meeting) - 1hour
discussion with team about html-1hours
</t>
  </si>
  <si>
    <t xml:space="preserve">
Meeting with Rafi(customer) reviewed operations on Profile service - 1 hour,
Discussion WIth Team members about services and Operations - 1 hour,
modification of  MyProfile page and create profile page with Accordian - 2 hours</t>
  </si>
  <si>
    <t xml:space="preserve">
Created Webapi Get and Post end points for user-2hrs
Discussion with team about web api and HTML layouts  - 2 hours
Meeting with Rafi(services,Estimation,HTML Layouts)-1hour</t>
  </si>
  <si>
    <t>Web API, HTML Layout</t>
  </si>
  <si>
    <t xml:space="preserve">Discussed Web API with team - 2 hr
Review with Rafi(discussed Services) - 1 hr
Decided estimation for profile history,user creation,achievements and working on layout- 2 hrs
</t>
  </si>
  <si>
    <t>(9:30am - 10:30am)- Softskills session with TN team - 1 hour
(11:00am - 12:30 pm)- Modified Services and Operations - 1 hour 30 minutes
(1:00pm - 1:22pm)- Meeting with Rafi(Estimation,Services)-22 mins
(2:30pm - 4:00pm) - Worked on Web Api(DbContext and migrations)-1 hour 30 minutes
(4:30pm - 5:30pm) - HTML Reviewed and Discussed - 1 hour 
(9:00pm - 10:00pm)- Modified changes in Login page - 1 hour</t>
  </si>
  <si>
    <t>6 hours 22 minutes</t>
  </si>
  <si>
    <t>(8:45am - 9.30am) - Working on HTML Layout -  45minutes
(9:30 am - 10:30am) - Softskills session with TN team - 1hour
(10:30 am - 10:50am) - Tea Break - 20minutes
(11:00am - 12.30pm) - Reviewed Services and operations - 1hour 30minutes
(12:30pm - 1:00pm) - Lunch time - 30minutes
(1:00pm - 1:22pm) - Meeting with Rafi[reviewed HTML estimation] - 22minutes
(2:30pm - 4:00pm) - Published HTML code in github and modified the changes in HTML layout - 1hour 30minutes
(4.30pm - 5:30pm) - Modified the changes in Home page - 1hour
(5.30pm - 6:00pm) - Discussion with team about splitting of works for HTML layout - 30minutes
(9:00pm - 10:00pm) - Working on wizard method HTML Layout- 1hour</t>
  </si>
  <si>
    <t>6hours 30 minutes</t>
  </si>
  <si>
    <t>Working on HTML Layout(User Creation) : 8.45 - 9:30 (45 mins)  
Softskill session(Problem Solving) : 9:30 - 10:20 (50 mins)
Tea break : 10:20 - 10:40 (20 mins)
Updated Timesheet : 10:40 - 10:55 (15 mins)
Discussed on Services and Operations : 11.00 - 12.30 (90 mins) 
Idle : 12:30 - 12:55 (25 mins)     
Meeting with Rafi(Customer Meeting) : 1:00 - 1:20 (20 mins)
Lunch Break : 1.20 - 2.00 (40 mins)
Idle : 2:00 - 2:30 (30 mins) 
Splitting of works &amp; consolidating all opearions in HTML Layouts : 2:30 - 4:00 (90 mins) 
Exploration on WebApi : 4:00 - 4:30 (30 mins)
Coffee break : 4:30 - 4:45 (15 mins)
Exploration on web api : 4:45 - 5:45 (60 mins)
Brushing up of Basics(C#,ADO.Net) : 7:00 - 8:00 (60 mins)
Learning on Web Api,EF : 9:00 - 10:00 (60 mins)</t>
  </si>
  <si>
    <t>4 hours and 50 minutes</t>
  </si>
  <si>
    <t>5 hours and 20 minutes</t>
  </si>
  <si>
    <t>WEebapi</t>
  </si>
  <si>
    <t>(8:45am - 9.30am) - Did estimation for HTML pages -  45minutes
(9:30 am - 10:30am) - Softskills session with TN team - 1hour
(11:15am - 12.30pm) - Reviewed Services and operations - 1hour 15minutes
(1:00pm - 1:22pm) - Meeting with Rafi[reviewed HTML estimation] - 22minutes
(2:30pm - 4:00pm) - Published HTML code in github and modified the changes in HTML layout - 1hour 30minutes
(4.30pm - 5:30pm) - Modified the changes in Login page - 1hour
(5.30pm - 6:00pm) - Discussion with team about splitting of works for HTML layout - 30minutes
(9:00pm - 10:00pm) - Modified the changes in Login page - 1hour</t>
  </si>
  <si>
    <t xml:space="preserve">Working on HTML Layout(Change Password) : 8.45am - 9:30am (45 mins)  
Softskill session(Problem Solving) : 9:30am - 10:20am (50 mins) 
Tea break : 10:20am - 10:45am (20 mins)
Modified HTML(Forgot Password): 10:45am-11:00am (15 mins)
Revised the concept of mvc,sql,ado.net and c# : 11:00am - 12:00am (1 hour)
discussed about services and operation: 12:00pm-1:00pm (1 hour) 
Meeting with Rafi(Customer Meeting) : 1:00pm - 1:20pm (20 mins) 
Lunch Break : 1.20 - 2.10 (50 mins) 
Splitting of works &amp; consolidating all opearions in HTML Layouts : 2:30 - 4:00 (90 mins) 
Coffee break : 4:30 - 4:45 (15 mins)
modified the html layout for change password and forgot password :4:45pm - 5:30pm(45 mins) 
Review meeting with anitha : 5:40pm - 6:00pm(20 mins)
Created the layout for Profile Histroy : 9:30pm - 10:30pm(1 hour) </t>
  </si>
  <si>
    <t>5 hours 35minutes</t>
  </si>
  <si>
    <t>3 hours 35 minutes</t>
  </si>
  <si>
    <t>(8.45 am- 9-15 am) - Modification on myprofile page -30mins
(9.30 am - 10.30 am) - Softskills session with TN team - 1 hour
(11am - 12.30 am)- creation of create page - 1.30hour
(1pm-1.20pm) Meeting with Rafi(Estimation,Services)-22 mins 
(2:30pm - 4:00pm) - Splitting of works,changes &amp; consolidating all opearions in HTML Layouts - 1.5 hours
(4:30pm - 5:30pm) - Review changes in MyProfile page and CreateProfile page - 1hour
(9pm-10.30pm) - applied collapsible on wizard page - 1.5 hours</t>
  </si>
  <si>
    <t>Created Webapi Get and Post end points for user-2hrs
Discussion with team about web api and HTML layouts  - 2 hours
Meeting with Rafi(services,Estimation,HTML Layouts)-1hour</t>
  </si>
  <si>
    <t>HTML Layout, Angular</t>
  </si>
  <si>
    <t xml:space="preserve">Updated and pushed User story, MOM and Timesheet - 30 mins                     
(08:30 am - 09:00 am)
Decided HTML estimation - 30 mins             (09:00 am - 09:30 am)
Softskill session with TN Team - 1 hr                (09:30 am - 10:30 am)
Modified HTML and discussed services with team - 2 hrs  (11:00 am - 01:00 pm)
Review with Rafi(discussed Services) - 22 mins           (01:00 pm- 01:22 pm)
HTML Reviewed and discussed - 3:30 hrs        (2:30pm - 06:00pm)
Modified estimation for profile history,user creation,achievements - 30 mins (07:30pm - 08:00pm)  
Modified Wizard layout - 1:30 hrs      (08:30 pm - 10:00 pm)
Explored Angular - 40 mins             (10:00 pm - 10:40 pm)
</t>
  </si>
  <si>
    <t>07:52 hrs(at office)
02:40 hrs</t>
  </si>
  <si>
    <t xml:space="preserve">Resource </t>
  </si>
  <si>
    <t>Task Name</t>
  </si>
  <si>
    <t>Task Type</t>
  </si>
  <si>
    <t>Start Time</t>
  </si>
  <si>
    <t>End Time</t>
  </si>
  <si>
    <t>Total Time</t>
  </si>
  <si>
    <t>Discussed Estimation</t>
  </si>
  <si>
    <t>Project</t>
  </si>
  <si>
    <t>Split</t>
  </si>
  <si>
    <t>Time</t>
  </si>
  <si>
    <t>Reviewed HTML layout</t>
  </si>
  <si>
    <t>Customer Meeting</t>
  </si>
  <si>
    <t>Non Project</t>
  </si>
  <si>
    <t>Team meeting</t>
  </si>
  <si>
    <t xml:space="preserve">Exploration </t>
  </si>
  <si>
    <t xml:space="preserve">Lunch </t>
  </si>
  <si>
    <t>Lunch and Break</t>
  </si>
  <si>
    <t xml:space="preserve">Meeting </t>
  </si>
  <si>
    <t>Morning Break</t>
  </si>
  <si>
    <t>Customer Review</t>
  </si>
  <si>
    <t>Evening Break</t>
  </si>
  <si>
    <t>Exploration on Typescript topics</t>
  </si>
  <si>
    <t>TOTAL</t>
  </si>
  <si>
    <t>Modified HTML layouts&lt;Educational details&gt;</t>
  </si>
  <si>
    <t>Reviewed estimation sheet</t>
  </si>
  <si>
    <t>Worked on HTML Layout for Wizard page</t>
  </si>
  <si>
    <t>Reviewed HTML layout(Login,Forgot Password,Chnage Password,User Creation)</t>
  </si>
  <si>
    <t>Lunch Break</t>
  </si>
  <si>
    <t>Typescript topic</t>
  </si>
  <si>
    <t>Working on HTML layout for wizard Layout</t>
  </si>
  <si>
    <t>Worked on HTML layout for User Creation Page</t>
  </si>
  <si>
    <t>Team Meeting</t>
  </si>
  <si>
    <t>Learned Angular &lt;Topics&gt;</t>
  </si>
  <si>
    <t>Worked on HTML Layout for Wizard(skill)page</t>
  </si>
  <si>
    <t>HTML layout wizard(In progress)</t>
  </si>
  <si>
    <t>Harini</t>
  </si>
  <si>
    <t>Worked on HTML layout for login page</t>
  </si>
  <si>
    <t>Morning break</t>
  </si>
  <si>
    <t>Reviewed the HTML layout</t>
  </si>
  <si>
    <t>Customer meeting</t>
  </si>
  <si>
    <t>Lunch break</t>
  </si>
  <si>
    <t xml:space="preserve">Exploration on typescript topics </t>
  </si>
  <si>
    <t>Modified changes in Login page(HTML)</t>
  </si>
  <si>
    <t>Worked on HTML layout for home page</t>
  </si>
  <si>
    <t>worked on HTML layout for Change Password</t>
  </si>
  <si>
    <t>worked on HTML layout for Forgot Password</t>
  </si>
  <si>
    <t xml:space="preserve">Angular session </t>
  </si>
  <si>
    <t>Working on HTML layout for Change Password</t>
  </si>
  <si>
    <t>Soft Skill</t>
  </si>
  <si>
    <t>Working on HTML layout</t>
  </si>
  <si>
    <t>Worked on Web api(SOC,Factory pattern)</t>
  </si>
  <si>
    <t>Worked on Web api</t>
  </si>
  <si>
    <t>Logging</t>
  </si>
  <si>
    <t>Tried Console logging</t>
  </si>
  <si>
    <t>TypeScript Session</t>
  </si>
  <si>
    <t>TypeScript and Entity Framework</t>
  </si>
  <si>
    <t>Yoga dharshini</t>
  </si>
  <si>
    <t>Modified estimation sheet and updated MOM</t>
  </si>
  <si>
    <t>Modified HTML layout</t>
  </si>
  <si>
    <t>Modified HTML layout and GIT push</t>
  </si>
  <si>
    <t>Modified estimation sheet</t>
  </si>
  <si>
    <t>Team discussion on HTML layout</t>
  </si>
  <si>
    <t>Worked on wizard layout</t>
  </si>
  <si>
    <t>Updated Timesheet and Reviewed HTML layouts</t>
  </si>
  <si>
    <t>Modified  Education details page(HTML)</t>
  </si>
  <si>
    <t>Worked on Web api(Dbcontext and Services)</t>
  </si>
  <si>
    <t>Explored on Web api(Controllers)</t>
  </si>
  <si>
    <t>Team Meeting(Webapi and html layouts)</t>
  </si>
  <si>
    <t>Modified  Personal details page(HTML)</t>
  </si>
  <si>
    <t>Worked on HTML for Wizard method</t>
  </si>
  <si>
    <t xml:space="preserve">Reviewed estimation sheet </t>
  </si>
  <si>
    <t>Worked on responsive sidebar</t>
  </si>
  <si>
    <t>Worked on the modifications in wizard method</t>
  </si>
  <si>
    <t>Worked on HTML layout Page(project)</t>
  </si>
  <si>
    <t>Modifications on HTML layout Page(project)</t>
  </si>
  <si>
    <t>Discussed on Web Api(Services &amp; Models)</t>
  </si>
  <si>
    <t xml:space="preserve">Discussed on HTML layout(Modifications) </t>
  </si>
  <si>
    <t>Exploration on Web api &amp; angular topics</t>
  </si>
  <si>
    <t>Working on Web api models</t>
  </si>
  <si>
    <t>Worked on HTML for Home page</t>
  </si>
  <si>
    <t xml:space="preserve">Reviewed estimation sheet and modified home page </t>
  </si>
  <si>
    <t xml:space="preserve">Worked on the modififications in home page </t>
  </si>
  <si>
    <t>Worked on home page and integrating it with responsive sidebar</t>
  </si>
  <si>
    <t>Worked on HTML page(Change Password)</t>
  </si>
  <si>
    <t>Worked on Modified Education Page</t>
  </si>
  <si>
    <t>Break</t>
  </si>
  <si>
    <t>Worked on HTML layout(Education)</t>
  </si>
  <si>
    <t>Worked on HTML layout(Achivements)</t>
  </si>
  <si>
    <t>Modifying MyProfile page</t>
  </si>
  <si>
    <t>Timesheet Entering</t>
  </si>
  <si>
    <t>Modifying create Page</t>
  </si>
  <si>
    <t>Exploration on web API</t>
  </si>
  <si>
    <t>WebAPI</t>
  </si>
  <si>
    <t>Team meeting on WebAPI</t>
  </si>
  <si>
    <t>webAPI</t>
  </si>
  <si>
    <t>Explored on Defensive Coding,Typescript</t>
  </si>
  <si>
    <t>Refined Estimation and Worked on HTML</t>
  </si>
  <si>
    <t>Softskill with TN Team</t>
  </si>
  <si>
    <t>Modified Wizard Layout</t>
  </si>
  <si>
    <t>Updated Timesheet and MOM and pushed in GIT</t>
  </si>
  <si>
    <t>Refined Estimation</t>
  </si>
  <si>
    <t>Team dicussion on HTML layout and Work split</t>
  </si>
  <si>
    <t>Worked on modifications in Wizard method</t>
  </si>
  <si>
    <t>Modified the changes in HTML</t>
  </si>
  <si>
    <t>Exploration on Angular topics</t>
  </si>
  <si>
    <t>Worked on HTML layout for Project details page</t>
  </si>
  <si>
    <t>Worked on Web Api(User service)</t>
  </si>
  <si>
    <t>Worked on HTML</t>
  </si>
  <si>
    <t>Learned Angular topics</t>
  </si>
  <si>
    <t>Worked on HTML layout(Educational details page)</t>
  </si>
  <si>
    <t>Worked on HTML page(Forgot Password)</t>
  </si>
  <si>
    <t>Modified cards layout</t>
  </si>
  <si>
    <t>Modified the layout for Profile Histroy</t>
  </si>
  <si>
    <t>Angular exploration</t>
  </si>
  <si>
    <t>Finalized Estimation and Worked on Wizard Layout</t>
  </si>
  <si>
    <t xml:space="preserve">Explored on angular </t>
  </si>
  <si>
    <t>Team dicussion on Web API and Work split</t>
  </si>
  <si>
    <t>College review</t>
  </si>
  <si>
    <t>Worked on sample Web api(Services)</t>
  </si>
  <si>
    <t>Wizard method HTML completed</t>
  </si>
  <si>
    <t>Explored on Angular(components)</t>
  </si>
  <si>
    <t>Worked on Angular(components)</t>
  </si>
  <si>
    <t xml:space="preserve">College project </t>
  </si>
  <si>
    <t>Worked on Skill and Achievement page in wizard</t>
  </si>
  <si>
    <t>Entering Timesheet</t>
  </si>
  <si>
    <t>Worked on Web api (Creating models)</t>
  </si>
  <si>
    <t>Worked on Web api (Master data)</t>
  </si>
  <si>
    <t>Lunch</t>
  </si>
  <si>
    <t>Worked on College project</t>
  </si>
  <si>
    <t>Refining errors in web api</t>
  </si>
  <si>
    <t xml:space="preserve">Dinner </t>
  </si>
  <si>
    <t>Modified Html layout</t>
  </si>
  <si>
    <t>Modified on HTML (achivements)</t>
  </si>
  <si>
    <t>Explored Anugular Concept</t>
  </si>
  <si>
    <t>Modified on HTML page(wizard)</t>
  </si>
  <si>
    <t>Worked on Angular topics</t>
  </si>
  <si>
    <t>Modifications on HTML layout Page(Home page)</t>
  </si>
  <si>
    <t>Explored on Web Api</t>
  </si>
  <si>
    <t>Explored Web API, Angular</t>
  </si>
  <si>
    <t>Team discussion on Web API</t>
  </si>
  <si>
    <t>Integrated HTML Layout</t>
  </si>
  <si>
    <t>Worked on Web API for master services</t>
  </si>
  <si>
    <t>Worked on sample web api(Models and Dbcontext)</t>
  </si>
  <si>
    <t>Modified personal details page(HTML)</t>
  </si>
  <si>
    <t>Reviewed HTML layouts</t>
  </si>
  <si>
    <t>Explored on angular</t>
  </si>
  <si>
    <t>Team Meeting for Angular</t>
  </si>
  <si>
    <t>Worked on angular page for sidebar, topbar, change password and profile history</t>
  </si>
  <si>
    <t>Reviewed User creation services</t>
  </si>
  <si>
    <t>Entering Timesheet &amp; Refining Errors in Migration</t>
  </si>
  <si>
    <t>College project work</t>
  </si>
  <si>
    <t>Working on Web Api(Understanding controllers )</t>
  </si>
  <si>
    <t>Explored on Angular topics(components)</t>
  </si>
  <si>
    <t>Worked on the angular topics explored</t>
  </si>
  <si>
    <t>Modified the changes discussed in HTML</t>
  </si>
  <si>
    <t>Worked on Angular for home page content</t>
  </si>
  <si>
    <t>Worked on HTML page(Education Page)</t>
  </si>
  <si>
    <t>Modified layput for change password(side bar)</t>
  </si>
  <si>
    <t>Team meeting for Angular</t>
  </si>
  <si>
    <t>Modified the layout for sidebar</t>
  </si>
  <si>
    <t>Explored Angular conpects</t>
  </si>
  <si>
    <t>Modified the cards layout Responsive</t>
  </si>
  <si>
    <t>Explored Angular basic conpects</t>
  </si>
  <si>
    <t>Team Discussion on Angular</t>
  </si>
  <si>
    <t>Worked on Angular Concepts</t>
  </si>
  <si>
    <t>Explored on Web api</t>
  </si>
  <si>
    <t>Worked on Web api (Models and Dbcontext) -College master data</t>
  </si>
  <si>
    <t>Worked on Web api(Datafactory and Controllers)</t>
  </si>
  <si>
    <t>Worked on Web api(Services and DataAccessLayer)</t>
  </si>
  <si>
    <t>Angular session</t>
  </si>
  <si>
    <t>Worked on Web Api(Models- Userservices)</t>
  </si>
  <si>
    <t>Explored on angular topics (interpolation and binding)</t>
  </si>
  <si>
    <t>Worked on interpolation</t>
  </si>
  <si>
    <t>Worked on binding</t>
  </si>
  <si>
    <t>Worked on angular for createprofile</t>
  </si>
  <si>
    <t>Worked on Web Api(Controllers)</t>
  </si>
  <si>
    <t>Modifications on Web API(Master data - College)</t>
  </si>
  <si>
    <t xml:space="preserve">Worked on Web api (Models and Dbcontext - College service) </t>
  </si>
  <si>
    <t>Angular Session with TN Team</t>
  </si>
  <si>
    <t>Working on Web api models(Refining Errors in Migration)</t>
  </si>
  <si>
    <t>Learned Angular topics for sidebar and tried it</t>
  </si>
  <si>
    <t>Tried out studied concepts of angular in the project</t>
  </si>
  <si>
    <t>Worked on angular concepts for sidebar and navbar</t>
  </si>
  <si>
    <t>worked on sample application in angular</t>
  </si>
  <si>
    <t>Worked on angular topics Explored</t>
  </si>
  <si>
    <t>Modified the cards layout(side bar)</t>
  </si>
  <si>
    <t>Modified the Profile Histroy layout(side bar)</t>
  </si>
  <si>
    <t>WebAPI exploration</t>
  </si>
  <si>
    <t>worked on API</t>
  </si>
  <si>
    <t>Worked on webAPI</t>
  </si>
  <si>
    <t>lunch</t>
  </si>
  <si>
    <t>worked on webAPI</t>
  </si>
  <si>
    <t xml:space="preserve">Exploration on Web api </t>
  </si>
  <si>
    <t>Modifications on My profile page responsiveness</t>
  </si>
  <si>
    <t>Updated timesheet and pushed in GIT</t>
  </si>
  <si>
    <t>Explored typescript, components, interpolation</t>
  </si>
  <si>
    <t>Implemented angular concepts and created sample components</t>
  </si>
  <si>
    <t>Explored on Databinding</t>
  </si>
  <si>
    <t>Updated Timesheet</t>
  </si>
  <si>
    <t>Worked on Web Api(Userservices - Models and Dbcontext)</t>
  </si>
  <si>
    <t>Worked on Web api(Datafactory)</t>
  </si>
  <si>
    <t>Worked on Web Api(logger)</t>
  </si>
  <si>
    <t>Worked on Web api (Exceptions)</t>
  </si>
  <si>
    <t>Worked on Web api(master data - Domain)</t>
  </si>
  <si>
    <t>Worked on angular for view profile</t>
  </si>
  <si>
    <t>Worked on angular for creating path</t>
  </si>
  <si>
    <t>Exploration on integration of angular pages</t>
  </si>
  <si>
    <t>Worked on integartion of angular pages</t>
  </si>
  <si>
    <t>Discussed with teammates on yesterday's progress(web api)</t>
  </si>
  <si>
    <t>Exploration on Angular (Interpolation and binding)</t>
  </si>
  <si>
    <t>Refining User service on Web api</t>
  </si>
  <si>
    <t>Worked on Web api (College and Domain)</t>
  </si>
  <si>
    <t>Worked on angular for home page</t>
  </si>
  <si>
    <t xml:space="preserve">Worked on Angular for adding of image and icons </t>
  </si>
  <si>
    <t>Explored on routing between components in angular</t>
  </si>
  <si>
    <t>Worked on Integration of Html pages</t>
  </si>
  <si>
    <t>Worked on Angular</t>
  </si>
  <si>
    <t>Exploration on angular topics</t>
  </si>
  <si>
    <t>Exploration for Project review(college)</t>
  </si>
  <si>
    <t>Meeting for Project review(College)</t>
  </si>
  <si>
    <t>Worked on HTML layout(HR home page)</t>
  </si>
  <si>
    <t>Worked on HTML layout(Admin home Page)</t>
  </si>
  <si>
    <t xml:space="preserve">WebAPI </t>
  </si>
  <si>
    <t>webAPI exploration</t>
  </si>
  <si>
    <t>Explored Databinding</t>
  </si>
  <si>
    <t>Implemented and created components for login,changepassword</t>
  </si>
  <si>
    <t>Angular session with TN team</t>
  </si>
  <si>
    <t>Worked on angular for forgotpassword component</t>
  </si>
  <si>
    <t>Worked on interpolation in angular</t>
  </si>
  <si>
    <t>Worked on angular routing</t>
  </si>
  <si>
    <t>Created Angular pages with the use of components</t>
  </si>
  <si>
    <t>Created path to all pages</t>
  </si>
  <si>
    <t>Worked on view pages(Card view Page)</t>
  </si>
  <si>
    <t>Explored on integration of Web API and Angular.</t>
  </si>
  <si>
    <t>Worked on Web api (College and Domain Service)</t>
  </si>
  <si>
    <t>Worked on Web api (Master Data Services)</t>
  </si>
  <si>
    <t>Discussed about Re-work of web api(User and Master Services)</t>
  </si>
  <si>
    <t>Re-worked on the Modifications of Web Api(User and Master Data Services)</t>
  </si>
  <si>
    <t>Discussion and Review with Customer</t>
  </si>
  <si>
    <t>Refining Master service on Web api</t>
  </si>
  <si>
    <t xml:space="preserve">Worked on routing of angular pages </t>
  </si>
  <si>
    <t>Worked on Angular for  modified Html pages</t>
  </si>
  <si>
    <t xml:space="preserve">Worked on angular for cards view page </t>
  </si>
  <si>
    <t xml:space="preserve">Explored on pagination in angular and integration of web api and angular </t>
  </si>
  <si>
    <t>Worked on angular Profile Histroy Page</t>
  </si>
  <si>
    <t>Worked on angular HR home page</t>
  </si>
  <si>
    <t>Explored on Data Binding</t>
  </si>
  <si>
    <t>Worked on angular Admin home page</t>
  </si>
  <si>
    <t>Timesheet filling</t>
  </si>
  <si>
    <t>HTml my Profile page</t>
  </si>
  <si>
    <t>web API on Profile service</t>
  </si>
  <si>
    <t>WebAPI on view cards page</t>
  </si>
  <si>
    <t>exploration on navigation properities</t>
  </si>
  <si>
    <t>Worked on web api user service</t>
  </si>
  <si>
    <t>Added logging</t>
  </si>
  <si>
    <t>Web API for user service</t>
  </si>
  <si>
    <t>Updated timesheet</t>
  </si>
  <si>
    <t>Worked on angular</t>
  </si>
  <si>
    <t>Worked on angular and web api integration</t>
  </si>
  <si>
    <t>College project review</t>
  </si>
  <si>
    <t>Customer Meeting and Discussion</t>
  </si>
  <si>
    <t>Created Angular page for view card</t>
  </si>
  <si>
    <t>Worked on integration of card page and User service</t>
  </si>
  <si>
    <t>Worked on HR Home page Angular</t>
  </si>
  <si>
    <t>Exploration on WebAPI for Profile History Service</t>
  </si>
  <si>
    <t>Worked on Web api (Master Service)</t>
  </si>
  <si>
    <t>Worked on Web api (ProfileStatus Service)</t>
  </si>
  <si>
    <t>Worked on routing of angular page (cards viewing page)</t>
  </si>
  <si>
    <t>Worked on integration of cards viewing page with its web api</t>
  </si>
  <si>
    <t>Modified the discussed changes in Html page of user creation</t>
  </si>
  <si>
    <t>Worked on Angular for HR's user creation page</t>
  </si>
  <si>
    <t>worked on View services</t>
  </si>
  <si>
    <t xml:space="preserve">discussion on viewProfile's view service </t>
  </si>
  <si>
    <t xml:space="preserve">worked on viewprofile model creation </t>
  </si>
  <si>
    <t>Updated timesheet and mom</t>
  </si>
  <si>
    <t>Worked on angular for hr component</t>
  </si>
  <si>
    <t>Worked web api and angular integration for user service</t>
  </si>
  <si>
    <t>Reviewed web api for user service</t>
  </si>
  <si>
    <t>GIT push Angular and Source</t>
  </si>
  <si>
    <t>Worked on angular for hr component routing</t>
  </si>
  <si>
    <t>Customer review and discussion</t>
  </si>
  <si>
    <t>Explored on angular routing</t>
  </si>
  <si>
    <t>Discussed and Reviewed user service</t>
  </si>
  <si>
    <t>Exploration on get method of WebAPI</t>
  </si>
  <si>
    <t>Worked on get method controller of Profile History service</t>
  </si>
  <si>
    <t>Morning BreakFast</t>
  </si>
  <si>
    <t>Exploration on Web api (Profile Service - Wizard Pages)</t>
  </si>
  <si>
    <t>Worked on Web api (Profile Service - Wizard Pages)</t>
  </si>
  <si>
    <t>Exploration on Angular</t>
  </si>
  <si>
    <t>Discussed about Profile Service of web api</t>
  </si>
  <si>
    <t>Prepared for College final year project</t>
  </si>
  <si>
    <t>Explored on Web api (about Controllers and the flow)</t>
  </si>
  <si>
    <t>Explored on services and data access layer in web api</t>
  </si>
  <si>
    <t>Worked on get method for profile service</t>
  </si>
  <si>
    <t>Worked on angular for Profile histroy component</t>
  </si>
  <si>
    <t xml:space="preserve">Explored on Web api </t>
  </si>
  <si>
    <t>webAPI on profie service</t>
  </si>
  <si>
    <t>exploration on update method of profile service</t>
  </si>
  <si>
    <t>WebAPI on update method of profile service</t>
  </si>
  <si>
    <t>RamaKrishna</t>
  </si>
  <si>
    <t>Worked on angular for personal,educational,project details component</t>
  </si>
  <si>
    <t>Worked on angular for skills, achievements</t>
  </si>
  <si>
    <t>Explored on API Authentication</t>
  </si>
  <si>
    <t>Worked on angular for profilehistory details and routing</t>
  </si>
  <si>
    <t>Explored on API Authentication for login for different user views</t>
  </si>
  <si>
    <t xml:space="preserve">Updated timesheet </t>
  </si>
  <si>
    <t>Explored on Inverse property and foreign key</t>
  </si>
  <si>
    <t>Profile service(foreign key)</t>
  </si>
  <si>
    <t>Reviewed User service</t>
  </si>
  <si>
    <t>Reviewed Profile service</t>
  </si>
  <si>
    <t>Customer discussion</t>
  </si>
  <si>
    <t>Reviewed User service(getuser and update)</t>
  </si>
  <si>
    <t>Created user creation angular page</t>
  </si>
  <si>
    <t>Implement routing on user creation</t>
  </si>
  <si>
    <t>angular session</t>
  </si>
  <si>
    <t>Integration on webAPI and angular page</t>
  </si>
  <si>
    <t xml:space="preserve">Worked on Web api (Profile Service)for wizard pages </t>
  </si>
  <si>
    <t>Refining Errors in Profile Service (Web Api)</t>
  </si>
  <si>
    <t>Team Review</t>
  </si>
  <si>
    <t>Worked on Profile Service(Refining and Testing)</t>
  </si>
  <si>
    <t>Prformance Discussion with Rafi</t>
  </si>
  <si>
    <t>Worked on angular creation of user creation</t>
  </si>
  <si>
    <t>Worked on integration of user creation angular with web api</t>
  </si>
  <si>
    <t>Update timesheet</t>
  </si>
  <si>
    <t>Worked on changes in Profile service</t>
  </si>
  <si>
    <t>Worked on changes in delete operation of profile service</t>
  </si>
  <si>
    <t>Worked on get method of profile service</t>
  </si>
  <si>
    <t>Worked on the error occured while running api program for profile service</t>
  </si>
  <si>
    <t>worked on Update services</t>
  </si>
  <si>
    <t>worked on Update operation</t>
  </si>
  <si>
    <t>Worked on Api User service</t>
  </si>
  <si>
    <t xml:space="preserve"> User Service bindind with angular </t>
  </si>
  <si>
    <t>Worked on web api</t>
  </si>
  <si>
    <t>Worked on angular routing for hr login flow</t>
  </si>
  <si>
    <t>Worked on angular profile details and routing</t>
  </si>
  <si>
    <t>GIT push Angular and Service</t>
  </si>
  <si>
    <t>Team review profile service</t>
  </si>
  <si>
    <t>Reworked on userview integration and cards view</t>
  </si>
  <si>
    <t>GIT push angular and service</t>
  </si>
  <si>
    <t>Modified Profile service</t>
  </si>
  <si>
    <t>Modified Profile service(Models,services)</t>
  </si>
  <si>
    <t>Worked on swagger(Profile service)</t>
  </si>
  <si>
    <t>Modified master service</t>
  </si>
  <si>
    <t>Implement routing on Personal Details</t>
  </si>
  <si>
    <t>Implement post service on angular of personal Details</t>
  </si>
  <si>
    <t>View console output for personal Details</t>
  </si>
  <si>
    <t>Integration on Web API and angular</t>
  </si>
  <si>
    <t xml:space="preserve">Discussion with Teammates on yesterday's work </t>
  </si>
  <si>
    <t>Exploration on Sequence Diagram</t>
  </si>
  <si>
    <t>Worked on Sequence Diagram</t>
  </si>
  <si>
    <t>Worked on Sequence Diagram(Login Page)</t>
  </si>
  <si>
    <t>Worked on profile service by running it on swagger</t>
  </si>
  <si>
    <t>Worked on master and profile services(rectified the occured errors)</t>
  </si>
  <si>
    <t xml:space="preserve">Worked on Card view integration </t>
  </si>
  <si>
    <t>Worked on angular for profile view page</t>
  </si>
  <si>
    <t>Worked on dummy data viewing for User creation</t>
  </si>
  <si>
    <t xml:space="preserve">User Service binding with angular </t>
  </si>
  <si>
    <t>Worked on HR view integration and swagger testing</t>
  </si>
  <si>
    <t>Worked on Card view integration and swagger testing</t>
  </si>
  <si>
    <t>Reviewed service, calculated workdone estimation and GIT push Service</t>
  </si>
  <si>
    <t>Worked on angular validation for login, changepassword</t>
  </si>
  <si>
    <t>Worked on swagger(master service)</t>
  </si>
  <si>
    <t>Worked on Profile Service(getbyid and getall)</t>
  </si>
  <si>
    <t>Tested in swagger (getbyid and getall)</t>
  </si>
  <si>
    <t>Worked on Profile Service(View profile)</t>
  </si>
  <si>
    <t xml:space="preserve">Chitrarasu
</t>
  </si>
  <si>
    <t>Integration on angular and WebAPI for Personal Details</t>
  </si>
  <si>
    <t>Created angular page of Educational Details</t>
  </si>
  <si>
    <t>Write post service of Educational Details in angular</t>
  </si>
  <si>
    <t>Get console output of Educational details</t>
  </si>
  <si>
    <t>Integration of Educational Details</t>
  </si>
  <si>
    <t>Worked on profile services (worked on errors occurred in foreign key creation)</t>
  </si>
  <si>
    <t xml:space="preserve">Worked on profile services </t>
  </si>
  <si>
    <t>Worked on profile history models</t>
  </si>
  <si>
    <t>Worked on profile services (changes in personal details model)</t>
  </si>
  <si>
    <t>Worked on Profile Service(services for profile history)</t>
  </si>
  <si>
    <t>break</t>
  </si>
  <si>
    <t>Worked on angular pipes (Angular session Task)</t>
  </si>
  <si>
    <t xml:space="preserve">Worked on Profile Histroy with dummy data </t>
  </si>
  <si>
    <t xml:space="preserve">Worked on update operation </t>
  </si>
  <si>
    <t>Worked on Angular task</t>
  </si>
  <si>
    <t>Tested update operation via Swagger</t>
  </si>
  <si>
    <t>User Service binding with angular</t>
  </si>
  <si>
    <t>Worked on validations for profile services</t>
  </si>
  <si>
    <t>Worked on Api Profile service</t>
  </si>
  <si>
    <t>Explored on Angular Components</t>
  </si>
  <si>
    <t>Tested with dummy data for user creation</t>
  </si>
  <si>
    <t xml:space="preserve">Worked on view profile with dummy data </t>
  </si>
  <si>
    <t>Worked on profile details angular and routing and tested with dummy data</t>
  </si>
  <si>
    <t>Worked on angular validation</t>
  </si>
  <si>
    <t>GIT push angular and reviewed service</t>
  </si>
  <si>
    <t>Explored on API authentication</t>
  </si>
  <si>
    <t>Tested in swagger(View profile)</t>
  </si>
  <si>
    <t>Inserted Update operation in Profile Service</t>
  </si>
  <si>
    <t>Tested with Swagger</t>
  </si>
  <si>
    <t>Worked on profile history</t>
  </si>
  <si>
    <t>Created angular pages for Project and skill Details</t>
  </si>
  <si>
    <t>Implement post service of project and skill Details</t>
  </si>
  <si>
    <t>Take a console output of project and skill Details</t>
  </si>
  <si>
    <t>Integration of project Details and skill details</t>
  </si>
  <si>
    <t>Tested in swagger(Profile Service)</t>
  </si>
  <si>
    <t>Worked on the errors occured while running with swagger</t>
  </si>
  <si>
    <t>Worked on integration of update operation for profile service</t>
  </si>
  <si>
    <t>Tested in swagger(Profile Service after including update operation)</t>
  </si>
  <si>
    <t>Modified angular page on Personal Details</t>
  </si>
  <si>
    <t>Worked on angular validation for changepassword</t>
  </si>
  <si>
    <t>lunch Break</t>
  </si>
  <si>
    <t>Worked on Card integration</t>
  </si>
  <si>
    <t>Modified update operation based on modified models</t>
  </si>
  <si>
    <t>Added Models for Profille Service</t>
  </si>
  <si>
    <t>Worked on services for user and profile in angular</t>
  </si>
  <si>
    <t>Worked on profile details angular and routing</t>
  </si>
  <si>
    <t>Modified Profile service(Profile)</t>
  </si>
  <si>
    <t>Tested in swagger</t>
  </si>
  <si>
    <t>modified changes in profile service</t>
  </si>
  <si>
    <t>College work(Project)</t>
  </si>
  <si>
    <t>Created angular page of Achievement page</t>
  </si>
  <si>
    <t>service to upload a photo in angular</t>
  </si>
  <si>
    <t>Integration of achievement page</t>
  </si>
  <si>
    <t>Modified Profile service(after noticing the changes by running it in swagger)</t>
  </si>
  <si>
    <t>Tested the Profile services in swagger</t>
  </si>
  <si>
    <t xml:space="preserve">updated timesheet </t>
  </si>
  <si>
    <t>Prepare report for college review</t>
  </si>
  <si>
    <t>Created angular page for user craetion</t>
  </si>
  <si>
    <t>Modified angular pages for Project and skill Details</t>
  </si>
  <si>
    <t>Modified angular page of Educational Details</t>
  </si>
  <si>
    <t xml:space="preserve">Absent </t>
  </si>
  <si>
    <t>Worked on Profile Service</t>
  </si>
  <si>
    <t xml:space="preserve">Worked on Profile Service </t>
  </si>
  <si>
    <t>Created Models for Profile History Serices</t>
  </si>
  <si>
    <t>Worked on profile service (profile)</t>
  </si>
  <si>
    <t>Worked on API integration for profile service</t>
  </si>
  <si>
    <t>Tested profile service in swagger</t>
  </si>
  <si>
    <t>college work</t>
  </si>
  <si>
    <t>take console outpur of Achievement details</t>
  </si>
  <si>
    <t>college project work</t>
  </si>
  <si>
    <t>College Project Work</t>
  </si>
  <si>
    <t>Worked on the changes in Profile history services</t>
  </si>
  <si>
    <t>created angular for waiting for approval</t>
  </si>
  <si>
    <t>Explored on Pipe lines</t>
  </si>
  <si>
    <t>Modified the HR home page responsive</t>
  </si>
  <si>
    <t>Absent</t>
  </si>
  <si>
    <t xml:space="preserve">Worked on Api </t>
  </si>
  <si>
    <t>Meeting with Rafi</t>
  </si>
  <si>
    <t>Added Image in Personal Details</t>
  </si>
  <si>
    <t>Added service for Achievements</t>
  </si>
  <si>
    <t>Worked on personal service API</t>
  </si>
  <si>
    <t>Absent(Vacated PG and Travelled to native)</t>
  </si>
  <si>
    <t>Modified profile service(Profile model)</t>
  </si>
  <si>
    <t>Modified profile service(Profile services)</t>
  </si>
  <si>
    <t>Test in swagger</t>
  </si>
  <si>
    <t>College Work</t>
  </si>
  <si>
    <t>College Project work</t>
  </si>
  <si>
    <t>Integration of Profile view details</t>
  </si>
  <si>
    <t>Tested Services in swagger and modified the changes</t>
  </si>
  <si>
    <t xml:space="preserve">break </t>
  </si>
  <si>
    <t>explored on pipe lines</t>
  </si>
  <si>
    <t>Preaption for college review</t>
  </si>
  <si>
    <t xml:space="preserve">college review </t>
  </si>
  <si>
    <t>College review preparation</t>
  </si>
  <si>
    <t xml:space="preserve">Worked on Angular Components </t>
  </si>
  <si>
    <t>Worked on Web API</t>
  </si>
  <si>
    <t>Worked On GET method in Angular using Json server</t>
  </si>
  <si>
    <t xml:space="preserve">Worked on Angular services for user and master </t>
  </si>
  <si>
    <t>College Project Review Preparation</t>
  </si>
  <si>
    <t>Worked on angular task from TN team</t>
  </si>
  <si>
    <t>Explored on authentication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</si>
</sst>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hh:mm:ss;@"/>
  </numFmts>
  <fonts count="2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0"/>
      <color theme="1"/>
      <name val="Times New Roman"/>
      <family val="1"/>
    </font>
    <font>
      <sz val="10"/>
      <color theme="1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</font>
    <font>
      <b/>
      <sz val="10"/>
      <color theme="1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charset val="1"/>
    </font>
    <font>
      <sz val="11"/>
      <color rgb="FF444444"/>
      <name val="Calibri"/>
      <charset val="1"/>
    </font>
    <font>
      <sz val="10"/>
      <color rgb="FF000000"/>
      <name val="Calibri"/>
      <family val="2"/>
    </font>
    <font>
      <sz val="10"/>
      <color rgb="FF444444"/>
      <name val="Calibri"/>
      <charset val="1"/>
    </font>
    <font>
      <sz val="10"/>
      <color theme="1"/>
      <name val="Calibri"/>
    </font>
    <font>
      <b/>
      <sz val="11"/>
      <color rgb="FF000000"/>
      <name val="Calibri"/>
    </font>
    <font>
      <b/>
      <sz val="11"/>
      <color theme="1"/>
      <name val="Calibri"/>
    </font>
    <font>
      <sz val="10"/>
      <color rgb="FF000000"/>
      <name val="Calibri"/>
    </font>
    <font>
      <b/>
      <sz val="10"/>
      <color rgb="FF000000"/>
      <name val="Calibri"/>
    </font>
    <font>
      <b/>
      <sz val="10"/>
      <color theme="1"/>
      <name val="Calibri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  <font>
      <sz val="11"/>
      <color rgb="FF444444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2F2F2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rgb="FF000000"/>
      </bottom>
      <diagonal/>
    </border>
    <border>
      <left/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2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wrapText="1"/>
    </xf>
    <xf numFmtId="0" fontId="3" fillId="0" borderId="1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2" fillId="0" borderId="0" xfId="0" applyFont="1"/>
    <xf numFmtId="0" fontId="5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top" wrapText="1"/>
    </xf>
    <xf numFmtId="0" fontId="9" fillId="0" borderId="0" xfId="0" applyFont="1"/>
    <xf numFmtId="0" fontId="3" fillId="0" borderId="2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8" fillId="0" borderId="0" xfId="0" applyFont="1" applyAlignment="1">
      <alignment horizontal="left" vertical="top" wrapText="1"/>
    </xf>
    <xf numFmtId="0" fontId="3" fillId="0" borderId="7" xfId="0" applyFont="1" applyBorder="1" applyAlignment="1">
      <alignment vertical="center" wrapText="1"/>
    </xf>
    <xf numFmtId="0" fontId="10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/>
    </xf>
    <xf numFmtId="0" fontId="9" fillId="0" borderId="3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9" fillId="0" borderId="0" xfId="0" applyFont="1" applyAlignment="1">
      <alignment vertical="center" wrapText="1"/>
    </xf>
    <xf numFmtId="20" fontId="3" fillId="0" borderId="1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vertical="center" wrapText="1"/>
    </xf>
    <xf numFmtId="0" fontId="12" fillId="0" borderId="6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left" vertical="center" wrapText="1"/>
    </xf>
    <xf numFmtId="0" fontId="12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12" fillId="0" borderId="6" xfId="0" applyFont="1" applyBorder="1" applyAlignment="1">
      <alignment horizontal="left" vertical="center" wrapText="1"/>
    </xf>
    <xf numFmtId="0" fontId="12" fillId="0" borderId="7" xfId="0" applyFont="1" applyBorder="1" applyAlignment="1">
      <alignment horizontal="left" vertical="center" wrapText="1"/>
    </xf>
    <xf numFmtId="0" fontId="12" fillId="0" borderId="2" xfId="0" applyFont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9" fillId="0" borderId="0" xfId="0" applyFont="1" applyAlignment="1">
      <alignment horizontal="left" vertical="center" wrapText="1"/>
    </xf>
    <xf numFmtId="0" fontId="14" fillId="0" borderId="1" xfId="0" applyFont="1" applyBorder="1" applyAlignment="1">
      <alignment horizontal="left" vertical="center" wrapText="1"/>
    </xf>
    <xf numFmtId="0" fontId="14" fillId="0" borderId="4" xfId="0" applyFont="1" applyBorder="1" applyAlignment="1">
      <alignment horizontal="left" vertical="center" wrapText="1"/>
    </xf>
    <xf numFmtId="0" fontId="12" fillId="0" borderId="5" xfId="0" applyFont="1" applyBorder="1" applyAlignment="1">
      <alignment horizontal="left" vertical="center" wrapText="1"/>
    </xf>
    <xf numFmtId="20" fontId="12" fillId="0" borderId="1" xfId="0" applyNumberFormat="1" applyFont="1" applyBorder="1" applyAlignment="1">
      <alignment horizontal="left" vertical="center" wrapText="1"/>
    </xf>
    <xf numFmtId="0" fontId="13" fillId="0" borderId="0" xfId="0" applyFont="1" applyAlignment="1">
      <alignment vertical="center" wrapText="1"/>
    </xf>
    <xf numFmtId="0" fontId="17" fillId="0" borderId="0" xfId="0" applyFont="1" applyAlignment="1">
      <alignment vertical="center" wrapText="1"/>
    </xf>
    <xf numFmtId="0" fontId="16" fillId="0" borderId="0" xfId="0" applyFont="1" applyAlignment="1">
      <alignment vertical="center" wrapText="1"/>
    </xf>
    <xf numFmtId="0" fontId="2" fillId="0" borderId="0" xfId="0" applyFont="1" applyAlignment="1">
      <alignment vertical="top" wrapText="1"/>
    </xf>
    <xf numFmtId="0" fontId="13" fillId="0" borderId="4" xfId="0" applyFont="1" applyBorder="1" applyAlignment="1">
      <alignment horizontal="left" vertical="center" wrapText="1"/>
    </xf>
    <xf numFmtId="0" fontId="12" fillId="0" borderId="4" xfId="0" applyFont="1" applyBorder="1" applyAlignment="1">
      <alignment horizontal="left" vertical="center" wrapText="1"/>
    </xf>
    <xf numFmtId="0" fontId="15" fillId="0" borderId="4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12" fillId="0" borderId="7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left" vertical="center" wrapText="1"/>
    </xf>
    <xf numFmtId="0" fontId="13" fillId="0" borderId="9" xfId="0" applyFont="1" applyBorder="1" applyAlignment="1">
      <alignment horizontal="left" vertical="center" wrapText="1"/>
    </xf>
    <xf numFmtId="0" fontId="13" fillId="0" borderId="10" xfId="0" applyFont="1" applyBorder="1" applyAlignment="1">
      <alignment horizontal="left" vertical="center" wrapText="1"/>
    </xf>
    <xf numFmtId="0" fontId="14" fillId="0" borderId="11" xfId="0" applyFont="1" applyBorder="1" applyAlignment="1">
      <alignment horizontal="left" vertical="center" wrapText="1"/>
    </xf>
    <xf numFmtId="0" fontId="12" fillId="0" borderId="12" xfId="0" applyFont="1" applyBorder="1" applyAlignment="1">
      <alignment horizontal="left" vertical="center" wrapText="1"/>
    </xf>
    <xf numFmtId="0" fontId="15" fillId="0" borderId="12" xfId="0" applyFont="1" applyBorder="1" applyAlignment="1">
      <alignment horizontal="left" vertical="center" wrapText="1"/>
    </xf>
    <xf numFmtId="0" fontId="2" fillId="0" borderId="12" xfId="0" applyFont="1" applyBorder="1" applyAlignment="1">
      <alignment horizontal="left" vertical="center" wrapText="1"/>
    </xf>
    <xf numFmtId="0" fontId="14" fillId="0" borderId="13" xfId="0" applyFont="1" applyBorder="1" applyAlignment="1">
      <alignment horizontal="left" vertical="center" wrapText="1"/>
    </xf>
    <xf numFmtId="0" fontId="9" fillId="0" borderId="14" xfId="0" applyFont="1" applyBorder="1" applyAlignment="1">
      <alignment horizontal="left" vertical="center" wrapText="1"/>
    </xf>
    <xf numFmtId="0" fontId="14" fillId="0" borderId="15" xfId="0" applyFont="1" applyBorder="1" applyAlignment="1">
      <alignment horizontal="left" vertical="center" wrapText="1"/>
    </xf>
    <xf numFmtId="0" fontId="12" fillId="0" borderId="16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left" vertical="center" wrapText="1"/>
    </xf>
    <xf numFmtId="0" fontId="15" fillId="0" borderId="18" xfId="0" applyFont="1" applyBorder="1" applyAlignment="1">
      <alignment horizontal="left" vertical="center" wrapText="1"/>
    </xf>
    <xf numFmtId="22" fontId="12" fillId="0" borderId="16" xfId="0" applyNumberFormat="1" applyFont="1" applyBorder="1" applyAlignment="1">
      <alignment horizontal="left" vertical="center" wrapText="1"/>
    </xf>
    <xf numFmtId="0" fontId="12" fillId="0" borderId="19" xfId="0" applyFont="1" applyBorder="1" applyAlignment="1">
      <alignment horizontal="left" vertical="center" wrapText="1"/>
    </xf>
    <xf numFmtId="0" fontId="8" fillId="2" borderId="0" xfId="0" applyFont="1" applyFill="1"/>
    <xf numFmtId="0" fontId="12" fillId="0" borderId="16" xfId="0" applyFont="1" applyBorder="1" applyAlignment="1">
      <alignment horizontal="center" vertical="center" wrapText="1"/>
    </xf>
    <xf numFmtId="0" fontId="12" fillId="0" borderId="20" xfId="0" applyFont="1" applyBorder="1" applyAlignment="1">
      <alignment horizontal="left" vertical="center" wrapText="1"/>
    </xf>
    <xf numFmtId="0" fontId="12" fillId="0" borderId="21" xfId="0" applyFont="1" applyBorder="1" applyAlignment="1">
      <alignment horizontal="center" vertical="center" wrapText="1"/>
    </xf>
    <xf numFmtId="0" fontId="15" fillId="0" borderId="22" xfId="0" applyFont="1" applyBorder="1" applyAlignment="1">
      <alignment horizontal="left" vertical="center" wrapText="1"/>
    </xf>
    <xf numFmtId="0" fontId="8" fillId="2" borderId="23" xfId="0" applyFont="1" applyFill="1" applyBorder="1" applyAlignment="1">
      <alignment wrapText="1"/>
    </xf>
    <xf numFmtId="0" fontId="8" fillId="0" borderId="3" xfId="0" applyFont="1" applyBorder="1" applyAlignment="1">
      <alignment vertical="center" wrapText="1"/>
    </xf>
    <xf numFmtId="0" fontId="12" fillId="0" borderId="2" xfId="0" applyFont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2" fillId="0" borderId="5" xfId="0" applyFont="1" applyBorder="1" applyAlignment="1">
      <alignment horizontal="center" vertical="center" wrapText="1"/>
    </xf>
    <xf numFmtId="22" fontId="12" fillId="0" borderId="16" xfId="0" applyNumberFormat="1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3" fillId="0" borderId="10" xfId="0" applyFont="1" applyBorder="1" applyAlignment="1">
      <alignment horizontal="center" vertical="center" wrapText="1"/>
    </xf>
    <xf numFmtId="0" fontId="12" fillId="0" borderId="12" xfId="0" applyFont="1" applyBorder="1" applyAlignment="1">
      <alignment horizontal="center" vertical="center" wrapText="1"/>
    </xf>
    <xf numFmtId="0" fontId="15" fillId="0" borderId="12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center" wrapText="1"/>
    </xf>
    <xf numFmtId="0" fontId="15" fillId="0" borderId="22" xfId="0" applyFont="1" applyBorder="1" applyAlignment="1">
      <alignment horizontal="center" vertical="center" wrapText="1"/>
    </xf>
    <xf numFmtId="0" fontId="12" fillId="0" borderId="19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8" fillId="0" borderId="0" xfId="0" applyFont="1"/>
    <xf numFmtId="0" fontId="8" fillId="0" borderId="24" xfId="0" quotePrefix="1" applyFont="1" applyBorder="1" applyAlignment="1">
      <alignment horizontal="center" vertical="center"/>
    </xf>
    <xf numFmtId="0" fontId="13" fillId="0" borderId="25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center" vertical="center"/>
    </xf>
    <xf numFmtId="0" fontId="8" fillId="0" borderId="14" xfId="0" quotePrefix="1" applyFont="1" applyBorder="1" applyAlignment="1">
      <alignment horizontal="center" vertical="center"/>
    </xf>
    <xf numFmtId="0" fontId="8" fillId="2" borderId="23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20" fontId="12" fillId="0" borderId="16" xfId="0" applyNumberFormat="1" applyFont="1" applyBorder="1" applyAlignment="1">
      <alignment horizontal="center" vertical="center" wrapText="1"/>
    </xf>
    <xf numFmtId="20" fontId="12" fillId="0" borderId="1" xfId="0" applyNumberFormat="1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8" fillId="2" borderId="23" xfId="0" applyFont="1" applyFill="1" applyBorder="1" applyAlignment="1">
      <alignment horizontal="left" vertical="top" wrapText="1"/>
    </xf>
    <xf numFmtId="0" fontId="13" fillId="0" borderId="9" xfId="0" applyFont="1" applyBorder="1" applyAlignment="1">
      <alignment horizontal="left" vertical="top" wrapText="1"/>
    </xf>
    <xf numFmtId="0" fontId="12" fillId="0" borderId="1" xfId="0" applyFont="1" applyBorder="1" applyAlignment="1">
      <alignment horizontal="left" vertical="top" wrapText="1"/>
    </xf>
    <xf numFmtId="0" fontId="12" fillId="0" borderId="6" xfId="0" applyFont="1" applyBorder="1" applyAlignment="1">
      <alignment horizontal="left" vertical="top" wrapText="1"/>
    </xf>
    <xf numFmtId="0" fontId="0" fillId="0" borderId="0" xfId="0" applyAlignment="1">
      <alignment vertical="top"/>
    </xf>
    <xf numFmtId="0" fontId="18" fillId="3" borderId="1" xfId="0" applyFont="1" applyFill="1" applyBorder="1"/>
    <xf numFmtId="164" fontId="18" fillId="3" borderId="1" xfId="0" applyNumberFormat="1" applyFont="1" applyFill="1" applyBorder="1"/>
    <xf numFmtId="0" fontId="0" fillId="0" borderId="1" xfId="0" applyBorder="1"/>
    <xf numFmtId="164" fontId="0" fillId="0" borderId="1" xfId="0" applyNumberFormat="1" applyBorder="1"/>
    <xf numFmtId="0" fontId="18" fillId="0" borderId="1" xfId="0" applyFont="1" applyBorder="1"/>
    <xf numFmtId="164" fontId="0" fillId="0" borderId="0" xfId="0" applyNumberFormat="1"/>
    <xf numFmtId="0" fontId="0" fillId="0" borderId="6" xfId="0" applyBorder="1"/>
    <xf numFmtId="164" fontId="0" fillId="0" borderId="6" xfId="0" applyNumberFormat="1" applyBorder="1"/>
    <xf numFmtId="0" fontId="0" fillId="0" borderId="3" xfId="0" applyBorder="1"/>
    <xf numFmtId="164" fontId="0" fillId="0" borderId="3" xfId="0" applyNumberFormat="1" applyBorder="1"/>
    <xf numFmtId="0" fontId="0" fillId="0" borderId="5" xfId="0" applyBorder="1"/>
    <xf numFmtId="0" fontId="0" fillId="0" borderId="26" xfId="0" applyBorder="1"/>
    <xf numFmtId="0" fontId="0" fillId="0" borderId="7" xfId="0" applyBorder="1"/>
    <xf numFmtId="0" fontId="18" fillId="3" borderId="1" xfId="0" applyFont="1" applyFill="1" applyBorder="1" applyAlignment="1">
      <alignment horizontal="left" vertical="center"/>
    </xf>
    <xf numFmtId="164" fontId="18" fillId="3" borderId="1" xfId="0" applyNumberFormat="1" applyFont="1" applyFill="1" applyBorder="1" applyAlignment="1">
      <alignment horizontal="left" vertical="center"/>
    </xf>
    <xf numFmtId="0" fontId="19" fillId="0" borderId="0" xfId="0" applyFont="1"/>
    <xf numFmtId="0" fontId="18" fillId="0" borderId="0" xfId="0" applyFont="1"/>
    <xf numFmtId="164" fontId="18" fillId="0" borderId="0" xfId="0" applyNumberFormat="1" applyFont="1"/>
    <xf numFmtId="0" fontId="18" fillId="0" borderId="0" xfId="0" applyFont="1" applyAlignment="1">
      <alignment vertical="top"/>
    </xf>
    <xf numFmtId="0" fontId="0" fillId="0" borderId="27" xfId="0" applyBorder="1"/>
    <xf numFmtId="164" fontId="0" fillId="0" borderId="27" xfId="0" applyNumberFormat="1" applyBorder="1"/>
    <xf numFmtId="0" fontId="0" fillId="0" borderId="28" xfId="0" applyBorder="1"/>
    <xf numFmtId="164" fontId="0" fillId="0" borderId="28" xfId="0" applyNumberFormat="1" applyBorder="1"/>
    <xf numFmtId="164" fontId="0" fillId="0" borderId="18" xfId="0" applyNumberFormat="1" applyBorder="1"/>
    <xf numFmtId="0" fontId="0" fillId="0" borderId="2" xfId="0" applyBorder="1"/>
    <xf numFmtId="164" fontId="0" fillId="0" borderId="2" xfId="0" applyNumberFormat="1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164" fontId="0" fillId="0" borderId="32" xfId="0" applyNumberFormat="1" applyBorder="1"/>
    <xf numFmtId="0" fontId="0" fillId="4" borderId="1" xfId="0" applyFill="1" applyBorder="1"/>
    <xf numFmtId="164" fontId="0" fillId="4" borderId="1" xfId="0" applyNumberFormat="1" applyFill="1" applyBorder="1"/>
    <xf numFmtId="0" fontId="0" fillId="2" borderId="1" xfId="0" applyFill="1" applyBorder="1"/>
    <xf numFmtId="164" fontId="0" fillId="2" borderId="1" xfId="0" applyNumberFormat="1" applyFill="1" applyBorder="1"/>
    <xf numFmtId="0" fontId="20" fillId="0" borderId="0" xfId="0" applyFont="1"/>
    <xf numFmtId="21" fontId="19" fillId="0" borderId="0" xfId="0" applyNumberFormat="1" applyFont="1"/>
    <xf numFmtId="0" fontId="0" fillId="0" borderId="33" xfId="0" applyBorder="1"/>
    <xf numFmtId="0" fontId="0" fillId="0" borderId="34" xfId="0" applyBorder="1"/>
    <xf numFmtId="164" fontId="0" fillId="0" borderId="34" xfId="0" applyNumberFormat="1" applyBorder="1"/>
    <xf numFmtId="164" fontId="0" fillId="7" borderId="1" xfId="0" applyNumberFormat="1" applyFill="1" applyBorder="1"/>
    <xf numFmtId="164" fontId="20" fillId="0" borderId="0" xfId="0" quotePrefix="1" applyNumberFormat="1" applyFont="1"/>
    <xf numFmtId="0" fontId="18" fillId="0" borderId="0" xfId="0" applyFont="1" applyAlignment="1">
      <alignment horizontal="left" vertical="top"/>
    </xf>
    <xf numFmtId="0" fontId="0" fillId="0" borderId="35" xfId="0" applyBorder="1"/>
    <xf numFmtId="0" fontId="18" fillId="3" borderId="1" xfId="0" applyFont="1" applyFill="1" applyBorder="1" applyAlignment="1">
      <alignment horizontal="left" vertical="top"/>
    </xf>
    <xf numFmtId="0" fontId="18" fillId="3" borderId="6" xfId="0" applyFont="1" applyFill="1" applyBorder="1" applyAlignment="1">
      <alignment horizontal="left" vertical="top"/>
    </xf>
    <xf numFmtId="0" fontId="18" fillId="4" borderId="3" xfId="0" applyFont="1" applyFill="1" applyBorder="1" applyAlignment="1">
      <alignment horizontal="left" vertical="top"/>
    </xf>
    <xf numFmtId="0" fontId="18" fillId="4" borderId="27" xfId="0" applyFont="1" applyFill="1" applyBorder="1" applyAlignment="1">
      <alignment horizontal="left" vertical="top"/>
    </xf>
    <xf numFmtId="0" fontId="18" fillId="3" borderId="3" xfId="0" applyFont="1" applyFill="1" applyBorder="1" applyAlignment="1">
      <alignment horizontal="left" vertical="top"/>
    </xf>
    <xf numFmtId="0" fontId="18" fillId="4" borderId="1" xfId="0" applyFont="1" applyFill="1" applyBorder="1" applyAlignment="1">
      <alignment horizontal="left" vertical="top"/>
    </xf>
    <xf numFmtId="0" fontId="18" fillId="3" borderId="4" xfId="0" applyFont="1" applyFill="1" applyBorder="1" applyAlignment="1">
      <alignment horizontal="left" vertical="top"/>
    </xf>
    <xf numFmtId="0" fontId="18" fillId="5" borderId="1" xfId="0" applyFont="1" applyFill="1" applyBorder="1" applyAlignment="1">
      <alignment horizontal="left" vertical="top"/>
    </xf>
    <xf numFmtId="0" fontId="18" fillId="6" borderId="1" xfId="0" applyFont="1" applyFill="1" applyBorder="1" applyAlignment="1">
      <alignment horizontal="left" vertical="top"/>
    </xf>
    <xf numFmtId="0" fontId="18" fillId="6" borderId="6" xfId="0" applyFont="1" applyFill="1" applyBorder="1" applyAlignment="1">
      <alignment horizontal="left" vertical="top"/>
    </xf>
    <xf numFmtId="0" fontId="18" fillId="3" borderId="2" xfId="0" applyFont="1" applyFill="1" applyBorder="1" applyAlignment="1">
      <alignment horizontal="left" vertical="top"/>
    </xf>
    <xf numFmtId="0" fontId="18" fillId="3" borderId="30" xfId="0" applyFont="1" applyFill="1" applyBorder="1" applyAlignment="1">
      <alignment horizontal="left" vertical="top"/>
    </xf>
    <xf numFmtId="0" fontId="18" fillId="3" borderId="1" xfId="0" applyFont="1" applyFill="1" applyBorder="1" applyAlignment="1">
      <alignment horizontal="left" vertical="top" wrapText="1"/>
    </xf>
  </cellXfs>
  <cellStyles count="1">
    <cellStyle name="Normal" xfId="0" builtinId="0"/>
  </cellStyles>
  <dxfs count="377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H18"/>
  <sheetViews>
    <sheetView workbookViewId="0">
      <selection activeCell="A8" sqref="A8"/>
    </sheetView>
  </sheetViews>
  <sheetFormatPr defaultRowHeight="15"/>
  <cols>
    <col min="2" max="2" width="37.5703125" customWidth="1"/>
    <col min="3" max="3" width="25.28515625" customWidth="1"/>
    <col min="4" max="4" width="36.42578125" customWidth="1"/>
    <col min="5" max="5" width="25.5703125" customWidth="1"/>
    <col min="6" max="6" width="44" customWidth="1"/>
    <col min="7" max="7" width="20.28515625" customWidth="1"/>
    <col min="8" max="8" width="27.85546875" customWidth="1"/>
  </cols>
  <sheetData>
    <row r="3" spans="2:8" ht="15.75" customHeight="1">
      <c r="B3" s="1" t="s">
        <v>0</v>
      </c>
      <c r="C3" s="1" t="s">
        <v>1</v>
      </c>
      <c r="D3" s="1" t="s">
        <v>2</v>
      </c>
      <c r="E3" s="1" t="s">
        <v>3</v>
      </c>
      <c r="F3" s="2"/>
      <c r="G3" s="2"/>
      <c r="H3" s="3"/>
    </row>
    <row r="4" spans="2:8" ht="36.75" customHeight="1">
      <c r="B4" s="1" t="s">
        <v>4</v>
      </c>
      <c r="C4" s="4" t="s">
        <v>5</v>
      </c>
      <c r="D4" s="4"/>
      <c r="E4" s="4"/>
      <c r="F4" s="5"/>
      <c r="G4" s="5"/>
      <c r="H4" s="3"/>
    </row>
    <row r="5" spans="2:8">
      <c r="B5" s="1"/>
      <c r="C5" s="4"/>
      <c r="D5" s="4"/>
      <c r="E5" s="1"/>
      <c r="F5" s="2"/>
      <c r="G5" s="2"/>
      <c r="H5" s="3"/>
    </row>
    <row r="6" spans="2:8">
      <c r="B6" s="2"/>
      <c r="C6" s="5"/>
      <c r="D6" s="5"/>
      <c r="E6" s="6"/>
      <c r="F6" s="6"/>
      <c r="G6" s="6"/>
      <c r="H6" s="3"/>
    </row>
    <row r="7" spans="2:8">
      <c r="B7" s="7"/>
      <c r="C7" s="3"/>
      <c r="D7" s="7"/>
      <c r="E7" s="3"/>
      <c r="F7" s="3"/>
      <c r="G7" s="3"/>
      <c r="H7" s="3"/>
    </row>
    <row r="8" spans="2:8" ht="32.25" customHeight="1">
      <c r="B8" s="1" t="s">
        <v>0</v>
      </c>
      <c r="C8" s="1" t="s">
        <v>6</v>
      </c>
      <c r="D8" s="1" t="s">
        <v>7</v>
      </c>
      <c r="E8" s="1" t="s">
        <v>8</v>
      </c>
      <c r="F8" s="1" t="s">
        <v>9</v>
      </c>
      <c r="G8" s="1" t="s">
        <v>10</v>
      </c>
      <c r="H8" s="1" t="s">
        <v>3</v>
      </c>
    </row>
    <row r="9" spans="2:8" ht="42.75" customHeight="1">
      <c r="B9" s="8" t="s">
        <v>11</v>
      </c>
      <c r="C9" s="4" t="s">
        <v>12</v>
      </c>
      <c r="D9" s="4" t="s">
        <v>13</v>
      </c>
      <c r="E9" s="4" t="s">
        <v>14</v>
      </c>
      <c r="F9" s="4">
        <v>5</v>
      </c>
      <c r="G9" s="4">
        <v>2</v>
      </c>
      <c r="H9" s="9"/>
    </row>
    <row r="10" spans="2:8" ht="33.75" customHeight="1">
      <c r="B10" s="8" t="s">
        <v>15</v>
      </c>
      <c r="C10" s="4" t="s">
        <v>16</v>
      </c>
      <c r="D10" s="4" t="s">
        <v>17</v>
      </c>
      <c r="E10" s="4" t="s">
        <v>18</v>
      </c>
      <c r="F10" s="4">
        <v>5</v>
      </c>
      <c r="G10" s="4">
        <v>2</v>
      </c>
      <c r="H10" s="10"/>
    </row>
    <row r="11" spans="2:8" ht="36.75" customHeight="1">
      <c r="B11" s="8" t="s">
        <v>19</v>
      </c>
      <c r="C11" s="4" t="s">
        <v>20</v>
      </c>
      <c r="D11" s="4" t="s">
        <v>21</v>
      </c>
      <c r="E11" s="4" t="s">
        <v>22</v>
      </c>
      <c r="F11" s="4">
        <v>5</v>
      </c>
      <c r="G11" s="4">
        <v>2</v>
      </c>
      <c r="H11" s="10"/>
    </row>
    <row r="12" spans="2:8" ht="45" customHeight="1">
      <c r="B12" s="8" t="s">
        <v>23</v>
      </c>
      <c r="C12" s="4" t="s">
        <v>24</v>
      </c>
      <c r="D12" s="4" t="s">
        <v>25</v>
      </c>
      <c r="E12" s="4" t="s">
        <v>26</v>
      </c>
      <c r="F12" s="4">
        <v>5</v>
      </c>
      <c r="G12" s="4">
        <v>2</v>
      </c>
      <c r="H12" s="11"/>
    </row>
    <row r="13" spans="2:8" ht="34.5" customHeight="1">
      <c r="B13" s="8" t="s">
        <v>27</v>
      </c>
      <c r="C13" s="4" t="s">
        <v>20</v>
      </c>
      <c r="D13" s="4" t="s">
        <v>21</v>
      </c>
      <c r="E13" s="4" t="s">
        <v>18</v>
      </c>
      <c r="F13" s="4">
        <v>5</v>
      </c>
      <c r="G13" s="4">
        <v>2</v>
      </c>
      <c r="H13" s="11"/>
    </row>
    <row r="14" spans="2:8" ht="29.25" customHeight="1">
      <c r="B14" s="8" t="s">
        <v>28</v>
      </c>
      <c r="C14" s="4" t="s">
        <v>29</v>
      </c>
      <c r="D14" s="4" t="s">
        <v>30</v>
      </c>
      <c r="E14" s="4" t="s">
        <v>31</v>
      </c>
      <c r="F14" s="4">
        <v>5</v>
      </c>
      <c r="G14" s="4">
        <v>2</v>
      </c>
      <c r="H14" s="11"/>
    </row>
    <row r="15" spans="2:8" ht="27" customHeight="1">
      <c r="B15" s="8" t="s">
        <v>32</v>
      </c>
      <c r="C15" s="4" t="s">
        <v>24</v>
      </c>
      <c r="D15" s="4" t="s">
        <v>33</v>
      </c>
      <c r="E15" s="4" t="s">
        <v>34</v>
      </c>
      <c r="F15" s="4">
        <v>5</v>
      </c>
      <c r="G15" s="4">
        <v>2</v>
      </c>
      <c r="H15" s="11"/>
    </row>
    <row r="16" spans="2:8" ht="43.5" customHeight="1">
      <c r="B16" s="8" t="s">
        <v>35</v>
      </c>
      <c r="C16" s="4" t="s">
        <v>16</v>
      </c>
      <c r="D16" s="4" t="s">
        <v>36</v>
      </c>
      <c r="E16" s="4" t="s">
        <v>18</v>
      </c>
      <c r="F16" s="4">
        <v>5</v>
      </c>
      <c r="G16" s="4">
        <v>2</v>
      </c>
      <c r="H16" s="11"/>
    </row>
    <row r="17" spans="2:8" ht="46.5" customHeight="1">
      <c r="B17" s="8" t="s">
        <v>37</v>
      </c>
      <c r="C17" s="4" t="s">
        <v>38</v>
      </c>
      <c r="D17" s="4" t="s">
        <v>39</v>
      </c>
      <c r="E17" s="4" t="s">
        <v>40</v>
      </c>
      <c r="F17" s="4">
        <v>5</v>
      </c>
      <c r="G17" s="4">
        <v>2</v>
      </c>
      <c r="H17" s="11"/>
    </row>
    <row r="18" spans="2:8">
      <c r="B18" s="8" t="s">
        <v>41</v>
      </c>
      <c r="C18" s="4"/>
      <c r="D18" s="4"/>
      <c r="E18" s="4"/>
      <c r="F18" s="4"/>
      <c r="G18" s="4"/>
      <c r="H18" s="1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C926E-3232-4832-A216-75288391AF0F}">
  <dimension ref="A1:G15"/>
  <sheetViews>
    <sheetView workbookViewId="0">
      <selection activeCell="B8" sqref="B8"/>
    </sheetView>
  </sheetViews>
  <sheetFormatPr defaultRowHeight="15"/>
  <cols>
    <col min="1" max="1" width="32.28515625" customWidth="1"/>
    <col min="2" max="2" width="24.28515625" customWidth="1"/>
    <col min="3" max="3" width="40.28515625" customWidth="1"/>
    <col min="4" max="4" width="23" style="79" customWidth="1"/>
    <col min="5" max="5" width="22.28515625" style="79" customWidth="1"/>
    <col min="6" max="6" width="15.42578125" style="79" customWidth="1"/>
    <col min="7" max="7" width="19.42578125" style="79" customWidth="1"/>
  </cols>
  <sheetData>
    <row r="1" spans="1:7" ht="27.75">
      <c r="A1" s="52" t="s">
        <v>0</v>
      </c>
      <c r="B1" s="53" t="s">
        <v>6</v>
      </c>
      <c r="C1" s="53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66" customHeight="1">
      <c r="A2" s="55" t="s">
        <v>44</v>
      </c>
      <c r="B2" s="32" t="s">
        <v>165</v>
      </c>
      <c r="C2" s="33" t="s">
        <v>166</v>
      </c>
      <c r="D2" s="78" t="s">
        <v>69</v>
      </c>
      <c r="E2" s="78">
        <v>5</v>
      </c>
      <c r="F2" s="78">
        <v>2</v>
      </c>
      <c r="G2" s="91" t="s">
        <v>69</v>
      </c>
    </row>
    <row r="3" spans="1:7" ht="66.75" customHeight="1">
      <c r="A3" s="55" t="s">
        <v>48</v>
      </c>
      <c r="B3" s="32" t="s">
        <v>167</v>
      </c>
      <c r="C3" s="34" t="s">
        <v>168</v>
      </c>
      <c r="D3" s="78" t="s">
        <v>69</v>
      </c>
      <c r="E3" s="78">
        <v>5</v>
      </c>
      <c r="F3" s="78">
        <v>2</v>
      </c>
      <c r="G3" s="84" t="s">
        <v>69</v>
      </c>
    </row>
    <row r="4" spans="1:7">
      <c r="A4" s="55" t="s">
        <v>41</v>
      </c>
      <c r="B4" s="32" t="s">
        <v>53</v>
      </c>
      <c r="C4" s="33" t="s">
        <v>53</v>
      </c>
      <c r="D4" s="18" t="s">
        <v>53</v>
      </c>
      <c r="E4" s="78" t="s">
        <v>53</v>
      </c>
      <c r="F4" s="78" t="s">
        <v>53</v>
      </c>
      <c r="G4" s="85" t="s">
        <v>53</v>
      </c>
    </row>
    <row r="5" spans="1:7" ht="73.5" customHeight="1">
      <c r="A5" s="55" t="s">
        <v>54</v>
      </c>
      <c r="B5" s="32" t="s">
        <v>169</v>
      </c>
      <c r="C5" s="32" t="s">
        <v>170</v>
      </c>
      <c r="D5" s="78" t="s">
        <v>69</v>
      </c>
      <c r="E5" s="78">
        <v>5</v>
      </c>
      <c r="F5" s="78">
        <v>1.5</v>
      </c>
      <c r="G5" s="84" t="s">
        <v>69</v>
      </c>
    </row>
    <row r="6" spans="1:7" ht="76.5" customHeight="1">
      <c r="A6" s="55" t="s">
        <v>11</v>
      </c>
      <c r="B6" s="32" t="s">
        <v>167</v>
      </c>
      <c r="C6" s="34" t="s">
        <v>168</v>
      </c>
      <c r="D6" s="78" t="s">
        <v>69</v>
      </c>
      <c r="E6" s="78">
        <v>5</v>
      </c>
      <c r="F6" s="78">
        <v>2</v>
      </c>
      <c r="G6" s="84" t="s">
        <v>69</v>
      </c>
    </row>
    <row r="7" spans="1:7" ht="117.75" customHeight="1">
      <c r="A7" s="59" t="s">
        <v>62</v>
      </c>
      <c r="B7" s="48" t="s">
        <v>171</v>
      </c>
      <c r="C7" s="75" t="s">
        <v>172</v>
      </c>
      <c r="D7" s="51" t="s">
        <v>69</v>
      </c>
      <c r="E7" s="80">
        <v>4</v>
      </c>
      <c r="F7" s="78">
        <v>2</v>
      </c>
      <c r="G7" s="86" t="s">
        <v>69</v>
      </c>
    </row>
    <row r="8" spans="1:7" ht="64.5" customHeight="1">
      <c r="A8" s="55" t="s">
        <v>67</v>
      </c>
      <c r="B8" s="32" t="s">
        <v>173</v>
      </c>
      <c r="C8" s="34" t="s">
        <v>174</v>
      </c>
      <c r="D8" s="76" t="s">
        <v>69</v>
      </c>
      <c r="E8" s="78">
        <v>4</v>
      </c>
      <c r="F8" s="82">
        <v>3</v>
      </c>
      <c r="G8" s="87" t="s">
        <v>69</v>
      </c>
    </row>
    <row r="9" spans="1:7">
      <c r="A9" s="55" t="s">
        <v>28</v>
      </c>
      <c r="B9" s="32" t="s">
        <v>171</v>
      </c>
      <c r="C9" s="32" t="s">
        <v>53</v>
      </c>
      <c r="D9" s="78" t="s">
        <v>53</v>
      </c>
      <c r="E9" s="78" t="s">
        <v>53</v>
      </c>
      <c r="F9" s="78" t="s">
        <v>53</v>
      </c>
      <c r="G9" s="88" t="s">
        <v>53</v>
      </c>
    </row>
    <row r="10" spans="1:7">
      <c r="A10" s="55" t="s">
        <v>19</v>
      </c>
      <c r="B10" s="32" t="s">
        <v>53</v>
      </c>
      <c r="C10" s="32" t="s">
        <v>53</v>
      </c>
      <c r="D10" s="78" t="s">
        <v>53</v>
      </c>
      <c r="E10" s="78" t="s">
        <v>53</v>
      </c>
      <c r="F10" s="78" t="s">
        <v>53</v>
      </c>
      <c r="G10" s="84" t="s">
        <v>53</v>
      </c>
    </row>
    <row r="11" spans="1:7" ht="91.5" customHeight="1">
      <c r="A11" s="61" t="s">
        <v>79</v>
      </c>
      <c r="B11" s="62" t="s">
        <v>171</v>
      </c>
      <c r="C11" s="63" t="s">
        <v>175</v>
      </c>
      <c r="D11" s="64" t="s">
        <v>69</v>
      </c>
      <c r="E11" s="81" t="s">
        <v>176</v>
      </c>
      <c r="F11" s="70">
        <v>2</v>
      </c>
      <c r="G11" s="89" t="s">
        <v>69</v>
      </c>
    </row>
    <row r="14" spans="1:7">
      <c r="C14" s="69"/>
    </row>
    <row r="15" spans="1:7">
      <c r="C15" s="69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E02A6-2D46-412E-A32D-32F49B30C6C1}">
  <dimension ref="B2:H13"/>
  <sheetViews>
    <sheetView topLeftCell="A4" workbookViewId="0">
      <selection activeCell="C6" sqref="C6"/>
    </sheetView>
  </sheetViews>
  <sheetFormatPr defaultRowHeight="15"/>
  <cols>
    <col min="2" max="2" width="22.140625" customWidth="1"/>
    <col min="3" max="3" width="43.42578125" customWidth="1"/>
    <col min="4" max="4" width="39.5703125" customWidth="1"/>
    <col min="5" max="5" width="20.28515625" style="79" customWidth="1"/>
    <col min="6" max="6" width="15.7109375" style="79" customWidth="1"/>
    <col min="7" max="7" width="18.7109375" style="79" customWidth="1"/>
    <col min="8" max="8" width="29.140625" style="79" customWidth="1"/>
  </cols>
  <sheetData>
    <row r="2" spans="2:8" ht="27.75">
      <c r="B2" s="52" t="s">
        <v>0</v>
      </c>
      <c r="C2" s="53" t="s">
        <v>6</v>
      </c>
      <c r="D2" s="53" t="s">
        <v>7</v>
      </c>
      <c r="E2" s="77" t="s">
        <v>8</v>
      </c>
      <c r="F2" s="77" t="s">
        <v>9</v>
      </c>
      <c r="G2" s="77" t="s">
        <v>10</v>
      </c>
      <c r="H2" s="83" t="s">
        <v>3</v>
      </c>
    </row>
    <row r="3" spans="2:8" ht="104.25" customHeight="1">
      <c r="B3" s="55" t="s">
        <v>44</v>
      </c>
      <c r="C3" s="32" t="s">
        <v>177</v>
      </c>
      <c r="D3" s="32" t="s">
        <v>178</v>
      </c>
      <c r="E3" s="78" t="s">
        <v>69</v>
      </c>
      <c r="F3" s="78">
        <v>4</v>
      </c>
      <c r="G3" s="78">
        <v>2</v>
      </c>
      <c r="H3" s="94" t="s">
        <v>69</v>
      </c>
    </row>
    <row r="4" spans="2:8" ht="78" customHeight="1">
      <c r="B4" s="55" t="s">
        <v>48</v>
      </c>
      <c r="C4" s="32" t="s">
        <v>179</v>
      </c>
      <c r="D4" s="32" t="s">
        <v>180</v>
      </c>
      <c r="E4" s="78" t="s">
        <v>69</v>
      </c>
      <c r="F4" s="78">
        <v>5</v>
      </c>
      <c r="G4" s="78">
        <v>2</v>
      </c>
      <c r="H4" s="84" t="s">
        <v>69</v>
      </c>
    </row>
    <row r="5" spans="2:8">
      <c r="B5" s="55" t="s">
        <v>41</v>
      </c>
      <c r="C5" s="32" t="s">
        <v>53</v>
      </c>
      <c r="D5" s="32" t="s">
        <v>53</v>
      </c>
      <c r="E5" s="78" t="s">
        <v>53</v>
      </c>
      <c r="F5" s="78" t="s">
        <v>53</v>
      </c>
      <c r="G5" s="78" t="s">
        <v>53</v>
      </c>
      <c r="H5" s="85" t="s">
        <v>53</v>
      </c>
    </row>
    <row r="6" spans="2:8" ht="82.5" customHeight="1">
      <c r="B6" s="55" t="s">
        <v>54</v>
      </c>
      <c r="C6" s="32" t="s">
        <v>181</v>
      </c>
      <c r="D6" s="32" t="s">
        <v>182</v>
      </c>
      <c r="E6" s="78" t="s">
        <v>69</v>
      </c>
      <c r="F6" s="78">
        <v>3.5</v>
      </c>
      <c r="G6" s="78">
        <v>2</v>
      </c>
      <c r="H6" s="84" t="s">
        <v>183</v>
      </c>
    </row>
    <row r="7" spans="2:8" ht="83.25" customHeight="1">
      <c r="B7" s="55" t="s">
        <v>11</v>
      </c>
      <c r="C7" s="32" t="s">
        <v>179</v>
      </c>
      <c r="D7" s="32" t="s">
        <v>180</v>
      </c>
      <c r="E7" s="78" t="s">
        <v>69</v>
      </c>
      <c r="F7" s="78">
        <v>4</v>
      </c>
      <c r="G7" s="78">
        <v>2</v>
      </c>
      <c r="H7" s="84" t="s">
        <v>69</v>
      </c>
    </row>
    <row r="8" spans="2:8" ht="108" customHeight="1">
      <c r="B8" s="59" t="s">
        <v>62</v>
      </c>
      <c r="C8" s="32" t="s">
        <v>132</v>
      </c>
      <c r="D8" s="32" t="s">
        <v>184</v>
      </c>
      <c r="E8" s="51" t="s">
        <v>69</v>
      </c>
      <c r="F8" s="80">
        <v>5</v>
      </c>
      <c r="G8" s="78">
        <v>3</v>
      </c>
      <c r="H8" s="86" t="s">
        <v>113</v>
      </c>
    </row>
    <row r="9" spans="2:8" ht="78.75" customHeight="1">
      <c r="B9" s="55" t="s">
        <v>67</v>
      </c>
      <c r="C9" s="32" t="s">
        <v>185</v>
      </c>
      <c r="D9" s="32" t="s">
        <v>186</v>
      </c>
      <c r="E9" s="76" t="s">
        <v>69</v>
      </c>
      <c r="F9" s="78">
        <v>3</v>
      </c>
      <c r="G9" s="82">
        <v>3</v>
      </c>
      <c r="H9" s="87" t="s">
        <v>69</v>
      </c>
    </row>
    <row r="10" spans="2:8">
      <c r="B10" s="55" t="s">
        <v>28</v>
      </c>
      <c r="C10" s="32" t="s">
        <v>187</v>
      </c>
      <c r="D10" s="32" t="s">
        <v>53</v>
      </c>
      <c r="E10" s="78" t="s">
        <v>53</v>
      </c>
      <c r="F10" s="78" t="s">
        <v>53</v>
      </c>
      <c r="G10" s="78" t="s">
        <v>53</v>
      </c>
      <c r="H10" s="88" t="s">
        <v>53</v>
      </c>
    </row>
    <row r="11" spans="2:8">
      <c r="B11" s="55" t="s">
        <v>19</v>
      </c>
      <c r="C11" s="32" t="s">
        <v>53</v>
      </c>
      <c r="D11" s="34" t="s">
        <v>53</v>
      </c>
      <c r="E11" s="78" t="s">
        <v>53</v>
      </c>
      <c r="F11" s="78" t="s">
        <v>53</v>
      </c>
      <c r="G11" s="78" t="s">
        <v>53</v>
      </c>
      <c r="H11" s="84" t="s">
        <v>53</v>
      </c>
    </row>
    <row r="12" spans="2:8" ht="75" customHeight="1">
      <c r="B12" s="61" t="s">
        <v>79</v>
      </c>
      <c r="C12" s="71" t="s">
        <v>188</v>
      </c>
      <c r="D12" s="74" t="s">
        <v>189</v>
      </c>
      <c r="E12" s="72" t="s">
        <v>69</v>
      </c>
      <c r="F12" s="81" t="s">
        <v>190</v>
      </c>
      <c r="G12" s="70">
        <v>3</v>
      </c>
      <c r="H12" s="89" t="s">
        <v>69</v>
      </c>
    </row>
    <row r="13" spans="2:8">
      <c r="D13" s="69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8F13B-541C-40A2-8AF4-9EDB58903CCB}">
  <dimension ref="B2:H11"/>
  <sheetViews>
    <sheetView topLeftCell="A4" workbookViewId="0">
      <selection activeCell="D24" sqref="D24"/>
    </sheetView>
  </sheetViews>
  <sheetFormatPr defaultRowHeight="15"/>
  <cols>
    <col min="2" max="2" width="41.85546875" customWidth="1"/>
    <col min="3" max="3" width="31.7109375" style="96" customWidth="1"/>
    <col min="4" max="4" width="40.28515625" style="96" customWidth="1"/>
    <col min="5" max="5" width="20.85546875" customWidth="1"/>
    <col min="6" max="6" width="26.85546875" customWidth="1"/>
    <col min="7" max="7" width="18.85546875" customWidth="1"/>
    <col min="8" max="8" width="16.7109375" customWidth="1"/>
  </cols>
  <sheetData>
    <row r="2" spans="2:8" ht="27.75">
      <c r="B2" s="52" t="s">
        <v>0</v>
      </c>
      <c r="C2" s="53" t="s">
        <v>6</v>
      </c>
      <c r="D2" s="53" t="s">
        <v>7</v>
      </c>
      <c r="E2" s="77" t="s">
        <v>8</v>
      </c>
      <c r="F2" s="77" t="s">
        <v>9</v>
      </c>
      <c r="G2" s="77" t="s">
        <v>10</v>
      </c>
      <c r="H2" s="83" t="s">
        <v>3</v>
      </c>
    </row>
    <row r="3" spans="2:8" ht="100.5" customHeight="1">
      <c r="B3" s="55" t="s">
        <v>44</v>
      </c>
      <c r="C3" s="32" t="s">
        <v>191</v>
      </c>
      <c r="D3" s="32" t="s">
        <v>192</v>
      </c>
      <c r="E3" s="78" t="s">
        <v>69</v>
      </c>
      <c r="F3" s="98">
        <v>0.18055555555555555</v>
      </c>
      <c r="G3" s="78">
        <v>2</v>
      </c>
      <c r="H3" s="94" t="s">
        <v>69</v>
      </c>
    </row>
    <row r="4" spans="2:8" ht="136.5" customHeight="1">
      <c r="B4" s="55" t="s">
        <v>48</v>
      </c>
      <c r="C4" s="32" t="s">
        <v>193</v>
      </c>
      <c r="D4" s="32" t="s">
        <v>194</v>
      </c>
      <c r="E4" s="78" t="s">
        <v>69</v>
      </c>
      <c r="F4" s="78" t="s">
        <v>195</v>
      </c>
      <c r="G4" s="78">
        <v>2</v>
      </c>
      <c r="H4" s="84" t="s">
        <v>69</v>
      </c>
    </row>
    <row r="5" spans="2:8" ht="129.75" customHeight="1">
      <c r="B5" s="55" t="s">
        <v>54</v>
      </c>
      <c r="C5" s="32" t="s">
        <v>196</v>
      </c>
      <c r="D5" s="32" t="s">
        <v>197</v>
      </c>
      <c r="E5" s="78" t="s">
        <v>69</v>
      </c>
      <c r="F5" s="78">
        <v>4.5</v>
      </c>
      <c r="G5" s="78">
        <v>2.5</v>
      </c>
      <c r="H5" s="84" t="s">
        <v>69</v>
      </c>
    </row>
    <row r="6" spans="2:8" ht="116.25" customHeight="1">
      <c r="B6" s="55" t="s">
        <v>11</v>
      </c>
      <c r="C6" s="32" t="s">
        <v>198</v>
      </c>
      <c r="D6" s="32" t="s">
        <v>199</v>
      </c>
      <c r="E6" s="78" t="s">
        <v>69</v>
      </c>
      <c r="F6" s="78" t="s">
        <v>200</v>
      </c>
      <c r="G6" s="78">
        <v>2</v>
      </c>
      <c r="H6" s="84" t="s">
        <v>69</v>
      </c>
    </row>
    <row r="7" spans="2:8" ht="98.25" customHeight="1">
      <c r="B7" s="59" t="s">
        <v>62</v>
      </c>
      <c r="C7" s="32" t="s">
        <v>201</v>
      </c>
      <c r="D7" s="32" t="s">
        <v>202</v>
      </c>
      <c r="E7" s="51" t="s">
        <v>69</v>
      </c>
      <c r="F7" s="80" t="s">
        <v>203</v>
      </c>
      <c r="G7" s="78">
        <v>2</v>
      </c>
      <c r="H7" s="86" t="s">
        <v>69</v>
      </c>
    </row>
    <row r="8" spans="2:8" ht="132.75" customHeight="1">
      <c r="B8" s="55" t="s">
        <v>67</v>
      </c>
      <c r="C8" s="78" t="s">
        <v>204</v>
      </c>
      <c r="D8" s="32" t="s">
        <v>205</v>
      </c>
      <c r="E8" s="76" t="s">
        <v>69</v>
      </c>
      <c r="F8" s="78">
        <v>4</v>
      </c>
      <c r="G8" s="82">
        <v>1</v>
      </c>
      <c r="H8" s="87" t="s">
        <v>69</v>
      </c>
    </row>
    <row r="9" spans="2:8" ht="135">
      <c r="B9" s="55" t="s">
        <v>28</v>
      </c>
      <c r="C9" s="32" t="s">
        <v>206</v>
      </c>
      <c r="D9" s="32" t="s">
        <v>207</v>
      </c>
      <c r="E9" s="78" t="s">
        <v>69</v>
      </c>
      <c r="F9" s="78">
        <v>4</v>
      </c>
      <c r="G9" s="78">
        <v>3</v>
      </c>
      <c r="H9" s="88">
        <f>-G9</f>
        <v>-3</v>
      </c>
    </row>
    <row r="10" spans="2:8" ht="75.75" customHeight="1">
      <c r="B10" s="55" t="s">
        <v>19</v>
      </c>
      <c r="C10" s="99" t="s">
        <v>208</v>
      </c>
      <c r="D10" s="34" t="s">
        <v>69</v>
      </c>
      <c r="E10" s="78" t="s">
        <v>69</v>
      </c>
      <c r="F10" s="78">
        <v>2</v>
      </c>
      <c r="G10" s="78">
        <v>1</v>
      </c>
      <c r="H10" s="84" t="s">
        <v>69</v>
      </c>
    </row>
    <row r="11" spans="2:8" ht="115.5" customHeight="1">
      <c r="B11" s="61" t="s">
        <v>79</v>
      </c>
      <c r="C11" s="71" t="s">
        <v>209</v>
      </c>
      <c r="D11" s="95" t="s">
        <v>210</v>
      </c>
      <c r="E11" s="72" t="s">
        <v>69</v>
      </c>
      <c r="F11" s="97">
        <v>0.22916666666666666</v>
      </c>
      <c r="G11" s="70">
        <v>3</v>
      </c>
      <c r="H11" s="89" t="s">
        <v>69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775F4-EFCC-40B5-B7EE-CF29D99B6F34}">
  <dimension ref="A1:G10"/>
  <sheetViews>
    <sheetView workbookViewId="0">
      <selection activeCell="D6" sqref="D6"/>
    </sheetView>
  </sheetViews>
  <sheetFormatPr defaultRowHeight="15"/>
  <cols>
    <col min="1" max="1" width="25.5703125" customWidth="1"/>
    <col min="2" max="2" width="42.28515625" customWidth="1"/>
    <col min="3" max="3" width="55.28515625" customWidth="1"/>
    <col min="4" max="4" width="25.7109375" customWidth="1"/>
    <col min="5" max="5" width="27.5703125" customWidth="1"/>
    <col min="6" max="6" width="18.140625" customWidth="1"/>
    <col min="7" max="7" width="33" customWidth="1"/>
  </cols>
  <sheetData>
    <row r="1" spans="1:7" ht="27.75">
      <c r="A1" s="52" t="s">
        <v>0</v>
      </c>
      <c r="B1" s="53" t="s">
        <v>6</v>
      </c>
      <c r="C1" s="53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120" customHeight="1">
      <c r="A2" s="55" t="s">
        <v>44</v>
      </c>
      <c r="B2" s="32" t="s">
        <v>191</v>
      </c>
      <c r="C2" s="32" t="s">
        <v>211</v>
      </c>
      <c r="D2" s="78" t="s">
        <v>69</v>
      </c>
      <c r="E2" s="98">
        <v>0.22916666666666666</v>
      </c>
      <c r="F2" s="78">
        <v>2</v>
      </c>
      <c r="G2" s="94" t="s">
        <v>69</v>
      </c>
    </row>
    <row r="3" spans="1:7" ht="133.5" customHeight="1">
      <c r="A3" s="55" t="s">
        <v>48</v>
      </c>
      <c r="B3" s="32" t="s">
        <v>212</v>
      </c>
      <c r="C3" s="32" t="s">
        <v>213</v>
      </c>
      <c r="D3" s="78" t="s">
        <v>69</v>
      </c>
      <c r="E3" s="78" t="s">
        <v>214</v>
      </c>
      <c r="F3" s="78" t="s">
        <v>215</v>
      </c>
      <c r="G3" s="84" t="s">
        <v>69</v>
      </c>
    </row>
    <row r="4" spans="1:7" ht="132.75" customHeight="1">
      <c r="A4" s="55" t="s">
        <v>54</v>
      </c>
      <c r="B4" s="32" t="s">
        <v>196</v>
      </c>
      <c r="C4" s="32" t="s">
        <v>216</v>
      </c>
      <c r="D4" s="78" t="s">
        <v>69</v>
      </c>
      <c r="E4" s="78">
        <v>5</v>
      </c>
      <c r="F4" s="78">
        <v>2</v>
      </c>
      <c r="G4" s="84" t="s">
        <v>69</v>
      </c>
    </row>
    <row r="5" spans="1:7" ht="100.5" customHeight="1">
      <c r="A5" s="55" t="s">
        <v>11</v>
      </c>
      <c r="B5" s="32" t="s">
        <v>198</v>
      </c>
      <c r="C5" s="32" t="s">
        <v>217</v>
      </c>
      <c r="D5" s="78" t="s">
        <v>69</v>
      </c>
      <c r="E5" s="78">
        <v>4.5</v>
      </c>
      <c r="F5" s="78">
        <v>2</v>
      </c>
      <c r="G5" s="84" t="s">
        <v>69</v>
      </c>
    </row>
    <row r="6" spans="1:7" ht="126" customHeight="1">
      <c r="A6" s="59" t="s">
        <v>62</v>
      </c>
      <c r="B6" s="32" t="s">
        <v>201</v>
      </c>
      <c r="C6" s="32" t="s">
        <v>218</v>
      </c>
      <c r="D6" s="51" t="s">
        <v>69</v>
      </c>
      <c r="E6" s="80" t="s">
        <v>203</v>
      </c>
      <c r="F6" s="78">
        <v>2</v>
      </c>
      <c r="G6" s="86" t="s">
        <v>69</v>
      </c>
    </row>
    <row r="7" spans="1:7" ht="129.75" customHeight="1">
      <c r="A7" s="55" t="s">
        <v>67</v>
      </c>
      <c r="B7" s="76" t="s">
        <v>69</v>
      </c>
      <c r="C7" s="32" t="s">
        <v>219</v>
      </c>
      <c r="D7" s="76" t="s">
        <v>69</v>
      </c>
      <c r="E7" s="78">
        <v>4.5</v>
      </c>
      <c r="F7" s="82">
        <v>2</v>
      </c>
      <c r="G7" s="87" t="s">
        <v>69</v>
      </c>
    </row>
    <row r="8" spans="1:7" ht="168.75" customHeight="1">
      <c r="A8" s="55" t="s">
        <v>28</v>
      </c>
      <c r="B8" s="32" t="s">
        <v>220</v>
      </c>
      <c r="C8" s="32" t="s">
        <v>221</v>
      </c>
      <c r="D8" s="78" t="s">
        <v>69</v>
      </c>
      <c r="E8" s="78">
        <v>4</v>
      </c>
      <c r="F8" s="78">
        <v>3</v>
      </c>
      <c r="G8" s="88" t="s">
        <v>69</v>
      </c>
    </row>
    <row r="9" spans="1:7" ht="96.75" customHeight="1">
      <c r="A9" s="55" t="s">
        <v>19</v>
      </c>
      <c r="B9" s="99" t="s">
        <v>222</v>
      </c>
      <c r="C9" s="34" t="s">
        <v>223</v>
      </c>
      <c r="D9" s="78" t="s">
        <v>69</v>
      </c>
      <c r="E9" s="78">
        <v>5</v>
      </c>
      <c r="F9" s="78">
        <v>2</v>
      </c>
      <c r="G9" s="84" t="s">
        <v>69</v>
      </c>
    </row>
    <row r="10" spans="1:7" ht="88.5" customHeight="1">
      <c r="A10" s="61" t="s">
        <v>79</v>
      </c>
      <c r="B10" s="71" t="s">
        <v>224</v>
      </c>
      <c r="C10" s="95" t="s">
        <v>225</v>
      </c>
      <c r="D10" s="72" t="s">
        <v>69</v>
      </c>
      <c r="E10" s="97" t="s">
        <v>226</v>
      </c>
      <c r="F10" s="70">
        <v>2</v>
      </c>
      <c r="G10" s="89" t="s">
        <v>69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2992B-C7F6-456E-AFA2-7AED855ED1C5}">
  <dimension ref="A1:G10"/>
  <sheetViews>
    <sheetView workbookViewId="0">
      <selection activeCell="E10" sqref="E10"/>
    </sheetView>
  </sheetViews>
  <sheetFormatPr defaultRowHeight="15"/>
  <cols>
    <col min="1" max="1" width="24.7109375" customWidth="1"/>
    <col min="2" max="2" width="32.7109375" customWidth="1"/>
    <col min="3" max="3" width="39.7109375" customWidth="1"/>
    <col min="4" max="4" width="29.85546875" customWidth="1"/>
    <col min="5" max="5" width="27.5703125" customWidth="1"/>
    <col min="6" max="6" width="29.140625" customWidth="1"/>
    <col min="7" max="7" width="12.7109375" customWidth="1"/>
  </cols>
  <sheetData>
    <row r="1" spans="1:7">
      <c r="A1" s="52" t="s">
        <v>0</v>
      </c>
      <c r="B1" s="53" t="s">
        <v>6</v>
      </c>
      <c r="C1" s="53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90.75" customHeight="1">
      <c r="A2" s="55" t="s">
        <v>44</v>
      </c>
      <c r="B2" s="32" t="s">
        <v>191</v>
      </c>
      <c r="C2" s="32" t="s">
        <v>227</v>
      </c>
      <c r="D2" s="78" t="s">
        <v>69</v>
      </c>
      <c r="E2" s="98">
        <v>0.22916666666666666</v>
      </c>
      <c r="F2" s="78">
        <v>2</v>
      </c>
      <c r="G2" s="94" t="s">
        <v>69</v>
      </c>
    </row>
    <row r="3" spans="1:7" ht="90" customHeight="1">
      <c r="A3" s="55" t="s">
        <v>48</v>
      </c>
      <c r="B3" s="32" t="s">
        <v>228</v>
      </c>
      <c r="C3" s="32" t="s">
        <v>229</v>
      </c>
      <c r="D3" s="78" t="s">
        <v>69</v>
      </c>
      <c r="E3" s="78" t="s">
        <v>214</v>
      </c>
      <c r="F3" s="78" t="s">
        <v>215</v>
      </c>
      <c r="G3" s="84" t="s">
        <v>69</v>
      </c>
    </row>
    <row r="4" spans="1:7" ht="147.75" customHeight="1">
      <c r="A4" s="55" t="s">
        <v>54</v>
      </c>
      <c r="B4" s="32" t="s">
        <v>196</v>
      </c>
      <c r="C4" s="32" t="s">
        <v>230</v>
      </c>
      <c r="D4" s="78" t="s">
        <v>69</v>
      </c>
      <c r="E4" s="78">
        <v>4</v>
      </c>
      <c r="F4" s="78">
        <v>1</v>
      </c>
      <c r="G4" s="84" t="s">
        <v>69</v>
      </c>
    </row>
    <row r="5" spans="1:7" ht="111" customHeight="1">
      <c r="A5" s="55" t="s">
        <v>11</v>
      </c>
      <c r="B5" s="32" t="s">
        <v>198</v>
      </c>
      <c r="C5" s="32" t="s">
        <v>231</v>
      </c>
      <c r="D5" s="78" t="s">
        <v>69</v>
      </c>
      <c r="E5" s="78">
        <v>4</v>
      </c>
      <c r="F5" s="78">
        <v>2</v>
      </c>
      <c r="G5" s="84" t="s">
        <v>69</v>
      </c>
    </row>
    <row r="6" spans="1:7" ht="105" customHeight="1">
      <c r="A6" s="59" t="s">
        <v>62</v>
      </c>
      <c r="B6" s="32" t="s">
        <v>201</v>
      </c>
      <c r="C6" s="32" t="s">
        <v>232</v>
      </c>
      <c r="D6" s="51" t="s">
        <v>69</v>
      </c>
      <c r="E6" s="80" t="s">
        <v>203</v>
      </c>
      <c r="F6" s="78">
        <v>1</v>
      </c>
      <c r="G6" s="86" t="s">
        <v>69</v>
      </c>
    </row>
    <row r="7" spans="1:7" ht="123.75" customHeight="1">
      <c r="A7" s="55" t="s">
        <v>67</v>
      </c>
      <c r="B7" s="76" t="s">
        <v>233</v>
      </c>
      <c r="C7" s="32" t="s">
        <v>234</v>
      </c>
      <c r="D7" s="76" t="s">
        <v>69</v>
      </c>
      <c r="E7" s="78">
        <v>4</v>
      </c>
      <c r="F7" s="82">
        <v>1</v>
      </c>
      <c r="G7" s="87" t="s">
        <v>69</v>
      </c>
    </row>
    <row r="8" spans="1:7" ht="114.75" customHeight="1">
      <c r="A8" s="55" t="s">
        <v>28</v>
      </c>
      <c r="B8" s="32" t="s">
        <v>220</v>
      </c>
      <c r="C8" s="32" t="s">
        <v>235</v>
      </c>
      <c r="D8" s="78" t="s">
        <v>69</v>
      </c>
      <c r="E8" s="98">
        <v>0.22916666666666666</v>
      </c>
      <c r="F8" s="78">
        <v>2</v>
      </c>
      <c r="G8" s="88" t="s">
        <v>69</v>
      </c>
    </row>
    <row r="9" spans="1:7" ht="132" customHeight="1">
      <c r="A9" s="55" t="s">
        <v>19</v>
      </c>
      <c r="B9" s="99" t="s">
        <v>222</v>
      </c>
      <c r="C9" s="34" t="s">
        <v>236</v>
      </c>
      <c r="D9" s="78" t="s">
        <v>69</v>
      </c>
      <c r="E9" s="78" t="s">
        <v>69</v>
      </c>
      <c r="F9" s="78" t="s">
        <v>69</v>
      </c>
      <c r="G9" s="84" t="s">
        <v>69</v>
      </c>
    </row>
    <row r="10" spans="1:7" ht="126" customHeight="1">
      <c r="A10" s="61" t="s">
        <v>79</v>
      </c>
      <c r="B10" s="71" t="s">
        <v>212</v>
      </c>
      <c r="C10" s="95" t="s">
        <v>237</v>
      </c>
      <c r="D10" s="72" t="s">
        <v>69</v>
      </c>
      <c r="E10" s="97" t="s">
        <v>76</v>
      </c>
      <c r="F10" s="70">
        <v>2</v>
      </c>
      <c r="G10" s="89" t="s">
        <v>69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865C6-9385-4EAB-B6F7-8778F31EB47C}">
  <dimension ref="B2:H11"/>
  <sheetViews>
    <sheetView topLeftCell="B2" workbookViewId="0">
      <selection activeCell="B2" sqref="B2"/>
    </sheetView>
  </sheetViews>
  <sheetFormatPr defaultRowHeight="15"/>
  <cols>
    <col min="2" max="2" width="36.5703125" customWidth="1"/>
    <col min="3" max="3" width="27.7109375" customWidth="1"/>
    <col min="4" max="4" width="39.42578125" customWidth="1"/>
    <col min="5" max="5" width="18.28515625" customWidth="1"/>
    <col min="6" max="6" width="22.85546875" customWidth="1"/>
    <col min="7" max="7" width="24.140625" customWidth="1"/>
    <col min="8" max="8" width="18.28515625" customWidth="1"/>
  </cols>
  <sheetData>
    <row r="2" spans="2:8">
      <c r="B2" s="52" t="s">
        <v>0</v>
      </c>
      <c r="C2" s="53" t="s">
        <v>6</v>
      </c>
      <c r="D2" s="53" t="s">
        <v>7</v>
      </c>
      <c r="E2" s="77" t="s">
        <v>8</v>
      </c>
      <c r="F2" s="77" t="s">
        <v>9</v>
      </c>
      <c r="G2" s="77" t="s">
        <v>10</v>
      </c>
      <c r="H2" s="83" t="s">
        <v>3</v>
      </c>
    </row>
    <row r="3" spans="2:8" ht="99" customHeight="1">
      <c r="B3" s="55" t="s">
        <v>44</v>
      </c>
      <c r="C3" s="32" t="s">
        <v>238</v>
      </c>
      <c r="D3" s="32" t="s">
        <v>239</v>
      </c>
      <c r="E3" s="78" t="s">
        <v>69</v>
      </c>
      <c r="F3" s="98" t="s">
        <v>240</v>
      </c>
      <c r="G3" s="78">
        <v>2</v>
      </c>
      <c r="H3" s="94" t="s">
        <v>69</v>
      </c>
    </row>
    <row r="4" spans="2:8" ht="91.5" customHeight="1">
      <c r="B4" s="55" t="s">
        <v>48</v>
      </c>
      <c r="C4" s="32" t="s">
        <v>241</v>
      </c>
      <c r="D4" s="32" t="s">
        <v>242</v>
      </c>
      <c r="E4" s="78" t="s">
        <v>69</v>
      </c>
      <c r="F4" s="78" t="s">
        <v>243</v>
      </c>
      <c r="G4" s="78" t="s">
        <v>215</v>
      </c>
      <c r="H4" s="84" t="s">
        <v>69</v>
      </c>
    </row>
    <row r="5" spans="2:8" ht="92.25" customHeight="1">
      <c r="B5" s="55" t="s">
        <v>54</v>
      </c>
      <c r="C5" s="32" t="s">
        <v>244</v>
      </c>
      <c r="D5" s="32" t="s">
        <v>245</v>
      </c>
      <c r="E5" s="78" t="s">
        <v>69</v>
      </c>
      <c r="F5" s="78">
        <v>3</v>
      </c>
      <c r="G5" s="78">
        <v>3</v>
      </c>
      <c r="H5" s="84" t="s">
        <v>69</v>
      </c>
    </row>
    <row r="6" spans="2:8" ht="109.5" customHeight="1">
      <c r="B6" s="55" t="s">
        <v>11</v>
      </c>
      <c r="C6" s="32" t="s">
        <v>198</v>
      </c>
      <c r="D6" s="32" t="s">
        <v>246</v>
      </c>
      <c r="E6" s="78" t="s">
        <v>69</v>
      </c>
      <c r="F6" s="78">
        <v>4</v>
      </c>
      <c r="G6" s="78">
        <v>2</v>
      </c>
      <c r="H6" s="84" t="s">
        <v>69</v>
      </c>
    </row>
    <row r="7" spans="2:8" ht="117" customHeight="1">
      <c r="B7" s="59" t="s">
        <v>62</v>
      </c>
      <c r="C7" s="32" t="s">
        <v>247</v>
      </c>
      <c r="D7" s="32" t="s">
        <v>248</v>
      </c>
      <c r="E7" s="51" t="s">
        <v>69</v>
      </c>
      <c r="F7" s="80">
        <v>4</v>
      </c>
      <c r="G7" s="78">
        <v>1</v>
      </c>
      <c r="H7" s="86" t="s">
        <v>69</v>
      </c>
    </row>
    <row r="8" spans="2:8" ht="116.25" customHeight="1">
      <c r="B8" s="55" t="s">
        <v>67</v>
      </c>
      <c r="C8" s="76" t="s">
        <v>249</v>
      </c>
      <c r="D8" s="32" t="s">
        <v>250</v>
      </c>
      <c r="E8" s="76" t="s">
        <v>69</v>
      </c>
      <c r="F8" s="78">
        <v>4</v>
      </c>
      <c r="G8" s="82">
        <v>2</v>
      </c>
      <c r="H8" s="87" t="s">
        <v>69</v>
      </c>
    </row>
    <row r="9" spans="2:8">
      <c r="B9" s="55" t="s">
        <v>28</v>
      </c>
      <c r="C9" s="32" t="s">
        <v>220</v>
      </c>
      <c r="D9" s="32" t="s">
        <v>236</v>
      </c>
      <c r="E9" s="78" t="s">
        <v>69</v>
      </c>
      <c r="F9" s="78" t="s">
        <v>69</v>
      </c>
      <c r="G9" s="78" t="s">
        <v>69</v>
      </c>
      <c r="H9" s="88" t="s">
        <v>69</v>
      </c>
    </row>
    <row r="10" spans="2:8">
      <c r="B10" s="55" t="s">
        <v>19</v>
      </c>
      <c r="C10" s="99" t="s">
        <v>222</v>
      </c>
      <c r="D10" s="34" t="s">
        <v>236</v>
      </c>
      <c r="E10" s="78" t="s">
        <v>69</v>
      </c>
      <c r="F10" s="78" t="s">
        <v>69</v>
      </c>
      <c r="G10" s="78" t="s">
        <v>69</v>
      </c>
      <c r="H10" s="84" t="s">
        <v>69</v>
      </c>
    </row>
    <row r="11" spans="2:8" ht="107.25" customHeight="1">
      <c r="B11" s="61" t="s">
        <v>79</v>
      </c>
      <c r="C11" s="71" t="s">
        <v>212</v>
      </c>
      <c r="D11" s="95" t="s">
        <v>251</v>
      </c>
      <c r="E11" s="72" t="s">
        <v>69</v>
      </c>
      <c r="F11" s="97" t="s">
        <v>252</v>
      </c>
      <c r="G11" s="70">
        <v>2</v>
      </c>
      <c r="H11" s="89" t="s">
        <v>69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900E3-DEA1-432B-B896-AC8948918348}">
  <dimension ref="A1:G10"/>
  <sheetViews>
    <sheetView workbookViewId="0"/>
  </sheetViews>
  <sheetFormatPr defaultRowHeight="15"/>
  <cols>
    <col min="1" max="1" width="18.7109375" customWidth="1"/>
    <col min="2" max="2" width="24" customWidth="1"/>
    <col min="3" max="3" width="43.7109375" customWidth="1"/>
    <col min="4" max="4" width="18.7109375" customWidth="1"/>
    <col min="5" max="5" width="28.7109375" customWidth="1"/>
    <col min="6" max="6" width="26.42578125" customWidth="1"/>
    <col min="7" max="7" width="14.28515625" customWidth="1"/>
  </cols>
  <sheetData>
    <row r="1" spans="1:7">
      <c r="A1" s="52" t="s">
        <v>0</v>
      </c>
      <c r="B1" s="53" t="s">
        <v>6</v>
      </c>
      <c r="C1" s="53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111.75" customHeight="1">
      <c r="A2" s="55" t="s">
        <v>44</v>
      </c>
      <c r="B2" s="32" t="s">
        <v>253</v>
      </c>
      <c r="C2" s="32" t="s">
        <v>254</v>
      </c>
      <c r="D2" s="78" t="s">
        <v>69</v>
      </c>
      <c r="E2" s="98" t="s">
        <v>255</v>
      </c>
      <c r="F2" s="78">
        <v>2</v>
      </c>
      <c r="G2" s="94" t="s">
        <v>69</v>
      </c>
    </row>
    <row r="3" spans="1:7" ht="102.75" customHeight="1">
      <c r="A3" s="55" t="s">
        <v>48</v>
      </c>
      <c r="B3" s="32" t="s">
        <v>241</v>
      </c>
      <c r="C3" s="32" t="s">
        <v>256</v>
      </c>
      <c r="D3" s="78" t="s">
        <v>69</v>
      </c>
      <c r="E3" s="78" t="s">
        <v>257</v>
      </c>
      <c r="F3" s="78" t="s">
        <v>215</v>
      </c>
      <c r="G3" s="84" t="s">
        <v>69</v>
      </c>
    </row>
    <row r="4" spans="1:7" ht="97.5" customHeight="1">
      <c r="A4" s="55" t="s">
        <v>54</v>
      </c>
      <c r="B4" s="32" t="s">
        <v>244</v>
      </c>
      <c r="C4" s="32" t="s">
        <v>258</v>
      </c>
      <c r="D4" s="78" t="s">
        <v>69</v>
      </c>
      <c r="E4" s="78">
        <v>5</v>
      </c>
      <c r="F4" s="78">
        <v>3</v>
      </c>
      <c r="G4" s="84" t="s">
        <v>69</v>
      </c>
    </row>
    <row r="5" spans="1:7" ht="160.5" customHeight="1">
      <c r="A5" s="55" t="s">
        <v>11</v>
      </c>
      <c r="B5" s="32" t="s">
        <v>198</v>
      </c>
      <c r="C5" s="32" t="s">
        <v>259</v>
      </c>
      <c r="D5" s="78" t="s">
        <v>69</v>
      </c>
      <c r="E5" s="78">
        <v>4</v>
      </c>
      <c r="F5" s="78">
        <v>2</v>
      </c>
      <c r="G5" s="84" t="s">
        <v>69</v>
      </c>
    </row>
    <row r="6" spans="1:7" ht="130.5" customHeight="1">
      <c r="A6" s="59" t="s">
        <v>62</v>
      </c>
      <c r="B6" s="32" t="s">
        <v>260</v>
      </c>
      <c r="C6" s="32" t="s">
        <v>261</v>
      </c>
      <c r="D6" s="51" t="s">
        <v>69</v>
      </c>
      <c r="E6" s="80">
        <v>4.5</v>
      </c>
      <c r="F6" s="78">
        <v>2</v>
      </c>
      <c r="G6" s="86" t="s">
        <v>69</v>
      </c>
    </row>
    <row r="7" spans="1:7" ht="159" customHeight="1">
      <c r="A7" s="55" t="s">
        <v>67</v>
      </c>
      <c r="B7" s="76" t="s">
        <v>249</v>
      </c>
      <c r="C7" s="32" t="s">
        <v>262</v>
      </c>
      <c r="D7" s="76" t="s">
        <v>69</v>
      </c>
      <c r="E7" s="78">
        <v>4</v>
      </c>
      <c r="F7" s="82">
        <v>2</v>
      </c>
      <c r="G7" s="87" t="s">
        <v>69</v>
      </c>
    </row>
    <row r="8" spans="1:7" ht="74.25">
      <c r="A8" s="55" t="s">
        <v>28</v>
      </c>
      <c r="B8" s="32" t="s">
        <v>212</v>
      </c>
      <c r="C8" s="32" t="s">
        <v>263</v>
      </c>
      <c r="D8" s="78" t="s">
        <v>69</v>
      </c>
      <c r="E8" s="78">
        <v>5</v>
      </c>
      <c r="F8" s="78">
        <v>3</v>
      </c>
      <c r="G8" s="88" t="s">
        <v>69</v>
      </c>
    </row>
    <row r="9" spans="1:7">
      <c r="A9" s="55" t="s">
        <v>19</v>
      </c>
      <c r="B9" s="99" t="s">
        <v>222</v>
      </c>
      <c r="C9" s="34" t="s">
        <v>236</v>
      </c>
      <c r="D9" s="78" t="s">
        <v>69</v>
      </c>
      <c r="E9" s="78" t="s">
        <v>69</v>
      </c>
      <c r="F9" s="78" t="s">
        <v>69</v>
      </c>
      <c r="G9" s="84" t="s">
        <v>69</v>
      </c>
    </row>
    <row r="10" spans="1:7" ht="91.5" customHeight="1">
      <c r="A10" s="61" t="s">
        <v>79</v>
      </c>
      <c r="B10" s="71" t="s">
        <v>264</v>
      </c>
      <c r="C10" s="95" t="s">
        <v>265</v>
      </c>
      <c r="D10" s="72" t="s">
        <v>69</v>
      </c>
      <c r="E10" s="97" t="s">
        <v>252</v>
      </c>
      <c r="F10" s="70">
        <v>2</v>
      </c>
      <c r="G10" s="89" t="s">
        <v>69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57188-5E1A-469F-A0CE-734C5E84D1D5}">
  <dimension ref="A1:G10"/>
  <sheetViews>
    <sheetView workbookViewId="0">
      <selection activeCell="A10" sqref="A10"/>
    </sheetView>
  </sheetViews>
  <sheetFormatPr defaultRowHeight="15"/>
  <cols>
    <col min="1" max="1" width="35.85546875" customWidth="1"/>
    <col min="2" max="2" width="30.5703125" customWidth="1"/>
    <col min="3" max="3" width="63.140625" style="104" customWidth="1"/>
    <col min="4" max="4" width="25.140625" customWidth="1"/>
    <col min="5" max="5" width="27.7109375" customWidth="1"/>
    <col min="6" max="6" width="26.5703125" customWidth="1"/>
    <col min="7" max="7" width="22.5703125" customWidth="1"/>
  </cols>
  <sheetData>
    <row r="1" spans="1:7">
      <c r="A1" s="52" t="s">
        <v>0</v>
      </c>
      <c r="B1" s="53" t="s">
        <v>6</v>
      </c>
      <c r="C1" s="101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100.5" customHeight="1">
      <c r="A2" s="55" t="s">
        <v>44</v>
      </c>
      <c r="B2" s="32" t="s">
        <v>253</v>
      </c>
      <c r="C2" s="102" t="s">
        <v>266</v>
      </c>
      <c r="D2" s="78" t="s">
        <v>69</v>
      </c>
      <c r="E2" s="98" t="s">
        <v>267</v>
      </c>
      <c r="F2" s="78">
        <v>1</v>
      </c>
      <c r="G2" s="94" t="s">
        <v>69</v>
      </c>
    </row>
    <row r="3" spans="1:7" ht="181.5" customHeight="1">
      <c r="A3" s="55" t="s">
        <v>48</v>
      </c>
      <c r="B3" s="32" t="s">
        <v>241</v>
      </c>
      <c r="C3" s="102" t="s">
        <v>268</v>
      </c>
      <c r="D3" s="78" t="s">
        <v>69</v>
      </c>
      <c r="E3" s="78" t="s">
        <v>269</v>
      </c>
      <c r="F3" s="78" t="s">
        <v>215</v>
      </c>
      <c r="G3" s="84" t="s">
        <v>69</v>
      </c>
    </row>
    <row r="4" spans="1:7" ht="254.25" customHeight="1">
      <c r="A4" s="55" t="s">
        <v>54</v>
      </c>
      <c r="B4" s="32" t="s">
        <v>244</v>
      </c>
      <c r="C4" s="102" t="s">
        <v>270</v>
      </c>
      <c r="D4" s="78" t="s">
        <v>69</v>
      </c>
      <c r="E4" s="78" t="s">
        <v>271</v>
      </c>
      <c r="F4" s="78" t="s">
        <v>272</v>
      </c>
      <c r="G4" s="84" t="s">
        <v>69</v>
      </c>
    </row>
    <row r="5" spans="1:7" ht="285" customHeight="1">
      <c r="A5" s="55" t="s">
        <v>11</v>
      </c>
      <c r="B5" s="32" t="s">
        <v>273</v>
      </c>
      <c r="C5" s="102" t="s">
        <v>274</v>
      </c>
      <c r="D5" s="78" t="s">
        <v>69</v>
      </c>
      <c r="E5" s="78" t="s">
        <v>267</v>
      </c>
      <c r="F5" s="78">
        <v>1</v>
      </c>
      <c r="G5" s="84" t="s">
        <v>69</v>
      </c>
    </row>
    <row r="6" spans="1:7" ht="183.75">
      <c r="A6" s="59" t="s">
        <v>62</v>
      </c>
      <c r="B6" s="32" t="s">
        <v>260</v>
      </c>
      <c r="C6" s="102" t="s">
        <v>275</v>
      </c>
      <c r="D6" s="51" t="s">
        <v>69</v>
      </c>
      <c r="E6" s="80" t="s">
        <v>276</v>
      </c>
      <c r="F6" s="78" t="s">
        <v>277</v>
      </c>
      <c r="G6" s="86" t="s">
        <v>69</v>
      </c>
    </row>
    <row r="7" spans="1:7" ht="142.5" customHeight="1">
      <c r="A7" s="55" t="s">
        <v>67</v>
      </c>
      <c r="B7" s="76" t="s">
        <v>249</v>
      </c>
      <c r="C7" s="102" t="s">
        <v>278</v>
      </c>
      <c r="D7" s="76" t="s">
        <v>69</v>
      </c>
      <c r="E7" s="78" t="s">
        <v>267</v>
      </c>
      <c r="F7" s="82">
        <v>1</v>
      </c>
      <c r="G7" s="87" t="s">
        <v>69</v>
      </c>
    </row>
    <row r="8" spans="1:7" ht="106.5" customHeight="1">
      <c r="A8" s="55" t="s">
        <v>28</v>
      </c>
      <c r="B8" s="32" t="s">
        <v>212</v>
      </c>
      <c r="C8" s="102" t="s">
        <v>279</v>
      </c>
      <c r="D8" s="78" t="s">
        <v>69</v>
      </c>
      <c r="E8" s="78">
        <v>5</v>
      </c>
      <c r="F8" s="78">
        <v>3</v>
      </c>
      <c r="G8" s="88" t="s">
        <v>69</v>
      </c>
    </row>
    <row r="9" spans="1:7">
      <c r="A9" s="55" t="s">
        <v>19</v>
      </c>
      <c r="B9" s="99" t="s">
        <v>222</v>
      </c>
      <c r="C9" s="103" t="s">
        <v>236</v>
      </c>
      <c r="D9" s="78" t="s">
        <v>69</v>
      </c>
      <c r="E9" s="78" t="s">
        <v>69</v>
      </c>
      <c r="F9" s="78" t="s">
        <v>69</v>
      </c>
      <c r="G9" s="84" t="s">
        <v>69</v>
      </c>
    </row>
    <row r="10" spans="1:7" ht="158.25" customHeight="1">
      <c r="A10" s="61" t="s">
        <v>79</v>
      </c>
      <c r="B10" s="71" t="s">
        <v>280</v>
      </c>
      <c r="C10" s="100" t="s">
        <v>281</v>
      </c>
      <c r="D10" s="72" t="s">
        <v>69</v>
      </c>
      <c r="E10" s="97" t="s">
        <v>282</v>
      </c>
      <c r="F10" s="70">
        <v>2</v>
      </c>
      <c r="G10" s="89" t="s">
        <v>69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DE649-C5F3-4109-BE1F-71D1CBA3BD0C}">
  <dimension ref="A1:I136"/>
  <sheetViews>
    <sheetView topLeftCell="A63" workbookViewId="0">
      <selection activeCell="G5" sqref="G5"/>
    </sheetView>
  </sheetViews>
  <sheetFormatPr defaultRowHeight="15"/>
  <cols>
    <col min="1" max="1" width="31.5703125" customWidth="1"/>
    <col min="2" max="2" width="43.85546875" customWidth="1"/>
    <col min="3" max="3" width="30.85546875" customWidth="1"/>
    <col min="4" max="4" width="16.140625" customWidth="1"/>
    <col min="5" max="5" width="13.140625" customWidth="1"/>
    <col min="6" max="6" width="12.85546875" customWidth="1"/>
    <col min="8" max="8" width="19" customWidth="1"/>
    <col min="9" max="9" width="17" customWidth="1"/>
  </cols>
  <sheetData>
    <row r="1" spans="1:9">
      <c r="A1" s="118" t="s">
        <v>283</v>
      </c>
      <c r="B1" s="118" t="s">
        <v>284</v>
      </c>
      <c r="C1" s="118" t="s">
        <v>285</v>
      </c>
      <c r="D1" s="119" t="s">
        <v>286</v>
      </c>
      <c r="E1" s="119" t="s">
        <v>287</v>
      </c>
      <c r="F1" s="119" t="s">
        <v>288</v>
      </c>
    </row>
    <row r="2" spans="1:9">
      <c r="A2" s="149" t="s">
        <v>44</v>
      </c>
      <c r="B2" s="107" t="s">
        <v>289</v>
      </c>
      <c r="C2" s="107" t="s">
        <v>290</v>
      </c>
      <c r="D2" s="108">
        <v>0.375</v>
      </c>
      <c r="E2" s="108">
        <v>0.39583333333333331</v>
      </c>
      <c r="F2" s="108">
        <f t="shared" ref="F2:F65" si="0">E2-D2</f>
        <v>2.0833333333333315E-2</v>
      </c>
      <c r="H2" s="106" t="s">
        <v>291</v>
      </c>
      <c r="I2" s="106" t="s">
        <v>292</v>
      </c>
    </row>
    <row r="3" spans="1:9">
      <c r="A3" s="149"/>
      <c r="B3" s="107" t="s">
        <v>293</v>
      </c>
      <c r="C3" s="107" t="s">
        <v>290</v>
      </c>
      <c r="D3" s="108">
        <v>0.41666666666666669</v>
      </c>
      <c r="E3" s="108">
        <v>0.5</v>
      </c>
      <c r="F3" s="108">
        <f t="shared" si="0"/>
        <v>8.3333333333333315E-2</v>
      </c>
      <c r="H3" s="109" t="s">
        <v>290</v>
      </c>
      <c r="I3" s="108">
        <f t="shared" ref="I3" si="1">SUMIFS(F2:F16, C2:C16,H3)</f>
        <v>0.20833333333333337</v>
      </c>
    </row>
    <row r="4" spans="1:9">
      <c r="A4" s="149"/>
      <c r="B4" s="107" t="s">
        <v>294</v>
      </c>
      <c r="C4" s="107" t="s">
        <v>290</v>
      </c>
      <c r="D4" s="108">
        <v>0.54166666666666663</v>
      </c>
      <c r="E4" s="108">
        <v>0.57291666666666663</v>
      </c>
      <c r="F4" s="108">
        <f t="shared" si="0"/>
        <v>3.125E-2</v>
      </c>
      <c r="H4" s="109" t="s">
        <v>295</v>
      </c>
      <c r="I4" s="108">
        <f t="shared" ref="I4" si="2">SUMIFS(F2:F16, C2:C16,H4)</f>
        <v>0</v>
      </c>
    </row>
    <row r="5" spans="1:9">
      <c r="A5" s="149"/>
      <c r="B5" s="107" t="s">
        <v>296</v>
      </c>
      <c r="C5" s="107" t="s">
        <v>290</v>
      </c>
      <c r="D5" s="108">
        <v>0.60416666666666663</v>
      </c>
      <c r="E5" s="108">
        <v>0.63541666666666663</v>
      </c>
      <c r="F5" s="108">
        <f t="shared" si="0"/>
        <v>3.125E-2</v>
      </c>
      <c r="H5" s="109" t="s">
        <v>297</v>
      </c>
      <c r="I5" s="108">
        <f t="shared" ref="I5" si="3">SUMIFS(F2:F16, C2:C16,H5)</f>
        <v>6.25E-2</v>
      </c>
    </row>
    <row r="6" spans="1:9">
      <c r="A6" s="149"/>
      <c r="B6" s="107" t="s">
        <v>298</v>
      </c>
      <c r="C6" s="107" t="s">
        <v>299</v>
      </c>
      <c r="D6" s="108">
        <v>0.57291666666666663</v>
      </c>
      <c r="E6" s="108">
        <v>0.59027777777777779</v>
      </c>
      <c r="F6" s="108">
        <f t="shared" si="0"/>
        <v>1.736111111111116E-2</v>
      </c>
      <c r="H6" s="109" t="s">
        <v>300</v>
      </c>
      <c r="I6" s="108">
        <f t="shared" ref="I6" si="4">SUMIFS(F2:F16, C2:C16,H6)</f>
        <v>0</v>
      </c>
    </row>
    <row r="7" spans="1:9">
      <c r="A7" s="149"/>
      <c r="B7" s="107" t="s">
        <v>301</v>
      </c>
      <c r="C7" s="107" t="s">
        <v>299</v>
      </c>
      <c r="D7" s="108">
        <v>0.47222222222222227</v>
      </c>
      <c r="E7" s="108">
        <v>0.47916666666666669</v>
      </c>
      <c r="F7" s="108">
        <f t="shared" si="0"/>
        <v>6.9444444444444198E-3</v>
      </c>
      <c r="H7" s="109" t="s">
        <v>302</v>
      </c>
      <c r="I7" s="108">
        <f t="shared" ref="I7" si="5">SUMIFS(F2:F16, C2:C16,H7)</f>
        <v>0</v>
      </c>
    </row>
    <row r="8" spans="1:9">
      <c r="A8" s="149"/>
      <c r="B8" s="107" t="s">
        <v>303</v>
      </c>
      <c r="C8" s="107" t="s">
        <v>299</v>
      </c>
      <c r="D8" s="108">
        <v>0.65625</v>
      </c>
      <c r="E8" s="108">
        <v>0.66666666666666663</v>
      </c>
      <c r="F8" s="108">
        <f t="shared" si="0"/>
        <v>1.041666666666663E-2</v>
      </c>
      <c r="H8" s="109" t="s">
        <v>299</v>
      </c>
      <c r="I8" s="108">
        <f t="shared" ref="I8" si="6">SUMIFS(F2:F16, C2:C16,H8)</f>
        <v>3.472222222222221E-2</v>
      </c>
    </row>
    <row r="9" spans="1:9">
      <c r="A9" s="149"/>
      <c r="B9" s="107" t="s">
        <v>304</v>
      </c>
      <c r="C9" s="107" t="s">
        <v>297</v>
      </c>
      <c r="D9" s="108">
        <v>0.64583333333333337</v>
      </c>
      <c r="E9" s="108">
        <v>0.70833333333333337</v>
      </c>
      <c r="F9" s="108">
        <f t="shared" si="0"/>
        <v>6.25E-2</v>
      </c>
      <c r="H9" s="105" t="s">
        <v>305</v>
      </c>
      <c r="I9" s="106">
        <f t="shared" ref="I9" si="7">SUM(I3:I8)</f>
        <v>0.30555555555555558</v>
      </c>
    </row>
    <row r="10" spans="1:9">
      <c r="A10" s="149"/>
      <c r="B10" s="107" t="s">
        <v>306</v>
      </c>
      <c r="C10" s="107" t="s">
        <v>290</v>
      </c>
      <c r="D10" s="108">
        <v>0.85416666666666663</v>
      </c>
      <c r="E10" s="108">
        <v>0.89583333333333337</v>
      </c>
      <c r="F10" s="108">
        <f t="shared" si="0"/>
        <v>4.1666666666666741E-2</v>
      </c>
      <c r="I10" s="110"/>
    </row>
    <row r="11" spans="1:9">
      <c r="A11" s="149"/>
      <c r="B11" s="107"/>
      <c r="C11" s="107"/>
      <c r="D11" s="108"/>
      <c r="E11" s="108"/>
      <c r="F11" s="108">
        <f t="shared" si="0"/>
        <v>0</v>
      </c>
      <c r="I11" s="110"/>
    </row>
    <row r="12" spans="1:9">
      <c r="A12" s="149"/>
      <c r="B12" s="107"/>
      <c r="C12" s="107"/>
      <c r="D12" s="108"/>
      <c r="E12" s="108"/>
      <c r="F12" s="108">
        <f t="shared" si="0"/>
        <v>0</v>
      </c>
    </row>
    <row r="13" spans="1:9">
      <c r="A13" s="149"/>
      <c r="B13" s="107"/>
      <c r="C13" s="107"/>
      <c r="D13" s="108"/>
      <c r="E13" s="108"/>
      <c r="F13" s="108">
        <f t="shared" si="0"/>
        <v>0</v>
      </c>
    </row>
    <row r="14" spans="1:9">
      <c r="A14" s="149"/>
      <c r="B14" s="107"/>
      <c r="C14" s="107"/>
      <c r="D14" s="108"/>
      <c r="E14" s="108"/>
      <c r="F14" s="108">
        <f t="shared" si="0"/>
        <v>0</v>
      </c>
    </row>
    <row r="15" spans="1:9">
      <c r="A15" s="149"/>
      <c r="B15" s="107"/>
      <c r="C15" s="107"/>
      <c r="D15" s="108"/>
      <c r="E15" s="108"/>
      <c r="F15" s="108">
        <f t="shared" si="0"/>
        <v>0</v>
      </c>
    </row>
    <row r="16" spans="1:9">
      <c r="A16" s="149"/>
      <c r="B16" s="107"/>
      <c r="C16" s="107"/>
      <c r="D16" s="108"/>
      <c r="E16" s="108"/>
      <c r="F16" s="108">
        <f t="shared" si="0"/>
        <v>0</v>
      </c>
    </row>
    <row r="17" spans="1:9">
      <c r="A17" s="149" t="s">
        <v>48</v>
      </c>
      <c r="B17" s="107" t="s">
        <v>307</v>
      </c>
      <c r="C17" s="107" t="s">
        <v>290</v>
      </c>
      <c r="D17" s="108">
        <v>0.375</v>
      </c>
      <c r="E17" s="108">
        <v>0.39583333333333331</v>
      </c>
      <c r="F17" s="108">
        <f t="shared" si="0"/>
        <v>2.0833333333333315E-2</v>
      </c>
      <c r="H17" s="106" t="s">
        <v>291</v>
      </c>
      <c r="I17" s="106" t="s">
        <v>292</v>
      </c>
    </row>
    <row r="18" spans="1:9">
      <c r="A18" s="149"/>
      <c r="B18" s="107" t="s">
        <v>308</v>
      </c>
      <c r="C18" s="107" t="s">
        <v>290</v>
      </c>
      <c r="D18" s="108">
        <v>0.39583333333333331</v>
      </c>
      <c r="E18" s="108">
        <v>0.4375</v>
      </c>
      <c r="F18" s="108">
        <f t="shared" si="0"/>
        <v>4.1666666666666685E-2</v>
      </c>
      <c r="H18" s="109" t="s">
        <v>290</v>
      </c>
      <c r="I18" s="108">
        <f t="shared" ref="I18" si="8">SUMIFS(F17:F31, C17:C31,H18)</f>
        <v>0.27083333333333331</v>
      </c>
    </row>
    <row r="19" spans="1:9">
      <c r="A19" s="149"/>
      <c r="B19" s="107" t="s">
        <v>301</v>
      </c>
      <c r="C19" s="107" t="s">
        <v>299</v>
      </c>
      <c r="D19" s="108">
        <v>0.4375</v>
      </c>
      <c r="E19" s="108">
        <v>0.45833333333333331</v>
      </c>
      <c r="F19" s="108">
        <f t="shared" si="0"/>
        <v>2.0833333333333315E-2</v>
      </c>
      <c r="H19" s="109" t="s">
        <v>295</v>
      </c>
      <c r="I19" s="108">
        <f t="shared" ref="I19" si="9">SUMIFS(F17:F31, C17:C31,H19)</f>
        <v>0</v>
      </c>
    </row>
    <row r="20" spans="1:9">
      <c r="A20" s="149"/>
      <c r="B20" s="107" t="s">
        <v>309</v>
      </c>
      <c r="C20" s="107" t="s">
        <v>290</v>
      </c>
      <c r="D20" s="108">
        <v>0.45833333333333331</v>
      </c>
      <c r="E20" s="108">
        <v>0.52083333333333337</v>
      </c>
      <c r="F20" s="108">
        <f t="shared" si="0"/>
        <v>6.2500000000000056E-2</v>
      </c>
      <c r="H20" s="109" t="s">
        <v>297</v>
      </c>
      <c r="I20" s="108">
        <f t="shared" ref="I20" si="10">SUMIFS(F17:F31, C17:C31,H20)</f>
        <v>6.25E-2</v>
      </c>
    </row>
    <row r="21" spans="1:9">
      <c r="A21" s="149"/>
      <c r="B21" s="107" t="s">
        <v>294</v>
      </c>
      <c r="C21" s="107" t="s">
        <v>290</v>
      </c>
      <c r="D21" s="108">
        <v>0.54166666666666663</v>
      </c>
      <c r="E21" s="108">
        <v>0.57291666666666663</v>
      </c>
      <c r="F21" s="108">
        <f t="shared" si="0"/>
        <v>3.125E-2</v>
      </c>
      <c r="H21" s="109" t="s">
        <v>300</v>
      </c>
      <c r="I21" s="108">
        <f t="shared" ref="I21" si="11">SUMIFS(F17:F31, C17:C31,H21)</f>
        <v>0</v>
      </c>
    </row>
    <row r="22" spans="1:9">
      <c r="A22" s="149"/>
      <c r="B22" s="107" t="s">
        <v>310</v>
      </c>
      <c r="C22" s="107" t="s">
        <v>299</v>
      </c>
      <c r="D22" s="108">
        <v>0.57291666666666663</v>
      </c>
      <c r="E22" s="108">
        <v>0.59375</v>
      </c>
      <c r="F22" s="108">
        <f t="shared" si="0"/>
        <v>2.083333333333337E-2</v>
      </c>
      <c r="H22" s="109" t="s">
        <v>302</v>
      </c>
      <c r="I22" s="108">
        <f t="shared" ref="I22" si="12">SUMIFS(F17:F31, C17:C31,H22)</f>
        <v>0</v>
      </c>
    </row>
    <row r="23" spans="1:9">
      <c r="A23" s="149"/>
      <c r="B23" s="107" t="s">
        <v>296</v>
      </c>
      <c r="C23" s="107" t="s">
        <v>290</v>
      </c>
      <c r="D23" s="108">
        <v>0.60416666666666663</v>
      </c>
      <c r="E23" s="108">
        <v>0.63541666666666663</v>
      </c>
      <c r="F23" s="108">
        <f t="shared" si="0"/>
        <v>3.125E-2</v>
      </c>
      <c r="H23" s="109" t="s">
        <v>299</v>
      </c>
      <c r="I23" s="108">
        <f t="shared" ref="I23" si="13">SUMIFS(F17:F31, C17:C31,H23)</f>
        <v>4.1666666666666685E-2</v>
      </c>
    </row>
    <row r="24" spans="1:9">
      <c r="A24" s="149"/>
      <c r="B24" s="107" t="s">
        <v>311</v>
      </c>
      <c r="C24" s="107" t="s">
        <v>297</v>
      </c>
      <c r="D24" s="108">
        <v>0.64583333333333337</v>
      </c>
      <c r="E24" s="108">
        <v>0.70833333333333337</v>
      </c>
      <c r="F24" s="108">
        <f t="shared" si="0"/>
        <v>6.25E-2</v>
      </c>
      <c r="H24" s="105" t="s">
        <v>305</v>
      </c>
      <c r="I24" s="106">
        <f t="shared" ref="I24" si="14">SUM(I18:I23)</f>
        <v>0.375</v>
      </c>
    </row>
    <row r="25" spans="1:9">
      <c r="A25" s="149"/>
      <c r="B25" s="107" t="s">
        <v>312</v>
      </c>
      <c r="C25" s="107" t="s">
        <v>290</v>
      </c>
      <c r="D25" s="108">
        <v>0.83333333333333337</v>
      </c>
      <c r="E25" s="108">
        <v>0.91666666666666663</v>
      </c>
      <c r="F25" s="108">
        <f t="shared" si="0"/>
        <v>8.3333333333333259E-2</v>
      </c>
      <c r="I25" s="110"/>
    </row>
    <row r="26" spans="1:9">
      <c r="A26" s="149"/>
      <c r="B26" s="107"/>
      <c r="C26" s="107"/>
      <c r="D26" s="108"/>
      <c r="E26" s="108"/>
      <c r="F26" s="108">
        <f t="shared" si="0"/>
        <v>0</v>
      </c>
      <c r="I26" s="110"/>
    </row>
    <row r="27" spans="1:9">
      <c r="A27" s="149"/>
      <c r="B27" s="107"/>
      <c r="C27" s="107"/>
      <c r="D27" s="108"/>
      <c r="E27" s="108"/>
      <c r="F27" s="108">
        <f t="shared" si="0"/>
        <v>0</v>
      </c>
    </row>
    <row r="28" spans="1:9">
      <c r="A28" s="149"/>
      <c r="B28" s="107"/>
      <c r="C28" s="107"/>
      <c r="D28" s="108"/>
      <c r="E28" s="108"/>
      <c r="F28" s="108">
        <f t="shared" si="0"/>
        <v>0</v>
      </c>
    </row>
    <row r="29" spans="1:9">
      <c r="A29" s="149"/>
      <c r="B29" s="107"/>
      <c r="C29" s="107"/>
      <c r="D29" s="108"/>
      <c r="E29" s="108"/>
      <c r="F29" s="108">
        <f t="shared" si="0"/>
        <v>0</v>
      </c>
    </row>
    <row r="30" spans="1:9">
      <c r="A30" s="149"/>
      <c r="B30" s="107"/>
      <c r="C30" s="107"/>
      <c r="D30" s="108"/>
      <c r="E30" s="108"/>
      <c r="F30" s="108">
        <f t="shared" si="0"/>
        <v>0</v>
      </c>
    </row>
    <row r="31" spans="1:9">
      <c r="A31" s="149"/>
      <c r="B31" s="107"/>
      <c r="C31" s="107"/>
      <c r="D31" s="108"/>
      <c r="E31" s="108"/>
      <c r="F31" s="108">
        <f t="shared" si="0"/>
        <v>0</v>
      </c>
    </row>
    <row r="32" spans="1:9">
      <c r="A32" s="149" t="s">
        <v>54</v>
      </c>
      <c r="B32" s="107" t="s">
        <v>289</v>
      </c>
      <c r="C32" s="107" t="s">
        <v>290</v>
      </c>
      <c r="D32" s="108">
        <v>0.375</v>
      </c>
      <c r="E32" s="108">
        <v>0.40625</v>
      </c>
      <c r="F32" s="108">
        <f t="shared" si="0"/>
        <v>3.125E-2</v>
      </c>
      <c r="H32" s="106" t="s">
        <v>291</v>
      </c>
      <c r="I32" s="106" t="s">
        <v>292</v>
      </c>
    </row>
    <row r="33" spans="1:9">
      <c r="A33" s="149"/>
      <c r="B33" s="107" t="s">
        <v>313</v>
      </c>
      <c r="C33" s="107" t="s">
        <v>290</v>
      </c>
      <c r="D33" s="108">
        <v>0.40625</v>
      </c>
      <c r="E33" s="108">
        <v>0.4375</v>
      </c>
      <c r="F33" s="108">
        <f t="shared" si="0"/>
        <v>3.125E-2</v>
      </c>
      <c r="H33" s="109" t="s">
        <v>290</v>
      </c>
      <c r="I33" s="108">
        <f t="shared" ref="I33" si="15">SUMIFS(F32:F46, C32:C46,H33)</f>
        <v>0.22916666666666669</v>
      </c>
    </row>
    <row r="34" spans="1:9">
      <c r="A34" s="149"/>
      <c r="B34" s="107" t="s">
        <v>301</v>
      </c>
      <c r="C34" s="107" t="s">
        <v>299</v>
      </c>
      <c r="D34" s="108">
        <v>0.4375</v>
      </c>
      <c r="E34" s="108">
        <v>0.45833333333333331</v>
      </c>
      <c r="F34" s="108">
        <f t="shared" si="0"/>
        <v>2.0833333333333315E-2</v>
      </c>
      <c r="H34" s="109" t="s">
        <v>295</v>
      </c>
      <c r="I34" s="108">
        <f t="shared" ref="I34" si="16">SUMIFS(F32:F46, C32:C46,H34)</f>
        <v>3.125E-2</v>
      </c>
    </row>
    <row r="35" spans="1:9">
      <c r="A35" s="149"/>
      <c r="B35" s="107" t="s">
        <v>313</v>
      </c>
      <c r="C35" s="107" t="s">
        <v>290</v>
      </c>
      <c r="D35" s="108">
        <v>0.45833333333333331</v>
      </c>
      <c r="E35" s="108">
        <v>0.54166666666666663</v>
      </c>
      <c r="F35" s="108">
        <f t="shared" si="0"/>
        <v>8.3333333333333315E-2</v>
      </c>
      <c r="H35" s="109" t="s">
        <v>297</v>
      </c>
      <c r="I35" s="108">
        <f t="shared" ref="I35" si="17">SUMIFS(F32:F46, C32:C46,H35)</f>
        <v>6.25E-2</v>
      </c>
    </row>
    <row r="36" spans="1:9">
      <c r="A36" s="149"/>
      <c r="B36" s="107" t="s">
        <v>294</v>
      </c>
      <c r="C36" s="107" t="s">
        <v>290</v>
      </c>
      <c r="D36" s="108">
        <v>0.54166666666666663</v>
      </c>
      <c r="E36" s="108">
        <v>0.57291666666666663</v>
      </c>
      <c r="F36" s="108">
        <f t="shared" si="0"/>
        <v>3.125E-2</v>
      </c>
      <c r="H36" s="109" t="s">
        <v>300</v>
      </c>
      <c r="I36" s="108">
        <f t="shared" ref="I36" si="18">SUMIFS(F32:F46, C32:C46,H36)</f>
        <v>0</v>
      </c>
    </row>
    <row r="37" spans="1:9">
      <c r="A37" s="149"/>
      <c r="B37" s="107" t="s">
        <v>310</v>
      </c>
      <c r="C37" s="107" t="s">
        <v>299</v>
      </c>
      <c r="D37" s="108">
        <v>0.57291666666666663</v>
      </c>
      <c r="E37" s="108">
        <v>0.59375</v>
      </c>
      <c r="F37" s="108">
        <f t="shared" si="0"/>
        <v>2.083333333333337E-2</v>
      </c>
      <c r="H37" s="109" t="s">
        <v>302</v>
      </c>
      <c r="I37" s="108">
        <f t="shared" ref="I37" si="19">SUMIFS(F32:F46, C32:C46,H37)</f>
        <v>0</v>
      </c>
    </row>
    <row r="38" spans="1:9">
      <c r="A38" s="149"/>
      <c r="B38" s="107" t="s">
        <v>314</v>
      </c>
      <c r="C38" s="107" t="s">
        <v>295</v>
      </c>
      <c r="D38" s="108">
        <v>0.60416666666666663</v>
      </c>
      <c r="E38" s="108">
        <v>0.63541666666666663</v>
      </c>
      <c r="F38" s="108">
        <f t="shared" si="0"/>
        <v>3.125E-2</v>
      </c>
      <c r="H38" s="109" t="s">
        <v>299</v>
      </c>
      <c r="I38" s="108">
        <f t="shared" ref="I38" si="20">SUMIFS(F32:F46, C32:C46,H38)</f>
        <v>5.5555555555555525E-2</v>
      </c>
    </row>
    <row r="39" spans="1:9">
      <c r="A39" s="149"/>
      <c r="B39" s="107" t="s">
        <v>315</v>
      </c>
      <c r="C39" s="107" t="s">
        <v>297</v>
      </c>
      <c r="D39" s="108">
        <v>0.64583333333333337</v>
      </c>
      <c r="E39" s="108">
        <v>0.70833333333333337</v>
      </c>
      <c r="F39" s="108">
        <f t="shared" si="0"/>
        <v>6.25E-2</v>
      </c>
      <c r="H39" s="105" t="s">
        <v>305</v>
      </c>
      <c r="I39" s="106">
        <f t="shared" ref="I39" si="21">SUM(I33:I38)</f>
        <v>0.37847222222222221</v>
      </c>
    </row>
    <row r="40" spans="1:9">
      <c r="A40" s="149"/>
      <c r="B40" s="107" t="s">
        <v>303</v>
      </c>
      <c r="C40" s="107" t="s">
        <v>299</v>
      </c>
      <c r="D40" s="108">
        <v>0.71527777777777779</v>
      </c>
      <c r="E40" s="108">
        <v>0.72916666666666663</v>
      </c>
      <c r="F40" s="108">
        <f t="shared" si="0"/>
        <v>1.388888888888884E-2</v>
      </c>
      <c r="I40" s="110"/>
    </row>
    <row r="41" spans="1:9">
      <c r="A41" s="149"/>
      <c r="B41" s="107" t="s">
        <v>316</v>
      </c>
      <c r="C41" s="107" t="s">
        <v>290</v>
      </c>
      <c r="D41" s="108">
        <v>0.72916666666666663</v>
      </c>
      <c r="E41" s="108">
        <v>0.78125</v>
      </c>
      <c r="F41" s="108">
        <f t="shared" si="0"/>
        <v>5.208333333333337E-2</v>
      </c>
      <c r="I41" s="110"/>
    </row>
    <row r="42" spans="1:9">
      <c r="A42" s="149"/>
      <c r="B42" s="107"/>
      <c r="C42" s="107"/>
      <c r="D42" s="108"/>
      <c r="E42" s="108"/>
      <c r="F42" s="108">
        <f t="shared" si="0"/>
        <v>0</v>
      </c>
    </row>
    <row r="43" spans="1:9">
      <c r="A43" s="149"/>
      <c r="B43" s="107" t="s">
        <v>317</v>
      </c>
      <c r="C43" s="107"/>
      <c r="D43" s="108"/>
      <c r="E43" s="108"/>
      <c r="F43" s="108">
        <f t="shared" si="0"/>
        <v>0</v>
      </c>
    </row>
    <row r="44" spans="1:9">
      <c r="A44" s="149"/>
      <c r="B44" s="107"/>
      <c r="C44" s="107"/>
      <c r="D44" s="108"/>
      <c r="E44" s="108"/>
      <c r="F44" s="108">
        <f t="shared" si="0"/>
        <v>0</v>
      </c>
    </row>
    <row r="45" spans="1:9">
      <c r="A45" s="149"/>
      <c r="B45" s="107"/>
      <c r="C45" s="107"/>
      <c r="D45" s="108"/>
      <c r="E45" s="108"/>
      <c r="F45" s="108">
        <f t="shared" si="0"/>
        <v>0</v>
      </c>
    </row>
    <row r="46" spans="1:9">
      <c r="A46" s="149"/>
      <c r="B46" s="107"/>
      <c r="C46" s="107"/>
      <c r="D46" s="108"/>
      <c r="E46" s="108"/>
      <c r="F46" s="108">
        <f t="shared" si="0"/>
        <v>0</v>
      </c>
    </row>
    <row r="47" spans="1:9">
      <c r="A47" s="149" t="s">
        <v>318</v>
      </c>
      <c r="B47" s="107" t="s">
        <v>307</v>
      </c>
      <c r="C47" s="107" t="s">
        <v>290</v>
      </c>
      <c r="D47" s="108">
        <v>0.375</v>
      </c>
      <c r="E47" s="108">
        <v>0.39583333333333331</v>
      </c>
      <c r="F47" s="108">
        <f t="shared" si="0"/>
        <v>2.0833333333333315E-2</v>
      </c>
      <c r="H47" s="106" t="s">
        <v>291</v>
      </c>
      <c r="I47" s="106" t="s">
        <v>292</v>
      </c>
    </row>
    <row r="48" spans="1:9">
      <c r="A48" s="149"/>
      <c r="B48" s="107" t="s">
        <v>319</v>
      </c>
      <c r="C48" s="107" t="s">
        <v>290</v>
      </c>
      <c r="D48" s="108">
        <v>0.39930555555555558</v>
      </c>
      <c r="E48" s="108">
        <v>0.4375</v>
      </c>
      <c r="F48" s="108">
        <f t="shared" si="0"/>
        <v>3.819444444444442E-2</v>
      </c>
      <c r="H48" s="109" t="s">
        <v>290</v>
      </c>
      <c r="I48" s="108">
        <f t="shared" ref="I48" si="22">SUMIFS(F47:F61, C47:C61,H48)</f>
        <v>0.28124999999999989</v>
      </c>
    </row>
    <row r="49" spans="1:9">
      <c r="A49" s="149"/>
      <c r="B49" s="107" t="s">
        <v>320</v>
      </c>
      <c r="C49" s="107" t="s">
        <v>299</v>
      </c>
      <c r="D49" s="108">
        <v>0.4375</v>
      </c>
      <c r="E49" s="108">
        <v>0.45833333333333331</v>
      </c>
      <c r="F49" s="108">
        <f t="shared" si="0"/>
        <v>2.0833333333333315E-2</v>
      </c>
      <c r="H49" s="109" t="s">
        <v>295</v>
      </c>
      <c r="I49" s="108">
        <f t="shared" ref="I49" si="23">SUMIFS(F47:F61, C47:C61,H49)</f>
        <v>0</v>
      </c>
    </row>
    <row r="50" spans="1:9">
      <c r="A50" s="149"/>
      <c r="B50" s="107" t="s">
        <v>321</v>
      </c>
      <c r="C50" s="107" t="s">
        <v>290</v>
      </c>
      <c r="D50" s="108">
        <v>0.46527777777777773</v>
      </c>
      <c r="E50" s="108">
        <v>0.54166666666666663</v>
      </c>
      <c r="F50" s="108">
        <f t="shared" si="0"/>
        <v>7.6388888888888895E-2</v>
      </c>
      <c r="H50" s="109" t="s">
        <v>297</v>
      </c>
      <c r="I50" s="108">
        <f t="shared" ref="I50" si="24">SUMIFS(F47:F61, C47:C61,H50)</f>
        <v>6.25E-2</v>
      </c>
    </row>
    <row r="51" spans="1:9">
      <c r="A51" s="149"/>
      <c r="B51" s="107" t="s">
        <v>322</v>
      </c>
      <c r="C51" s="107" t="s">
        <v>290</v>
      </c>
      <c r="D51" s="108">
        <v>0.54166666666666663</v>
      </c>
      <c r="E51" s="108">
        <v>0.57291666666666663</v>
      </c>
      <c r="F51" s="108">
        <f>E51-D51</f>
        <v>3.125E-2</v>
      </c>
      <c r="H51" s="109" t="s">
        <v>300</v>
      </c>
      <c r="I51" s="108">
        <f t="shared" ref="I51" si="25">SUMIFS(F47:F61, C47:C61,H51)</f>
        <v>0</v>
      </c>
    </row>
    <row r="52" spans="1:9">
      <c r="A52" s="149"/>
      <c r="B52" s="107" t="s">
        <v>323</v>
      </c>
      <c r="C52" s="107" t="s">
        <v>299</v>
      </c>
      <c r="D52" s="108">
        <v>0.57291666666666663</v>
      </c>
      <c r="E52" s="108">
        <v>0.59375</v>
      </c>
      <c r="F52" s="108">
        <f>E52-D52</f>
        <v>2.083333333333337E-2</v>
      </c>
      <c r="H52" s="109" t="s">
        <v>302</v>
      </c>
      <c r="I52" s="108">
        <f t="shared" ref="I52" si="26">SUMIFS(F47:F61, C47:C61,H52)</f>
        <v>0</v>
      </c>
    </row>
    <row r="53" spans="1:9">
      <c r="A53" s="149"/>
      <c r="B53" s="107" t="s">
        <v>296</v>
      </c>
      <c r="C53" s="107" t="s">
        <v>290</v>
      </c>
      <c r="D53" s="108">
        <v>0.60416666666666663</v>
      </c>
      <c r="E53" s="108">
        <v>0.63541666666666663</v>
      </c>
      <c r="F53" s="108">
        <f t="shared" si="0"/>
        <v>3.125E-2</v>
      </c>
      <c r="H53" s="109" t="s">
        <v>299</v>
      </c>
      <c r="I53" s="108">
        <f t="shared" ref="I53" si="27">SUMIFS(F47:F61, C47:C61,H53)</f>
        <v>4.1666666666666685E-2</v>
      </c>
    </row>
    <row r="54" spans="1:9">
      <c r="A54" s="149"/>
      <c r="B54" s="107" t="s">
        <v>324</v>
      </c>
      <c r="C54" s="107" t="s">
        <v>297</v>
      </c>
      <c r="D54" s="108">
        <v>0.64583333333333337</v>
      </c>
      <c r="E54" s="108">
        <v>0.70833333333333337</v>
      </c>
      <c r="F54" s="108">
        <f t="shared" si="0"/>
        <v>6.25E-2</v>
      </c>
      <c r="H54" s="105" t="s">
        <v>305</v>
      </c>
      <c r="I54" s="106">
        <f t="shared" ref="I54" si="28">SUM(I48:I53)</f>
        <v>0.38541666666666657</v>
      </c>
    </row>
    <row r="55" spans="1:9">
      <c r="A55" s="149"/>
      <c r="B55" s="107" t="s">
        <v>325</v>
      </c>
      <c r="C55" s="107" t="s">
        <v>290</v>
      </c>
      <c r="D55" s="108">
        <v>0.70833333333333337</v>
      </c>
      <c r="E55" s="108">
        <v>0.72916666666666663</v>
      </c>
      <c r="F55" s="108">
        <f t="shared" si="0"/>
        <v>2.0833333333333259E-2</v>
      </c>
      <c r="I55" s="110"/>
    </row>
    <row r="56" spans="1:9">
      <c r="A56" s="149"/>
      <c r="B56" s="107" t="s">
        <v>326</v>
      </c>
      <c r="C56" s="107" t="s">
        <v>290</v>
      </c>
      <c r="D56" s="108">
        <v>0.875</v>
      </c>
      <c r="E56" s="108">
        <v>0.9375</v>
      </c>
      <c r="F56" s="108">
        <f t="shared" si="0"/>
        <v>6.25E-2</v>
      </c>
      <c r="I56" s="110"/>
    </row>
    <row r="57" spans="1:9">
      <c r="A57" s="149"/>
      <c r="B57" s="107"/>
      <c r="C57" s="107"/>
      <c r="D57" s="108"/>
      <c r="E57" s="108"/>
      <c r="F57" s="108">
        <f t="shared" si="0"/>
        <v>0</v>
      </c>
    </row>
    <row r="58" spans="1:9">
      <c r="A58" s="149"/>
      <c r="B58" s="107"/>
      <c r="C58" s="107"/>
      <c r="D58" s="108"/>
      <c r="E58" s="108"/>
      <c r="F58" s="108">
        <f t="shared" si="0"/>
        <v>0</v>
      </c>
    </row>
    <row r="59" spans="1:9">
      <c r="A59" s="149"/>
      <c r="B59" s="107"/>
      <c r="C59" s="107"/>
      <c r="D59" s="108"/>
      <c r="E59" s="108"/>
      <c r="F59" s="108">
        <f t="shared" si="0"/>
        <v>0</v>
      </c>
    </row>
    <row r="60" spans="1:9">
      <c r="A60" s="149"/>
      <c r="B60" s="107"/>
      <c r="C60" s="107"/>
      <c r="D60" s="108"/>
      <c r="E60" s="108"/>
      <c r="F60" s="108">
        <f t="shared" si="0"/>
        <v>0</v>
      </c>
    </row>
    <row r="61" spans="1:9">
      <c r="A61" s="149"/>
      <c r="B61" s="107"/>
      <c r="C61" s="107"/>
      <c r="D61" s="108"/>
      <c r="E61" s="108"/>
      <c r="F61" s="108">
        <f t="shared" si="0"/>
        <v>0</v>
      </c>
    </row>
    <row r="62" spans="1:9">
      <c r="A62" s="149" t="s">
        <v>62</v>
      </c>
      <c r="B62" s="107" t="s">
        <v>327</v>
      </c>
      <c r="C62" s="107" t="s">
        <v>290</v>
      </c>
      <c r="D62" s="108">
        <v>0.375</v>
      </c>
      <c r="E62" s="108">
        <v>0.40972222222222227</v>
      </c>
      <c r="F62" s="108">
        <f t="shared" si="0"/>
        <v>3.4722222222222265E-2</v>
      </c>
      <c r="H62" s="106" t="s">
        <v>291</v>
      </c>
      <c r="I62" s="106" t="s">
        <v>292</v>
      </c>
    </row>
    <row r="63" spans="1:9">
      <c r="A63" s="149"/>
      <c r="B63" s="107" t="s">
        <v>328</v>
      </c>
      <c r="C63" s="107" t="s">
        <v>290</v>
      </c>
      <c r="D63" s="108">
        <v>0.4236111111111111</v>
      </c>
      <c r="E63" s="108">
        <v>0.45833333333333331</v>
      </c>
      <c r="F63" s="108">
        <f t="shared" si="0"/>
        <v>3.472222222222221E-2</v>
      </c>
      <c r="H63" s="109" t="s">
        <v>290</v>
      </c>
      <c r="I63" s="108">
        <f t="shared" ref="I63" si="29">SUMIFS(F62:F76, C62:C76,H63)</f>
        <v>0.23611111111111116</v>
      </c>
    </row>
    <row r="64" spans="1:9">
      <c r="A64" s="149"/>
      <c r="B64" s="107" t="s">
        <v>301</v>
      </c>
      <c r="C64" s="107" t="s">
        <v>299</v>
      </c>
      <c r="D64" s="108">
        <v>0.45833333333333331</v>
      </c>
      <c r="E64" s="108">
        <v>0.47222222222222227</v>
      </c>
      <c r="F64" s="108">
        <f t="shared" si="0"/>
        <v>1.3888888888888951E-2</v>
      </c>
      <c r="H64" s="109" t="s">
        <v>295</v>
      </c>
      <c r="I64" s="108">
        <f t="shared" ref="I64" si="30">SUMIFS(F62:F76, C62:C76,H64)</f>
        <v>3.4722222222222321E-2</v>
      </c>
    </row>
    <row r="65" spans="1:9">
      <c r="A65" s="149"/>
      <c r="B65" s="107" t="s">
        <v>321</v>
      </c>
      <c r="C65" s="107" t="s">
        <v>290</v>
      </c>
      <c r="D65" s="108">
        <v>0.47916666666666669</v>
      </c>
      <c r="E65" s="108">
        <v>0.52083333333333337</v>
      </c>
      <c r="F65" s="108">
        <f t="shared" si="0"/>
        <v>4.1666666666666685E-2</v>
      </c>
      <c r="H65" s="109" t="s">
        <v>297</v>
      </c>
      <c r="I65" s="108">
        <f t="shared" ref="I65" si="31">SUMIFS(F62:F76, C62:C76,H65)</f>
        <v>0</v>
      </c>
    </row>
    <row r="66" spans="1:9">
      <c r="A66" s="149"/>
      <c r="B66" s="107" t="s">
        <v>294</v>
      </c>
      <c r="C66" s="120" t="s">
        <v>290</v>
      </c>
      <c r="D66" s="108">
        <v>0.54166666666666663</v>
      </c>
      <c r="E66" s="108">
        <v>0.57291666666666663</v>
      </c>
      <c r="F66" s="108">
        <f t="shared" ref="F66:F121" si="32">E66-D66</f>
        <v>3.125E-2</v>
      </c>
      <c r="H66" s="109" t="s">
        <v>300</v>
      </c>
      <c r="I66" s="108">
        <f t="shared" ref="I66" si="33">SUMIFS(F62:F76, C62:C76,H66)</f>
        <v>0</v>
      </c>
    </row>
    <row r="67" spans="1:9">
      <c r="A67" s="149"/>
      <c r="B67" s="107" t="s">
        <v>310</v>
      </c>
      <c r="C67" s="107" t="s">
        <v>299</v>
      </c>
      <c r="D67" s="108">
        <v>0.57291666666666663</v>
      </c>
      <c r="E67" s="108">
        <v>0.59375</v>
      </c>
      <c r="F67" s="108">
        <f t="shared" si="32"/>
        <v>2.083333333333337E-2</v>
      </c>
      <c r="H67" s="109" t="s">
        <v>302</v>
      </c>
      <c r="I67" s="108">
        <f t="shared" ref="I67" si="34">SUMIFS(F62:F76, C62:C76,H67)</f>
        <v>0</v>
      </c>
    </row>
    <row r="68" spans="1:9">
      <c r="A68" s="149"/>
      <c r="B68" s="107" t="s">
        <v>296</v>
      </c>
      <c r="C68" s="120" t="s">
        <v>295</v>
      </c>
      <c r="D68" s="108">
        <v>0.60416666666666663</v>
      </c>
      <c r="E68" s="108">
        <v>0.63888888888888895</v>
      </c>
      <c r="F68" s="108">
        <f t="shared" si="32"/>
        <v>3.4722222222222321E-2</v>
      </c>
      <c r="H68" s="109" t="s">
        <v>299</v>
      </c>
      <c r="I68" s="108">
        <f t="shared" ref="I68" si="35">SUMIFS(F62:F76, C62:C76,H68)</f>
        <v>3.4722222222222321E-2</v>
      </c>
    </row>
    <row r="69" spans="1:9">
      <c r="A69" s="149"/>
      <c r="B69" s="107" t="s">
        <v>329</v>
      </c>
      <c r="C69" s="107" t="s">
        <v>290</v>
      </c>
      <c r="D69" s="108">
        <v>0.64583333333333337</v>
      </c>
      <c r="E69" s="108">
        <v>0.70833333333333337</v>
      </c>
      <c r="F69" s="108">
        <f t="shared" si="32"/>
        <v>6.25E-2</v>
      </c>
      <c r="H69" s="105" t="s">
        <v>305</v>
      </c>
      <c r="I69" s="106">
        <f t="shared" ref="I69" si="36">SUM(I63:I68)</f>
        <v>0.3055555555555558</v>
      </c>
    </row>
    <row r="70" spans="1:9">
      <c r="A70" s="149"/>
      <c r="B70" s="107" t="s">
        <v>330</v>
      </c>
      <c r="C70" s="107" t="s">
        <v>290</v>
      </c>
      <c r="D70" s="108">
        <v>0.75</v>
      </c>
      <c r="E70" s="108">
        <v>0.78125</v>
      </c>
      <c r="F70" s="108">
        <f t="shared" si="32"/>
        <v>3.125E-2</v>
      </c>
      <c r="I70" s="110"/>
    </row>
    <row r="71" spans="1:9">
      <c r="A71" s="149"/>
      <c r="B71" s="107"/>
      <c r="C71" s="107"/>
      <c r="D71" s="108"/>
      <c r="E71" s="108"/>
      <c r="F71" s="108">
        <f t="shared" si="32"/>
        <v>0</v>
      </c>
      <c r="I71" s="110"/>
    </row>
    <row r="72" spans="1:9">
      <c r="A72" s="149"/>
      <c r="B72" s="107"/>
      <c r="C72" s="107"/>
      <c r="D72" s="108"/>
      <c r="E72" s="108"/>
      <c r="F72" s="108">
        <f t="shared" si="32"/>
        <v>0</v>
      </c>
    </row>
    <row r="73" spans="1:9">
      <c r="A73" s="149"/>
      <c r="B73" s="107"/>
      <c r="C73" s="107"/>
      <c r="D73" s="108"/>
      <c r="E73" s="108"/>
      <c r="F73" s="108">
        <f t="shared" si="32"/>
        <v>0</v>
      </c>
    </row>
    <row r="74" spans="1:9">
      <c r="A74" s="149"/>
      <c r="B74" s="107"/>
      <c r="C74" s="107"/>
      <c r="D74" s="108"/>
      <c r="E74" s="108"/>
      <c r="F74" s="108">
        <f t="shared" si="32"/>
        <v>0</v>
      </c>
    </row>
    <row r="75" spans="1:9">
      <c r="A75" s="149"/>
      <c r="B75" s="107"/>
      <c r="C75" s="107"/>
      <c r="D75" s="108"/>
      <c r="E75" s="108"/>
      <c r="F75" s="108">
        <f t="shared" si="32"/>
        <v>0</v>
      </c>
    </row>
    <row r="76" spans="1:9">
      <c r="A76" s="149"/>
      <c r="B76" s="107"/>
      <c r="C76" s="107"/>
      <c r="D76" s="108"/>
      <c r="E76" s="108"/>
      <c r="F76" s="108">
        <f t="shared" si="32"/>
        <v>0</v>
      </c>
    </row>
    <row r="77" spans="1:9">
      <c r="A77" s="149" t="s">
        <v>67</v>
      </c>
      <c r="B77" s="107" t="s">
        <v>314</v>
      </c>
      <c r="C77" s="107" t="s">
        <v>290</v>
      </c>
      <c r="D77" s="108">
        <v>0.41666666666666669</v>
      </c>
      <c r="E77" s="108">
        <v>0.4236111111111111</v>
      </c>
      <c r="F77" s="108">
        <f t="shared" si="32"/>
        <v>6.9444444444444198E-3</v>
      </c>
      <c r="H77" s="106" t="s">
        <v>291</v>
      </c>
      <c r="I77" s="106" t="s">
        <v>292</v>
      </c>
    </row>
    <row r="78" spans="1:9">
      <c r="A78" s="149"/>
      <c r="B78" s="107" t="s">
        <v>331</v>
      </c>
      <c r="C78" s="107" t="s">
        <v>295</v>
      </c>
      <c r="D78" s="108">
        <v>0.42708333333333331</v>
      </c>
      <c r="E78" s="108">
        <v>0.45833333333333331</v>
      </c>
      <c r="F78" s="108">
        <f t="shared" si="32"/>
        <v>3.125E-2</v>
      </c>
      <c r="H78" s="109" t="s">
        <v>290</v>
      </c>
      <c r="I78" s="108">
        <f t="shared" ref="I78" si="37">SUMIFS(F77:F91, C77:C91,H78)</f>
        <v>0.22916666666666674</v>
      </c>
    </row>
    <row r="79" spans="1:9">
      <c r="A79" s="149"/>
      <c r="B79" s="107" t="s">
        <v>294</v>
      </c>
      <c r="C79" s="107" t="s">
        <v>290</v>
      </c>
      <c r="D79" s="108">
        <v>0.45833333333333331</v>
      </c>
      <c r="E79" s="108">
        <v>0.47222222222222227</v>
      </c>
      <c r="F79" s="108">
        <f t="shared" si="32"/>
        <v>1.3888888888888951E-2</v>
      </c>
      <c r="H79" s="109" t="s">
        <v>295</v>
      </c>
      <c r="I79" s="108">
        <f t="shared" ref="I79" si="38">SUMIFS(F77:F91, C77:C91,H79)</f>
        <v>7.2916666666666685E-2</v>
      </c>
    </row>
    <row r="80" spans="1:9">
      <c r="A80" s="149"/>
      <c r="B80" s="107" t="s">
        <v>331</v>
      </c>
      <c r="C80" s="107" t="s">
        <v>295</v>
      </c>
      <c r="D80" s="108">
        <v>0.47916666666666669</v>
      </c>
      <c r="E80" s="108">
        <v>0.52083333333333337</v>
      </c>
      <c r="F80" s="108">
        <f t="shared" si="32"/>
        <v>4.1666666666666685E-2</v>
      </c>
      <c r="H80" s="109" t="s">
        <v>297</v>
      </c>
      <c r="I80" s="108">
        <f t="shared" ref="I80" si="39">SUMIFS(F77:F91, C77:C91,H80)</f>
        <v>0</v>
      </c>
    </row>
    <row r="81" spans="1:9">
      <c r="A81" s="149"/>
      <c r="B81" s="107" t="s">
        <v>298</v>
      </c>
      <c r="C81" s="107" t="s">
        <v>299</v>
      </c>
      <c r="D81" s="108">
        <v>0.52083333333333337</v>
      </c>
      <c r="E81" s="108">
        <v>0.54166666666666663</v>
      </c>
      <c r="F81" s="108">
        <f t="shared" si="32"/>
        <v>2.0833333333333259E-2</v>
      </c>
      <c r="H81" s="109" t="s">
        <v>300</v>
      </c>
      <c r="I81" s="108">
        <f t="shared" ref="I81" si="40">SUMIFS(F77:F91, C77:C91,H81)</f>
        <v>0</v>
      </c>
    </row>
    <row r="82" spans="1:9">
      <c r="A82" s="149"/>
      <c r="B82" s="107" t="s">
        <v>301</v>
      </c>
      <c r="C82" s="107" t="s">
        <v>299</v>
      </c>
      <c r="D82" s="108">
        <v>0.47222222222222227</v>
      </c>
      <c r="E82" s="108">
        <v>0.47916666666666669</v>
      </c>
      <c r="F82" s="108">
        <f t="shared" si="32"/>
        <v>6.9444444444444198E-3</v>
      </c>
      <c r="H82" s="109" t="s">
        <v>302</v>
      </c>
      <c r="I82" s="108">
        <f t="shared" ref="I82" si="41">SUMIFS(F77:F91, C77:C91,H82)</f>
        <v>0</v>
      </c>
    </row>
    <row r="83" spans="1:9">
      <c r="A83" s="149"/>
      <c r="B83" s="107" t="s">
        <v>303</v>
      </c>
      <c r="C83" s="107" t="s">
        <v>299</v>
      </c>
      <c r="D83" s="108">
        <v>0.65625</v>
      </c>
      <c r="E83" s="108">
        <v>0.66666666666666663</v>
      </c>
      <c r="F83" s="108">
        <f t="shared" si="32"/>
        <v>1.041666666666663E-2</v>
      </c>
      <c r="H83" s="109" t="s">
        <v>299</v>
      </c>
      <c r="I83" s="108">
        <f t="shared" ref="I83" si="42">SUMIFS(F77:F91, C77:C91,H83)</f>
        <v>3.8194444444444309E-2</v>
      </c>
    </row>
    <row r="84" spans="1:9">
      <c r="A84" s="149"/>
      <c r="B84" s="107" t="s">
        <v>315</v>
      </c>
      <c r="C84" s="107" t="s">
        <v>290</v>
      </c>
      <c r="D84" s="108">
        <v>0.66666666666666663</v>
      </c>
      <c r="E84" s="108">
        <v>0.75</v>
      </c>
      <c r="F84" s="108">
        <f t="shared" si="32"/>
        <v>8.333333333333337E-2</v>
      </c>
      <c r="H84" s="105" t="s">
        <v>305</v>
      </c>
      <c r="I84" s="106">
        <f t="shared" ref="I84" si="43">SUM(I78:I83)</f>
        <v>0.34027777777777773</v>
      </c>
    </row>
    <row r="85" spans="1:9">
      <c r="A85" s="149"/>
      <c r="B85" s="107" t="s">
        <v>332</v>
      </c>
      <c r="C85" s="107" t="s">
        <v>290</v>
      </c>
      <c r="D85" s="108">
        <v>0.75</v>
      </c>
      <c r="E85" s="108">
        <v>0.875</v>
      </c>
      <c r="F85" s="108">
        <f t="shared" si="32"/>
        <v>0.125</v>
      </c>
      <c r="I85" s="110"/>
    </row>
    <row r="86" spans="1:9">
      <c r="A86" s="149"/>
      <c r="B86" s="107"/>
      <c r="C86" s="107"/>
      <c r="D86" s="108"/>
      <c r="E86" s="108"/>
      <c r="F86" s="108">
        <f t="shared" si="32"/>
        <v>0</v>
      </c>
      <c r="I86" s="110"/>
    </row>
    <row r="87" spans="1:9">
      <c r="A87" s="149"/>
      <c r="B87" s="107"/>
      <c r="C87" s="107"/>
      <c r="D87" s="108"/>
      <c r="E87" s="108"/>
      <c r="F87" s="108">
        <f t="shared" si="32"/>
        <v>0</v>
      </c>
    </row>
    <row r="88" spans="1:9">
      <c r="A88" s="149"/>
      <c r="B88" s="107"/>
      <c r="C88" s="107"/>
      <c r="D88" s="108"/>
      <c r="E88" s="108"/>
      <c r="F88" s="108">
        <f t="shared" si="32"/>
        <v>0</v>
      </c>
    </row>
    <row r="89" spans="1:9">
      <c r="A89" s="149"/>
      <c r="B89" s="107"/>
      <c r="C89" s="107"/>
      <c r="D89" s="108"/>
      <c r="E89" s="108"/>
      <c r="F89" s="108">
        <f t="shared" si="32"/>
        <v>0</v>
      </c>
    </row>
    <row r="90" spans="1:9">
      <c r="A90" s="149"/>
      <c r="B90" s="107"/>
      <c r="C90" s="107"/>
      <c r="D90" s="108"/>
      <c r="E90" s="108"/>
      <c r="F90" s="108">
        <f t="shared" si="32"/>
        <v>0</v>
      </c>
    </row>
    <row r="91" spans="1:9">
      <c r="A91" s="149"/>
      <c r="B91" s="107"/>
      <c r="C91" s="107"/>
      <c r="D91" s="108"/>
      <c r="E91" s="108"/>
      <c r="F91" s="108">
        <f t="shared" si="32"/>
        <v>0</v>
      </c>
    </row>
    <row r="92" spans="1:9">
      <c r="A92" s="149" t="s">
        <v>28</v>
      </c>
      <c r="B92" s="107" t="s">
        <v>314</v>
      </c>
      <c r="C92" s="107" t="s">
        <v>290</v>
      </c>
      <c r="D92" s="108">
        <v>0.36458333333333331</v>
      </c>
      <c r="E92" s="108">
        <v>0.375</v>
      </c>
      <c r="F92" s="108">
        <f t="shared" si="32"/>
        <v>1.0416666666666685E-2</v>
      </c>
      <c r="H92" s="106" t="s">
        <v>291</v>
      </c>
      <c r="I92" s="106" t="s">
        <v>292</v>
      </c>
    </row>
    <row r="93" spans="1:9">
      <c r="A93" s="149"/>
      <c r="B93" s="107" t="s">
        <v>333</v>
      </c>
      <c r="C93" s="107" t="s">
        <v>290</v>
      </c>
      <c r="D93" s="108">
        <v>0.375</v>
      </c>
      <c r="E93" s="108">
        <v>0.45833333333333331</v>
      </c>
      <c r="F93" s="108">
        <f t="shared" si="32"/>
        <v>8.3333333333333315E-2</v>
      </c>
      <c r="H93" s="109" t="s">
        <v>290</v>
      </c>
      <c r="I93" s="108">
        <f t="shared" ref="I93" si="44">SUMIFS(F92:F106, C92:C106,H93)</f>
        <v>0.2083333333333332</v>
      </c>
    </row>
    <row r="94" spans="1:9">
      <c r="A94" s="149"/>
      <c r="B94" s="107" t="s">
        <v>301</v>
      </c>
      <c r="C94" s="107" t="s">
        <v>299</v>
      </c>
      <c r="D94" s="108">
        <v>0.46527777777777773</v>
      </c>
      <c r="E94" s="108">
        <v>0.47916666666666669</v>
      </c>
      <c r="F94" s="108">
        <f t="shared" si="32"/>
        <v>1.3888888888888951E-2</v>
      </c>
      <c r="H94" s="109" t="s">
        <v>295</v>
      </c>
      <c r="I94" s="108">
        <f t="shared" ref="I94" si="45">SUMIFS(F92:F106, C92:C106,H94)</f>
        <v>2.083333333333337E-2</v>
      </c>
    </row>
    <row r="95" spans="1:9">
      <c r="A95" s="149"/>
      <c r="B95" s="107" t="s">
        <v>334</v>
      </c>
      <c r="C95" s="107" t="s">
        <v>290</v>
      </c>
      <c r="D95" s="108">
        <v>0.47916666666666669</v>
      </c>
      <c r="E95" s="108">
        <v>0.54166666666666663</v>
      </c>
      <c r="F95" s="108">
        <f t="shared" si="32"/>
        <v>6.2499999999999944E-2</v>
      </c>
      <c r="H95" s="109" t="s">
        <v>297</v>
      </c>
      <c r="I95" s="108">
        <f t="shared" ref="I95" si="46">SUMIFS(F92:F106, C92:C106,H95)</f>
        <v>0.12152777777777779</v>
      </c>
    </row>
    <row r="96" spans="1:9">
      <c r="A96" s="149"/>
      <c r="B96" s="107" t="s">
        <v>294</v>
      </c>
      <c r="C96" s="107" t="s">
        <v>290</v>
      </c>
      <c r="D96" s="108">
        <v>0.54166666666666663</v>
      </c>
      <c r="E96" s="108">
        <v>0.57291666666666663</v>
      </c>
      <c r="F96" s="108">
        <f t="shared" si="32"/>
        <v>3.125E-2</v>
      </c>
      <c r="H96" s="109" t="s">
        <v>300</v>
      </c>
      <c r="I96" s="108">
        <f t="shared" ref="I96" si="47">SUMIFS(F92:F106, C92:C106,H96)</f>
        <v>0</v>
      </c>
    </row>
    <row r="97" spans="1:9">
      <c r="A97" s="149"/>
      <c r="B97" s="107" t="s">
        <v>310</v>
      </c>
      <c r="C97" s="107" t="s">
        <v>299</v>
      </c>
      <c r="D97" s="108">
        <v>0.57291666666666663</v>
      </c>
      <c r="E97" s="108">
        <v>0.59375</v>
      </c>
      <c r="F97" s="108">
        <f t="shared" si="32"/>
        <v>2.083333333333337E-2</v>
      </c>
      <c r="H97" s="109" t="s">
        <v>302</v>
      </c>
      <c r="I97" s="108">
        <f t="shared" ref="I97" si="48">SUMIFS(F92:F106, C92:C106,H97)</f>
        <v>0</v>
      </c>
    </row>
    <row r="98" spans="1:9">
      <c r="A98" s="149"/>
      <c r="B98" s="107" t="s">
        <v>335</v>
      </c>
      <c r="C98" s="107" t="s">
        <v>297</v>
      </c>
      <c r="D98" s="108">
        <v>0.59722222222222221</v>
      </c>
      <c r="E98" s="108">
        <v>0.625</v>
      </c>
      <c r="F98" s="108">
        <f t="shared" si="32"/>
        <v>2.777777777777779E-2</v>
      </c>
      <c r="H98" s="109" t="s">
        <v>299</v>
      </c>
      <c r="I98" s="108">
        <f t="shared" ref="I98" si="49">SUMIFS(F92:F106, C92:C106,H98)</f>
        <v>4.861111111111116E-2</v>
      </c>
    </row>
    <row r="99" spans="1:9">
      <c r="A99" s="149"/>
      <c r="B99" s="107" t="s">
        <v>336</v>
      </c>
      <c r="C99" s="107" t="s">
        <v>295</v>
      </c>
      <c r="D99" s="108">
        <v>0.625</v>
      </c>
      <c r="E99" s="108">
        <v>0.64583333333333337</v>
      </c>
      <c r="F99" s="108">
        <f t="shared" si="32"/>
        <v>2.083333333333337E-2</v>
      </c>
      <c r="H99" s="105" t="s">
        <v>305</v>
      </c>
      <c r="I99" s="106">
        <f t="shared" ref="I99" si="50">SUM(I93:I98)</f>
        <v>0.39930555555555552</v>
      </c>
    </row>
    <row r="100" spans="1:9">
      <c r="A100" s="149"/>
      <c r="B100" s="107" t="s">
        <v>337</v>
      </c>
      <c r="C100" s="107" t="s">
        <v>297</v>
      </c>
      <c r="D100" s="108">
        <v>0.64583333333333337</v>
      </c>
      <c r="E100" s="108">
        <v>0.70833333333333337</v>
      </c>
      <c r="F100" s="108">
        <f t="shared" si="32"/>
        <v>6.25E-2</v>
      </c>
      <c r="I100" s="110"/>
    </row>
    <row r="101" spans="1:9">
      <c r="A101" s="149"/>
      <c r="B101" s="107" t="s">
        <v>303</v>
      </c>
      <c r="C101" s="107" t="s">
        <v>299</v>
      </c>
      <c r="D101" s="108">
        <v>0.70833333333333337</v>
      </c>
      <c r="E101" s="108">
        <v>0.72222222222222221</v>
      </c>
      <c r="F101" s="108">
        <f t="shared" si="32"/>
        <v>1.388888888888884E-2</v>
      </c>
      <c r="I101" s="110"/>
    </row>
    <row r="102" spans="1:9">
      <c r="A102" s="149"/>
      <c r="B102" s="107" t="s">
        <v>335</v>
      </c>
      <c r="C102" s="107" t="s">
        <v>290</v>
      </c>
      <c r="D102" s="108">
        <v>0.72222222222222221</v>
      </c>
      <c r="E102" s="108">
        <v>0.74305555555555547</v>
      </c>
      <c r="F102" s="108">
        <f t="shared" si="32"/>
        <v>2.0833333333333259E-2</v>
      </c>
    </row>
    <row r="103" spans="1:9">
      <c r="A103" s="149"/>
      <c r="B103" s="107" t="s">
        <v>338</v>
      </c>
      <c r="C103" s="107" t="s">
        <v>297</v>
      </c>
      <c r="D103" s="108">
        <v>0.80208333333333337</v>
      </c>
      <c r="E103" s="108">
        <v>0.83333333333333337</v>
      </c>
      <c r="F103" s="108">
        <f t="shared" si="32"/>
        <v>3.125E-2</v>
      </c>
    </row>
    <row r="104" spans="1:9">
      <c r="A104" s="149"/>
      <c r="B104" s="107"/>
      <c r="C104" s="107"/>
      <c r="D104" s="108"/>
      <c r="E104" s="108"/>
      <c r="F104" s="108">
        <f t="shared" si="32"/>
        <v>0</v>
      </c>
    </row>
    <row r="105" spans="1:9">
      <c r="A105" s="149"/>
      <c r="B105" s="107"/>
      <c r="C105" s="107"/>
      <c r="D105" s="108"/>
      <c r="E105" s="108"/>
      <c r="F105" s="108">
        <f t="shared" si="32"/>
        <v>0</v>
      </c>
    </row>
    <row r="106" spans="1:9">
      <c r="A106" s="150"/>
      <c r="B106" s="107"/>
      <c r="C106" s="107"/>
      <c r="D106" s="108"/>
      <c r="E106" s="108"/>
      <c r="F106" s="108">
        <f t="shared" si="32"/>
        <v>0</v>
      </c>
    </row>
    <row r="107" spans="1:9">
      <c r="A107" s="151" t="s">
        <v>19</v>
      </c>
      <c r="B107" s="115" t="s">
        <v>314</v>
      </c>
      <c r="C107" s="107" t="s">
        <v>290</v>
      </c>
      <c r="D107" s="108">
        <v>0</v>
      </c>
      <c r="E107" s="108">
        <v>0</v>
      </c>
      <c r="F107" s="108">
        <f t="shared" si="32"/>
        <v>0</v>
      </c>
      <c r="H107" s="106" t="s">
        <v>291</v>
      </c>
      <c r="I107" s="106" t="s">
        <v>292</v>
      </c>
    </row>
    <row r="108" spans="1:9">
      <c r="A108" s="151"/>
      <c r="B108" s="115" t="s">
        <v>331</v>
      </c>
      <c r="C108" s="107" t="s">
        <v>295</v>
      </c>
      <c r="D108" s="108">
        <v>0</v>
      </c>
      <c r="E108" s="108">
        <v>0</v>
      </c>
      <c r="F108" s="108">
        <f t="shared" si="32"/>
        <v>0</v>
      </c>
      <c r="H108" s="109" t="s">
        <v>290</v>
      </c>
      <c r="I108" s="108">
        <f t="shared" ref="I108" si="51">SUMIFS(F107:F121, C107:C121,H108)</f>
        <v>0</v>
      </c>
    </row>
    <row r="109" spans="1:9">
      <c r="A109" s="151"/>
      <c r="B109" s="115" t="s">
        <v>294</v>
      </c>
      <c r="C109" s="107" t="s">
        <v>290</v>
      </c>
      <c r="D109" s="108">
        <v>0</v>
      </c>
      <c r="E109" s="108">
        <v>0</v>
      </c>
      <c r="F109" s="108">
        <f t="shared" si="32"/>
        <v>0</v>
      </c>
      <c r="H109" s="109" t="s">
        <v>295</v>
      </c>
      <c r="I109" s="108">
        <f t="shared" ref="I109" si="52">SUMIFS(F107:F121, C107:C121,H109)</f>
        <v>0</v>
      </c>
    </row>
    <row r="110" spans="1:9">
      <c r="A110" s="151"/>
      <c r="B110" s="115" t="s">
        <v>331</v>
      </c>
      <c r="C110" s="107" t="s">
        <v>295</v>
      </c>
      <c r="D110" s="108">
        <v>0</v>
      </c>
      <c r="E110" s="108">
        <v>0</v>
      </c>
      <c r="F110" s="108">
        <f t="shared" si="32"/>
        <v>0</v>
      </c>
      <c r="H110" s="109" t="s">
        <v>297</v>
      </c>
      <c r="I110" s="108">
        <f t="shared" ref="I110" si="53">SUMIFS(F107:F121, C107:C121,H110)</f>
        <v>0</v>
      </c>
    </row>
    <row r="111" spans="1:9">
      <c r="A111" s="151"/>
      <c r="B111" s="115" t="s">
        <v>298</v>
      </c>
      <c r="C111" s="107" t="s">
        <v>299</v>
      </c>
      <c r="D111" s="108">
        <v>0</v>
      </c>
      <c r="E111" s="108">
        <v>0</v>
      </c>
      <c r="F111" s="108">
        <f t="shared" si="32"/>
        <v>0</v>
      </c>
      <c r="H111" s="109" t="s">
        <v>300</v>
      </c>
      <c r="I111" s="108">
        <f t="shared" ref="I111" si="54">SUMIFS(F107:F121, C107:C121,H111)</f>
        <v>0</v>
      </c>
    </row>
    <row r="112" spans="1:9">
      <c r="A112" s="151"/>
      <c r="B112" s="115" t="s">
        <v>301</v>
      </c>
      <c r="C112" s="107" t="s">
        <v>299</v>
      </c>
      <c r="D112" s="108">
        <v>0</v>
      </c>
      <c r="E112" s="108">
        <v>0</v>
      </c>
      <c r="F112" s="108">
        <f t="shared" si="32"/>
        <v>0</v>
      </c>
      <c r="H112" s="109" t="s">
        <v>302</v>
      </c>
      <c r="I112" s="108">
        <f t="shared" ref="I112" si="55">SUMIFS(F107:F121, C107:C121,H112)</f>
        <v>0</v>
      </c>
    </row>
    <row r="113" spans="1:9">
      <c r="A113" s="151"/>
      <c r="B113" s="115" t="s">
        <v>303</v>
      </c>
      <c r="C113" s="107" t="s">
        <v>299</v>
      </c>
      <c r="D113" s="108">
        <v>0</v>
      </c>
      <c r="E113" s="108">
        <v>0</v>
      </c>
      <c r="F113" s="108">
        <f t="shared" si="32"/>
        <v>0</v>
      </c>
      <c r="H113" s="109" t="s">
        <v>299</v>
      </c>
      <c r="I113" s="108">
        <f t="shared" ref="I113" si="56">SUMIFS(F107:F121, C107:C121,H113)</f>
        <v>0</v>
      </c>
    </row>
    <row r="114" spans="1:9">
      <c r="A114" s="151"/>
      <c r="B114" s="115" t="s">
        <v>315</v>
      </c>
      <c r="C114" s="107" t="s">
        <v>290</v>
      </c>
      <c r="D114" s="108">
        <v>0</v>
      </c>
      <c r="E114" s="108">
        <v>0</v>
      </c>
      <c r="F114" s="108">
        <f t="shared" si="32"/>
        <v>0</v>
      </c>
      <c r="H114" s="105" t="s">
        <v>305</v>
      </c>
      <c r="I114" s="106">
        <f t="shared" ref="I114" si="57">SUM(I108:I113)</f>
        <v>0</v>
      </c>
    </row>
    <row r="115" spans="1:9">
      <c r="A115" s="151"/>
      <c r="B115" s="115" t="s">
        <v>332</v>
      </c>
      <c r="C115" s="107" t="s">
        <v>290</v>
      </c>
      <c r="D115" s="108">
        <v>0</v>
      </c>
      <c r="E115" s="108">
        <v>0</v>
      </c>
      <c r="F115" s="108">
        <f t="shared" si="32"/>
        <v>0</v>
      </c>
      <c r="I115" s="110"/>
    </row>
    <row r="116" spans="1:9">
      <c r="A116" s="151"/>
      <c r="B116" s="115"/>
      <c r="C116" s="107"/>
      <c r="D116" s="108"/>
      <c r="E116" s="108"/>
      <c r="F116" s="108">
        <f t="shared" si="32"/>
        <v>0</v>
      </c>
      <c r="I116" s="110"/>
    </row>
    <row r="117" spans="1:9">
      <c r="A117" s="151"/>
      <c r="B117" s="115"/>
      <c r="C117" s="107"/>
      <c r="D117" s="108"/>
      <c r="E117" s="108"/>
      <c r="F117" s="108">
        <f t="shared" si="32"/>
        <v>0</v>
      </c>
    </row>
    <row r="118" spans="1:9">
      <c r="A118" s="151"/>
      <c r="B118" s="115"/>
      <c r="C118" s="107"/>
      <c r="D118" s="108"/>
      <c r="E118" s="108"/>
      <c r="F118" s="108">
        <f t="shared" si="32"/>
        <v>0</v>
      </c>
    </row>
    <row r="119" spans="1:9">
      <c r="A119" s="151"/>
      <c r="B119" s="115"/>
      <c r="C119" s="107"/>
      <c r="D119" s="108"/>
      <c r="E119" s="108"/>
      <c r="F119" s="108">
        <f t="shared" si="32"/>
        <v>0</v>
      </c>
    </row>
    <row r="120" spans="1:9">
      <c r="A120" s="151"/>
      <c r="B120" s="116"/>
      <c r="C120" s="111"/>
      <c r="D120" s="112"/>
      <c r="E120" s="112"/>
      <c r="F120" s="112">
        <f t="shared" si="32"/>
        <v>0</v>
      </c>
    </row>
    <row r="121" spans="1:9">
      <c r="A121" s="152"/>
      <c r="B121" s="117"/>
      <c r="C121" s="113"/>
      <c r="D121" s="114"/>
      <c r="E121" s="114"/>
      <c r="F121" s="114">
        <f t="shared" si="32"/>
        <v>0</v>
      </c>
    </row>
    <row r="122" spans="1:9">
      <c r="A122" s="153" t="s">
        <v>339</v>
      </c>
      <c r="B122" s="115" t="s">
        <v>340</v>
      </c>
      <c r="C122" s="107" t="s">
        <v>290</v>
      </c>
      <c r="D122" s="108">
        <v>0.375</v>
      </c>
      <c r="E122" s="108">
        <v>0.41666666666666669</v>
      </c>
      <c r="F122" s="108">
        <f t="shared" ref="F122:F136" si="58">E122-D122</f>
        <v>4.1666666666666685E-2</v>
      </c>
      <c r="H122" s="106" t="s">
        <v>291</v>
      </c>
      <c r="I122" s="106" t="s">
        <v>292</v>
      </c>
    </row>
    <row r="123" spans="1:9">
      <c r="A123" s="153"/>
      <c r="B123" s="115" t="s">
        <v>341</v>
      </c>
      <c r="C123" s="107" t="s">
        <v>290</v>
      </c>
      <c r="D123" s="108">
        <v>0.41666666666666669</v>
      </c>
      <c r="E123" s="108">
        <v>0.4375</v>
      </c>
      <c r="F123" s="108">
        <f t="shared" si="58"/>
        <v>2.0833333333333315E-2</v>
      </c>
      <c r="H123" s="109" t="s">
        <v>290</v>
      </c>
      <c r="I123" s="108">
        <f t="shared" ref="I123" si="59">SUMIFS(F122:F136, C122:C136,H123)</f>
        <v>0.28124999999999983</v>
      </c>
    </row>
    <row r="124" spans="1:9">
      <c r="A124" s="153"/>
      <c r="B124" s="115" t="s">
        <v>320</v>
      </c>
      <c r="C124" s="107" t="s">
        <v>299</v>
      </c>
      <c r="D124" s="108">
        <v>0.4375</v>
      </c>
      <c r="E124" s="108">
        <v>0.45833333333333331</v>
      </c>
      <c r="F124" s="108">
        <f t="shared" si="58"/>
        <v>2.0833333333333315E-2</v>
      </c>
      <c r="H124" s="109" t="s">
        <v>295</v>
      </c>
      <c r="I124" s="108">
        <f t="shared" ref="I124" si="60">SUMIFS(F122:F136, C122:C136,H124)</f>
        <v>5.2083333333333259E-2</v>
      </c>
    </row>
    <row r="125" spans="1:9">
      <c r="A125" s="153"/>
      <c r="B125" s="115" t="s">
        <v>342</v>
      </c>
      <c r="C125" s="107" t="s">
        <v>290</v>
      </c>
      <c r="D125" s="108">
        <v>0.45833333333333331</v>
      </c>
      <c r="E125" s="108">
        <v>0.54166666666666663</v>
      </c>
      <c r="F125" s="108">
        <f t="shared" si="58"/>
        <v>8.3333333333333315E-2</v>
      </c>
      <c r="H125" s="109" t="s">
        <v>297</v>
      </c>
      <c r="I125" s="108">
        <f t="shared" ref="I125" si="61">SUMIFS(F122:F136, C122:C136,H125)</f>
        <v>0</v>
      </c>
    </row>
    <row r="126" spans="1:9">
      <c r="A126" s="153"/>
      <c r="B126" s="115" t="s">
        <v>322</v>
      </c>
      <c r="C126" s="107" t="s">
        <v>290</v>
      </c>
      <c r="D126" s="108">
        <v>0.54166666666666663</v>
      </c>
      <c r="E126" s="108">
        <v>0.57291666666666663</v>
      </c>
      <c r="F126" s="108">
        <f t="shared" si="58"/>
        <v>3.125E-2</v>
      </c>
      <c r="H126" s="109" t="s">
        <v>300</v>
      </c>
      <c r="I126" s="108">
        <f t="shared" ref="I126" si="62">SUMIFS(F122:F136, C122:C136,H126)</f>
        <v>0</v>
      </c>
    </row>
    <row r="127" spans="1:9">
      <c r="A127" s="153"/>
      <c r="B127" s="115" t="s">
        <v>323</v>
      </c>
      <c r="C127" s="107" t="s">
        <v>299</v>
      </c>
      <c r="D127" s="108">
        <v>0.57291666666666663</v>
      </c>
      <c r="E127" s="108">
        <v>0.60416666666666663</v>
      </c>
      <c r="F127" s="108">
        <f t="shared" si="58"/>
        <v>3.125E-2</v>
      </c>
      <c r="H127" s="109" t="s">
        <v>302</v>
      </c>
      <c r="I127" s="108">
        <f t="shared" ref="I127" si="63">SUMIFS(F122:F136, C122:C136,H127)</f>
        <v>0</v>
      </c>
    </row>
    <row r="128" spans="1:9">
      <c r="A128" s="153"/>
      <c r="B128" s="115" t="s">
        <v>343</v>
      </c>
      <c r="C128" s="107" t="s">
        <v>290</v>
      </c>
      <c r="D128" s="108">
        <v>0.64583333333333337</v>
      </c>
      <c r="E128" s="108">
        <v>0.66666666666666663</v>
      </c>
      <c r="F128" s="108">
        <f t="shared" si="58"/>
        <v>2.0833333333333259E-2</v>
      </c>
      <c r="H128" s="109" t="s">
        <v>299</v>
      </c>
      <c r="I128" s="108">
        <f t="shared" ref="I128" si="64">SUMIFS(F122:F136, C122:C136,H128)</f>
        <v>6.2500000000000056E-2</v>
      </c>
    </row>
    <row r="129" spans="1:9">
      <c r="A129" s="153"/>
      <c r="B129" s="115" t="s">
        <v>329</v>
      </c>
      <c r="C129" s="107" t="s">
        <v>295</v>
      </c>
      <c r="D129" s="108">
        <v>0.64583333333333337</v>
      </c>
      <c r="E129" s="108">
        <v>0.66666666666666663</v>
      </c>
      <c r="F129" s="108">
        <f t="shared" si="58"/>
        <v>2.0833333333333259E-2</v>
      </c>
      <c r="H129" s="105" t="s">
        <v>305</v>
      </c>
      <c r="I129" s="106">
        <f t="shared" ref="I129" si="65">SUM(I123:I128)</f>
        <v>0.39583333333333315</v>
      </c>
    </row>
    <row r="130" spans="1:9">
      <c r="A130" s="153"/>
      <c r="B130" s="115" t="s">
        <v>303</v>
      </c>
      <c r="C130" s="107" t="s">
        <v>299</v>
      </c>
      <c r="D130" s="108">
        <v>0.66666666666666663</v>
      </c>
      <c r="E130" s="108">
        <v>0.67708333333333337</v>
      </c>
      <c r="F130" s="108">
        <f t="shared" si="58"/>
        <v>1.0416666666666741E-2</v>
      </c>
      <c r="I130" s="110"/>
    </row>
    <row r="131" spans="1:9">
      <c r="A131" s="153"/>
      <c r="B131" s="115" t="s">
        <v>329</v>
      </c>
      <c r="C131" s="107" t="s">
        <v>295</v>
      </c>
      <c r="D131" s="108">
        <v>0.67708333333333337</v>
      </c>
      <c r="E131" s="108">
        <v>0.70833333333333337</v>
      </c>
      <c r="F131" s="108">
        <f t="shared" si="58"/>
        <v>3.125E-2</v>
      </c>
      <c r="I131" s="110"/>
    </row>
    <row r="132" spans="1:9">
      <c r="A132" s="153"/>
      <c r="B132" s="115" t="s">
        <v>344</v>
      </c>
      <c r="C132" s="107" t="s">
        <v>290</v>
      </c>
      <c r="D132" s="108">
        <v>0.70833333333333337</v>
      </c>
      <c r="E132" s="108">
        <v>0.75</v>
      </c>
      <c r="F132" s="108">
        <f t="shared" si="58"/>
        <v>4.166666666666663E-2</v>
      </c>
    </row>
    <row r="133" spans="1:9">
      <c r="A133" s="153"/>
      <c r="B133" s="115" t="s">
        <v>345</v>
      </c>
      <c r="C133" s="107" t="s">
        <v>290</v>
      </c>
      <c r="D133" s="108">
        <v>0.89583333333333337</v>
      </c>
      <c r="E133" s="108">
        <v>0.9375</v>
      </c>
      <c r="F133" s="108">
        <f t="shared" si="58"/>
        <v>4.166666666666663E-2</v>
      </c>
    </row>
    <row r="134" spans="1:9">
      <c r="A134" s="153"/>
      <c r="B134" s="115"/>
      <c r="C134" s="107"/>
      <c r="D134" s="108"/>
      <c r="E134" s="108"/>
      <c r="F134" s="108">
        <f t="shared" si="58"/>
        <v>0</v>
      </c>
    </row>
    <row r="135" spans="1:9">
      <c r="A135" s="153"/>
      <c r="B135" s="116"/>
      <c r="C135" s="111"/>
      <c r="D135" s="112"/>
      <c r="E135" s="112"/>
      <c r="F135" s="112">
        <f t="shared" si="58"/>
        <v>0</v>
      </c>
    </row>
    <row r="136" spans="1:9">
      <c r="A136" s="153"/>
      <c r="B136" s="117"/>
      <c r="C136" s="113"/>
      <c r="D136" s="114"/>
      <c r="E136" s="114"/>
      <c r="F136" s="114">
        <f t="shared" si="58"/>
        <v>0</v>
      </c>
    </row>
  </sheetData>
  <mergeCells count="9">
    <mergeCell ref="A92:A106"/>
    <mergeCell ref="A107:A121"/>
    <mergeCell ref="A122:A136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376" priority="25" operator="greaterThan">
      <formula>0.25</formula>
    </cfRule>
    <cfRule type="cellIs" dxfId="375" priority="26" operator="lessThan">
      <formula>0.25</formula>
    </cfRule>
  </conditionalFormatting>
  <conditionalFormatting sqref="I4 I19 I34 I49 I64 I79 I94 I109">
    <cfRule type="cellIs" dxfId="374" priority="22" operator="lessThan">
      <formula>0.0416666666666667</formula>
    </cfRule>
    <cfRule type="cellIs" dxfId="373" priority="23" operator="greaterThan">
      <formula>0.0416666666666667</formula>
    </cfRule>
    <cfRule type="cellIs" dxfId="372" priority="24" operator="greaterThan">
      <formula>0.0416666666666667</formula>
    </cfRule>
  </conditionalFormatting>
  <conditionalFormatting sqref="I5 I20 I35 I50 I65 I80 I95 I110">
    <cfRule type="cellIs" dxfId="371" priority="20" operator="lessThan">
      <formula>0.0833333333333333</formula>
    </cfRule>
    <cfRule type="cellIs" dxfId="370" priority="21" operator="greaterThan">
      <formula>0.0833333333333333</formula>
    </cfRule>
  </conditionalFormatting>
  <conditionalFormatting sqref="I6 I21 I36 I51 I66 I81 I96 I111">
    <cfRule type="cellIs" dxfId="369" priority="18" operator="lessThan">
      <formula>0.0416666666666667</formula>
    </cfRule>
    <cfRule type="cellIs" dxfId="368" priority="19" operator="greaterThan">
      <formula>0.0416666666666667</formula>
    </cfRule>
  </conditionalFormatting>
  <conditionalFormatting sqref="I7 I22 I37 I52 I67 I82 I97 I112">
    <cfRule type="cellIs" dxfId="367" priority="16" operator="lessThan">
      <formula>0.0416666666666667</formula>
    </cfRule>
    <cfRule type="cellIs" dxfId="366" priority="17" operator="greaterThan">
      <formula>0.0416666666666667</formula>
    </cfRule>
  </conditionalFormatting>
  <conditionalFormatting sqref="I8 I23 I38 I53 I68 I83 I98 I113">
    <cfRule type="cellIs" dxfId="365" priority="14" operator="lessThan">
      <formula>0.0625</formula>
    </cfRule>
    <cfRule type="cellIs" dxfId="364" priority="15" operator="greaterThan">
      <formula>0.0625</formula>
    </cfRule>
  </conditionalFormatting>
  <conditionalFormatting sqref="I123">
    <cfRule type="cellIs" dxfId="363" priority="12" operator="greaterThan">
      <formula>0.25</formula>
    </cfRule>
    <cfRule type="cellIs" dxfId="362" priority="13" operator="lessThan">
      <formula>0.25</formula>
    </cfRule>
  </conditionalFormatting>
  <conditionalFormatting sqref="I124">
    <cfRule type="cellIs" dxfId="361" priority="9" operator="lessThan">
      <formula>0.0416666666666667</formula>
    </cfRule>
    <cfRule type="cellIs" dxfId="360" priority="10" operator="greaterThan">
      <formula>0.0416666666666667</formula>
    </cfRule>
    <cfRule type="cellIs" dxfId="359" priority="11" operator="greaterThan">
      <formula>0.0416666666666667</formula>
    </cfRule>
  </conditionalFormatting>
  <conditionalFormatting sqref="I125">
    <cfRule type="cellIs" dxfId="358" priority="7" operator="lessThan">
      <formula>0.0833333333333333</formula>
    </cfRule>
    <cfRule type="cellIs" dxfId="357" priority="8" operator="greaterThan">
      <formula>0.0833333333333333</formula>
    </cfRule>
  </conditionalFormatting>
  <conditionalFormatting sqref="I126">
    <cfRule type="cellIs" dxfId="356" priority="5" operator="lessThan">
      <formula>0.0416666666666667</formula>
    </cfRule>
    <cfRule type="cellIs" dxfId="355" priority="6" operator="greaterThan">
      <formula>0.0416666666666667</formula>
    </cfRule>
  </conditionalFormatting>
  <conditionalFormatting sqref="I127">
    <cfRule type="cellIs" dxfId="354" priority="3" operator="lessThan">
      <formula>0.0416666666666667</formula>
    </cfRule>
    <cfRule type="cellIs" dxfId="353" priority="4" operator="greaterThan">
      <formula>0.0416666666666667</formula>
    </cfRule>
  </conditionalFormatting>
  <conditionalFormatting sqref="I128">
    <cfRule type="cellIs" dxfId="352" priority="1" operator="lessThan">
      <formula>0.0625</formula>
    </cfRule>
    <cfRule type="cellIs" dxfId="351" priority="2" operator="greaterThan">
      <formula>0.0625</formula>
    </cfRule>
  </conditionalFormatting>
  <dataValidations count="1">
    <dataValidation type="list" allowBlank="1" showInputMessage="1" showErrorMessage="1" sqref="C2:C65 C67 C69:C136" xr:uid="{E7D3DEBE-31D3-46E9-AD47-8DAC4D7556ED}">
      <formula1>$Q$2:$Q$8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7F7A4-DF7F-491A-93FD-52364AFE80A8}">
  <dimension ref="A1:Q142"/>
  <sheetViews>
    <sheetView topLeftCell="A64" workbookViewId="0">
      <selection activeCell="B81" sqref="B8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49" t="s">
        <v>44</v>
      </c>
      <c r="B2" s="107" t="s">
        <v>346</v>
      </c>
      <c r="C2" s="107" t="s">
        <v>290</v>
      </c>
      <c r="D2" s="108">
        <v>0.35416666666666669</v>
      </c>
      <c r="E2" s="108">
        <v>0.39583333333333331</v>
      </c>
      <c r="F2" s="108">
        <f>E2-D2</f>
        <v>4.166666666666663E-2</v>
      </c>
      <c r="H2" s="106" t="s">
        <v>291</v>
      </c>
      <c r="I2" s="106" t="s">
        <v>292</v>
      </c>
      <c r="Q2" t="s">
        <v>290</v>
      </c>
    </row>
    <row r="3" spans="1:17">
      <c r="A3" s="149"/>
      <c r="B3" s="107" t="s">
        <v>331</v>
      </c>
      <c r="C3" s="107" t="s">
        <v>295</v>
      </c>
      <c r="D3" s="108">
        <v>0.39583333333333331</v>
      </c>
      <c r="E3" s="108">
        <v>0.4375</v>
      </c>
      <c r="F3" s="108">
        <f t="shared" ref="F3:F64" si="0">E3-D3</f>
        <v>4.1666666666666685E-2</v>
      </c>
      <c r="H3" s="109" t="s">
        <v>290</v>
      </c>
      <c r="I3" s="108">
        <f>SUMIFS(F2:F16, C2:C16,H3)</f>
        <v>0.27430555555555564</v>
      </c>
      <c r="Q3" t="s">
        <v>295</v>
      </c>
    </row>
    <row r="4" spans="1:17">
      <c r="A4" s="149"/>
      <c r="B4" s="107" t="s">
        <v>301</v>
      </c>
      <c r="C4" s="107" t="s">
        <v>299</v>
      </c>
      <c r="D4" s="108">
        <v>0.4375</v>
      </c>
      <c r="E4" s="108">
        <v>0.44791666666666669</v>
      </c>
      <c r="F4" s="108">
        <f t="shared" si="0"/>
        <v>1.0416666666666685E-2</v>
      </c>
      <c r="H4" s="109" t="s">
        <v>295</v>
      </c>
      <c r="I4" s="108">
        <f>SUMIFS(F2:F16, C2:C16,H4)</f>
        <v>4.1666666666666685E-2</v>
      </c>
      <c r="Q4" t="s">
        <v>297</v>
      </c>
    </row>
    <row r="5" spans="1:17">
      <c r="A5" s="149"/>
      <c r="B5" s="107" t="s">
        <v>347</v>
      </c>
      <c r="C5" s="107" t="s">
        <v>290</v>
      </c>
      <c r="D5" s="108">
        <v>0.44791666666666669</v>
      </c>
      <c r="E5" s="108">
        <v>0.53125</v>
      </c>
      <c r="F5" s="108">
        <f t="shared" si="0"/>
        <v>8.3333333333333315E-2</v>
      </c>
      <c r="H5" s="109" t="s">
        <v>297</v>
      </c>
      <c r="I5" s="108">
        <f>SUMIFS(F2:F16, C2:C16,H5)</f>
        <v>3.125E-2</v>
      </c>
      <c r="Q5" t="s">
        <v>300</v>
      </c>
    </row>
    <row r="6" spans="1:17">
      <c r="A6" s="149"/>
      <c r="B6" s="107" t="s">
        <v>294</v>
      </c>
      <c r="C6" s="107" t="s">
        <v>302</v>
      </c>
      <c r="D6" s="108">
        <v>0.53472222222222221</v>
      </c>
      <c r="E6" s="108">
        <v>0.55555555555555558</v>
      </c>
      <c r="F6" s="108">
        <f t="shared" si="0"/>
        <v>2.083333333333337E-2</v>
      </c>
      <c r="H6" s="109" t="s">
        <v>300</v>
      </c>
      <c r="I6" s="108">
        <f>SUMIFS(F2:F16, C2:C16,H6)</f>
        <v>3.125E-2</v>
      </c>
      <c r="Q6" t="s">
        <v>302</v>
      </c>
    </row>
    <row r="7" spans="1:17">
      <c r="A7" s="149"/>
      <c r="B7" s="107" t="s">
        <v>298</v>
      </c>
      <c r="C7" s="107" t="s">
        <v>299</v>
      </c>
      <c r="D7" s="108">
        <v>0.55555555555555558</v>
      </c>
      <c r="E7" s="108">
        <v>0.56944444444444442</v>
      </c>
      <c r="F7" s="108">
        <f t="shared" si="0"/>
        <v>1.388888888888884E-2</v>
      </c>
      <c r="H7" s="109" t="s">
        <v>302</v>
      </c>
      <c r="I7" s="108">
        <f>SUMIFS(F2:F16, C2:C16,H7)</f>
        <v>2.083333333333337E-2</v>
      </c>
      <c r="Q7" t="s">
        <v>299</v>
      </c>
    </row>
    <row r="8" spans="1:17">
      <c r="A8" s="149"/>
      <c r="B8" s="107" t="s">
        <v>348</v>
      </c>
      <c r="C8" s="107" t="s">
        <v>290</v>
      </c>
      <c r="D8" s="108">
        <v>0.56944444444444442</v>
      </c>
      <c r="E8" s="108">
        <v>0.67708333333333337</v>
      </c>
      <c r="F8" s="108">
        <f t="shared" si="0"/>
        <v>0.10763888888888895</v>
      </c>
      <c r="H8" s="109" t="s">
        <v>299</v>
      </c>
      <c r="I8" s="108">
        <f>SUMIFS(F2:F16, C2:C16,H8)</f>
        <v>3.4722222222222154E-2</v>
      </c>
    </row>
    <row r="9" spans="1:17">
      <c r="A9" s="149"/>
      <c r="B9" s="107" t="s">
        <v>303</v>
      </c>
      <c r="C9" s="107" t="s">
        <v>299</v>
      </c>
      <c r="D9" s="108">
        <v>0.67708333333333337</v>
      </c>
      <c r="E9" s="108">
        <v>0.6875</v>
      </c>
      <c r="F9" s="108">
        <f t="shared" si="0"/>
        <v>1.041666666666663E-2</v>
      </c>
      <c r="H9" s="105" t="s">
        <v>305</v>
      </c>
      <c r="I9" s="106">
        <f>SUM(I3:I8)</f>
        <v>0.43402777777777785</v>
      </c>
    </row>
    <row r="10" spans="1:17">
      <c r="A10" s="149"/>
      <c r="B10" s="120" t="s">
        <v>349</v>
      </c>
      <c r="C10" s="107" t="s">
        <v>297</v>
      </c>
      <c r="D10" s="108">
        <v>0.6875</v>
      </c>
      <c r="E10" s="108">
        <v>0.71875</v>
      </c>
      <c r="F10" s="108">
        <f t="shared" si="0"/>
        <v>3.125E-2</v>
      </c>
      <c r="I10" s="110"/>
    </row>
    <row r="11" spans="1:17">
      <c r="A11" s="149"/>
      <c r="B11" s="107" t="s">
        <v>350</v>
      </c>
      <c r="C11" s="107" t="s">
        <v>300</v>
      </c>
      <c r="D11" s="108">
        <v>0.71875</v>
      </c>
      <c r="E11" s="108">
        <v>0.75</v>
      </c>
      <c r="F11" s="108">
        <f t="shared" si="0"/>
        <v>3.125E-2</v>
      </c>
      <c r="I11" s="110"/>
    </row>
    <row r="12" spans="1:17">
      <c r="A12" s="149"/>
      <c r="B12" s="107" t="s">
        <v>351</v>
      </c>
      <c r="C12" s="107" t="s">
        <v>290</v>
      </c>
      <c r="D12" s="108">
        <v>0.85416666666666663</v>
      </c>
      <c r="E12" s="108">
        <v>0.89583333333333337</v>
      </c>
      <c r="F12" s="108">
        <f t="shared" si="0"/>
        <v>4.1666666666666741E-2</v>
      </c>
    </row>
    <row r="13" spans="1:17">
      <c r="A13" s="149"/>
      <c r="B13" s="107"/>
      <c r="C13" s="107"/>
      <c r="D13" s="108"/>
      <c r="E13" s="108"/>
      <c r="F13" s="108">
        <f t="shared" si="0"/>
        <v>0</v>
      </c>
    </row>
    <row r="14" spans="1:17">
      <c r="A14" s="149"/>
      <c r="B14" s="107"/>
      <c r="C14" s="107"/>
      <c r="D14" s="108"/>
      <c r="E14" s="108"/>
      <c r="F14" s="108">
        <f t="shared" si="0"/>
        <v>0</v>
      </c>
    </row>
    <row r="15" spans="1:17">
      <c r="A15" s="149"/>
      <c r="B15" s="107"/>
      <c r="C15" s="107"/>
      <c r="D15" s="108"/>
      <c r="E15" s="108"/>
      <c r="F15" s="108">
        <f t="shared" si="0"/>
        <v>0</v>
      </c>
    </row>
    <row r="16" spans="1:17">
      <c r="A16" s="149"/>
      <c r="B16" s="107"/>
      <c r="C16" s="107"/>
      <c r="D16" s="108"/>
      <c r="E16" s="108"/>
      <c r="F16" s="108">
        <f t="shared" si="0"/>
        <v>0</v>
      </c>
    </row>
    <row r="17" spans="1:9">
      <c r="A17" s="149" t="s">
        <v>48</v>
      </c>
      <c r="B17" s="107" t="s">
        <v>352</v>
      </c>
      <c r="C17" s="107" t="s">
        <v>290</v>
      </c>
      <c r="D17" s="108">
        <v>0.35416666666666669</v>
      </c>
      <c r="E17" s="108">
        <v>0.39583333333333331</v>
      </c>
      <c r="F17" s="108">
        <f t="shared" si="0"/>
        <v>4.166666666666663E-2</v>
      </c>
      <c r="H17" s="106" t="s">
        <v>291</v>
      </c>
      <c r="I17" s="106" t="s">
        <v>292</v>
      </c>
    </row>
    <row r="18" spans="1:9">
      <c r="A18" s="149"/>
      <c r="B18" s="107" t="s">
        <v>331</v>
      </c>
      <c r="C18" s="107" t="s">
        <v>295</v>
      </c>
      <c r="D18" s="108">
        <v>0.39583333333333331</v>
      </c>
      <c r="E18" s="108">
        <v>0.4375</v>
      </c>
      <c r="F18" s="108">
        <f t="shared" si="0"/>
        <v>4.1666666666666685E-2</v>
      </c>
      <c r="H18" s="109" t="s">
        <v>290</v>
      </c>
      <c r="I18" s="108">
        <f>SUMIFS(F17:F30, C17:C30,H18)</f>
        <v>0.3020833333333332</v>
      </c>
    </row>
    <row r="19" spans="1:9">
      <c r="A19" s="149"/>
      <c r="B19" s="107" t="s">
        <v>301</v>
      </c>
      <c r="C19" s="107" t="s">
        <v>299</v>
      </c>
      <c r="D19" s="108">
        <v>0.4375</v>
      </c>
      <c r="E19" s="108">
        <v>0.44791666666666669</v>
      </c>
      <c r="F19" s="108">
        <f t="shared" si="0"/>
        <v>1.0416666666666685E-2</v>
      </c>
      <c r="H19" s="109" t="s">
        <v>295</v>
      </c>
      <c r="I19" s="108">
        <f>SUMIFS(F17:F30, C17:C30,H19)</f>
        <v>4.1666666666666685E-2</v>
      </c>
    </row>
    <row r="20" spans="1:9">
      <c r="A20" s="149"/>
      <c r="B20" s="107" t="s">
        <v>353</v>
      </c>
      <c r="C20" s="107" t="s">
        <v>290</v>
      </c>
      <c r="D20" s="108">
        <v>0.44791666666666669</v>
      </c>
      <c r="E20" s="108">
        <v>0.53125</v>
      </c>
      <c r="F20" s="108">
        <f t="shared" si="0"/>
        <v>8.3333333333333315E-2</v>
      </c>
      <c r="H20" s="109" t="s">
        <v>297</v>
      </c>
      <c r="I20" s="108">
        <f>SUMIFS(F17:F30, C17:C30,H20)</f>
        <v>0</v>
      </c>
    </row>
    <row r="21" spans="1:9">
      <c r="A21" s="149"/>
      <c r="B21" s="107" t="s">
        <v>322</v>
      </c>
      <c r="C21" s="107" t="s">
        <v>302</v>
      </c>
      <c r="D21" s="108">
        <v>0.53472222222222221</v>
      </c>
      <c r="E21" s="108">
        <v>0.5625</v>
      </c>
      <c r="F21" s="108">
        <f t="shared" si="0"/>
        <v>2.777777777777779E-2</v>
      </c>
      <c r="H21" s="109" t="s">
        <v>300</v>
      </c>
      <c r="I21" s="108">
        <f>SUMIFS(F17:F30, C17:C30,H21)</f>
        <v>3.125E-2</v>
      </c>
    </row>
    <row r="22" spans="1:9">
      <c r="A22" s="149"/>
      <c r="B22" s="107" t="s">
        <v>298</v>
      </c>
      <c r="C22" s="107" t="s">
        <v>299</v>
      </c>
      <c r="D22" s="108">
        <v>0.5625</v>
      </c>
      <c r="E22" s="108">
        <v>0.58333333333333337</v>
      </c>
      <c r="F22" s="108">
        <f t="shared" si="0"/>
        <v>2.083333333333337E-2</v>
      </c>
      <c r="H22" s="109" t="s">
        <v>302</v>
      </c>
      <c r="I22" s="108">
        <f>SUMIFS(F17:F30, C17:C30,H22)</f>
        <v>2.777777777777779E-2</v>
      </c>
    </row>
    <row r="23" spans="1:9">
      <c r="A23" s="149"/>
      <c r="B23" s="107" t="s">
        <v>354</v>
      </c>
      <c r="C23" s="107" t="s">
        <v>290</v>
      </c>
      <c r="D23" s="108">
        <v>0.59027777777777779</v>
      </c>
      <c r="E23" s="108">
        <v>0.66666666666666663</v>
      </c>
      <c r="F23" s="108">
        <f t="shared" si="0"/>
        <v>7.638888888888884E-2</v>
      </c>
      <c r="H23" s="109" t="s">
        <v>299</v>
      </c>
      <c r="I23" s="108">
        <f>SUMIFS(F17:F30, C17:C30,H23)</f>
        <v>5.2083333333333426E-2</v>
      </c>
    </row>
    <row r="24" spans="1:9">
      <c r="A24" s="149"/>
      <c r="B24" s="107" t="s">
        <v>303</v>
      </c>
      <c r="C24" s="107" t="s">
        <v>299</v>
      </c>
      <c r="D24" s="108">
        <v>0.66666666666666663</v>
      </c>
      <c r="E24" s="108">
        <v>0.6875</v>
      </c>
      <c r="F24" s="108">
        <f t="shared" si="0"/>
        <v>2.083333333333337E-2</v>
      </c>
      <c r="H24" s="105" t="s">
        <v>305</v>
      </c>
      <c r="I24" s="106">
        <f t="shared" ref="I24" si="1">SUM(I18:I23)</f>
        <v>0.4548611111111111</v>
      </c>
    </row>
    <row r="25" spans="1:9">
      <c r="A25" s="149"/>
      <c r="B25" s="107" t="s">
        <v>355</v>
      </c>
      <c r="C25" s="107" t="s">
        <v>290</v>
      </c>
      <c r="D25" s="108">
        <v>0.6875</v>
      </c>
      <c r="E25" s="108">
        <v>0.71527777777777779</v>
      </c>
      <c r="F25" s="108">
        <f t="shared" si="0"/>
        <v>2.777777777777779E-2</v>
      </c>
      <c r="I25" s="110"/>
    </row>
    <row r="26" spans="1:9">
      <c r="A26" s="149"/>
      <c r="B26" s="107" t="s">
        <v>314</v>
      </c>
      <c r="C26" s="107" t="s">
        <v>300</v>
      </c>
      <c r="D26" s="108">
        <v>0.71875</v>
      </c>
      <c r="E26" s="108">
        <v>0.75</v>
      </c>
      <c r="F26" s="108">
        <f t="shared" si="0"/>
        <v>3.125E-2</v>
      </c>
      <c r="I26" s="110"/>
    </row>
    <row r="27" spans="1:9">
      <c r="A27" s="149"/>
      <c r="B27" s="107" t="s">
        <v>355</v>
      </c>
      <c r="C27" s="107" t="s">
        <v>290</v>
      </c>
      <c r="D27" s="108">
        <v>0.875</v>
      </c>
      <c r="E27" s="108">
        <v>0.94791666666666663</v>
      </c>
      <c r="F27" s="108">
        <f t="shared" si="0"/>
        <v>7.291666666666663E-2</v>
      </c>
    </row>
    <row r="28" spans="1:9">
      <c r="A28" s="149"/>
      <c r="B28" s="107"/>
      <c r="C28" s="107"/>
      <c r="D28" s="108"/>
      <c r="E28" s="108"/>
      <c r="F28" s="108">
        <f t="shared" si="0"/>
        <v>0</v>
      </c>
    </row>
    <row r="29" spans="1:9">
      <c r="A29" s="149"/>
      <c r="B29" s="107"/>
      <c r="C29" s="107"/>
      <c r="D29" s="108"/>
      <c r="E29" s="108"/>
      <c r="F29" s="108">
        <f t="shared" si="0"/>
        <v>0</v>
      </c>
    </row>
    <row r="30" spans="1:9">
      <c r="A30" s="149"/>
      <c r="B30" s="107"/>
      <c r="C30" s="107"/>
      <c r="D30" s="108"/>
      <c r="E30" s="108"/>
      <c r="F30" s="108">
        <f t="shared" si="0"/>
        <v>0</v>
      </c>
    </row>
    <row r="31" spans="1:9">
      <c r="A31" s="149" t="s">
        <v>54</v>
      </c>
      <c r="B31" s="107" t="s">
        <v>356</v>
      </c>
      <c r="C31" s="107" t="s">
        <v>290</v>
      </c>
      <c r="D31" s="108">
        <v>0.35416666666666669</v>
      </c>
      <c r="E31" s="108">
        <v>0.39583333333333331</v>
      </c>
      <c r="F31" s="108">
        <f t="shared" si="0"/>
        <v>4.166666666666663E-2</v>
      </c>
      <c r="H31" s="106" t="s">
        <v>291</v>
      </c>
      <c r="I31" s="106" t="s">
        <v>292</v>
      </c>
    </row>
    <row r="32" spans="1:9">
      <c r="A32" s="149"/>
      <c r="B32" s="107" t="s">
        <v>331</v>
      </c>
      <c r="C32" s="107" t="s">
        <v>295</v>
      </c>
      <c r="D32" s="108">
        <v>0.39583333333333331</v>
      </c>
      <c r="E32" s="108">
        <v>0.4375</v>
      </c>
      <c r="F32" s="108">
        <f t="shared" si="0"/>
        <v>4.1666666666666685E-2</v>
      </c>
      <c r="H32" s="109" t="s">
        <v>290</v>
      </c>
      <c r="I32" s="108">
        <f t="shared" ref="I32" si="2">SUMIFS(F31:F45, C31:C45,H32)</f>
        <v>0.28125000000000011</v>
      </c>
    </row>
    <row r="33" spans="1:9">
      <c r="A33" s="149"/>
      <c r="B33" s="107" t="s">
        <v>301</v>
      </c>
      <c r="C33" s="107" t="s">
        <v>299</v>
      </c>
      <c r="D33" s="108">
        <v>0.4375</v>
      </c>
      <c r="E33" s="108">
        <v>0.44444444444444442</v>
      </c>
      <c r="F33" s="108">
        <f t="shared" si="0"/>
        <v>6.9444444444444198E-3</v>
      </c>
      <c r="H33" s="109" t="s">
        <v>295</v>
      </c>
      <c r="I33" s="108">
        <f t="shared" ref="I33" si="3">SUMIFS(F31:F45, C31:C45,H33)</f>
        <v>4.1666666666666685E-2</v>
      </c>
    </row>
    <row r="34" spans="1:9">
      <c r="A34" s="149"/>
      <c r="B34" s="107" t="s">
        <v>357</v>
      </c>
      <c r="C34" s="107" t="s">
        <v>290</v>
      </c>
      <c r="D34" s="108">
        <v>0.44444444444444442</v>
      </c>
      <c r="E34" s="108">
        <v>0.52777777777777779</v>
      </c>
      <c r="F34" s="108">
        <f t="shared" si="0"/>
        <v>8.333333333333337E-2</v>
      </c>
      <c r="H34" s="109" t="s">
        <v>297</v>
      </c>
      <c r="I34" s="108">
        <f t="shared" ref="I34" si="4">SUMIFS(F31:F45, C31:C45,H34)</f>
        <v>6.25E-2</v>
      </c>
    </row>
    <row r="35" spans="1:9">
      <c r="A35" s="149"/>
      <c r="B35" s="107" t="s">
        <v>322</v>
      </c>
      <c r="C35" s="107" t="s">
        <v>302</v>
      </c>
      <c r="D35" s="108">
        <v>0.53472222222222221</v>
      </c>
      <c r="E35" s="108">
        <v>0.5625</v>
      </c>
      <c r="F35" s="108">
        <f t="shared" si="0"/>
        <v>2.777777777777779E-2</v>
      </c>
      <c r="H35" s="109" t="s">
        <v>300</v>
      </c>
      <c r="I35" s="108">
        <f t="shared" ref="I35" si="5">SUMIFS(F31:F45, C31:C45,H35)</f>
        <v>3.125E-2</v>
      </c>
    </row>
    <row r="36" spans="1:9">
      <c r="A36" s="149"/>
      <c r="B36" s="107" t="s">
        <v>298</v>
      </c>
      <c r="C36" s="107" t="s">
        <v>299</v>
      </c>
      <c r="D36" s="108">
        <v>0.5625</v>
      </c>
      <c r="E36" s="108">
        <v>0.59027777777777779</v>
      </c>
      <c r="F36" s="108">
        <f t="shared" si="0"/>
        <v>2.777777777777779E-2</v>
      </c>
      <c r="H36" s="109" t="s">
        <v>302</v>
      </c>
      <c r="I36" s="108">
        <f t="shared" ref="I36" si="6">SUMIFS(F31:F45, C31:C45,H36)</f>
        <v>2.777777777777779E-2</v>
      </c>
    </row>
    <row r="37" spans="1:9">
      <c r="A37" s="149"/>
      <c r="B37" s="107" t="s">
        <v>358</v>
      </c>
      <c r="C37" s="107" t="s">
        <v>290</v>
      </c>
      <c r="D37" s="108">
        <v>0.59722222222222221</v>
      </c>
      <c r="E37" s="108">
        <v>0.66666666666666663</v>
      </c>
      <c r="F37" s="108">
        <f t="shared" si="0"/>
        <v>6.944444444444442E-2</v>
      </c>
      <c r="H37" s="109" t="s">
        <v>299</v>
      </c>
      <c r="I37" s="108">
        <f t="shared" ref="I37" si="7">SUMIFS(F31:F45, C31:C45,H37)</f>
        <v>4.8611111111111049E-2</v>
      </c>
    </row>
    <row r="38" spans="1:9">
      <c r="A38" s="149"/>
      <c r="B38" s="107" t="s">
        <v>303</v>
      </c>
      <c r="C38" s="107" t="s">
        <v>299</v>
      </c>
      <c r="D38" s="108">
        <v>0.66666666666666663</v>
      </c>
      <c r="E38" s="108">
        <v>0.68055555555555547</v>
      </c>
      <c r="F38" s="108">
        <f t="shared" si="0"/>
        <v>1.388888888888884E-2</v>
      </c>
      <c r="H38" s="105" t="s">
        <v>305</v>
      </c>
      <c r="I38" s="106">
        <f t="shared" ref="I38" si="8">SUM(I32:I37)</f>
        <v>0.49305555555555564</v>
      </c>
    </row>
    <row r="39" spans="1:9">
      <c r="A39" s="149"/>
      <c r="B39" s="107" t="s">
        <v>359</v>
      </c>
      <c r="C39" s="107" t="s">
        <v>290</v>
      </c>
      <c r="D39" s="108">
        <v>0.68055555555555547</v>
      </c>
      <c r="E39" s="108">
        <v>0.71527777777777779</v>
      </c>
      <c r="F39" s="108">
        <f t="shared" si="0"/>
        <v>3.4722222222222321E-2</v>
      </c>
      <c r="I39" s="110"/>
    </row>
    <row r="40" spans="1:9">
      <c r="A40" s="149"/>
      <c r="B40" s="107" t="s">
        <v>314</v>
      </c>
      <c r="C40" s="107" t="s">
        <v>300</v>
      </c>
      <c r="D40" s="108">
        <v>0.71875</v>
      </c>
      <c r="E40" s="108">
        <v>0.75</v>
      </c>
      <c r="F40" s="108">
        <f t="shared" si="0"/>
        <v>3.125E-2</v>
      </c>
      <c r="I40" s="110"/>
    </row>
    <row r="41" spans="1:9">
      <c r="A41" s="149"/>
      <c r="B41" s="107" t="s">
        <v>360</v>
      </c>
      <c r="C41" s="107" t="s">
        <v>297</v>
      </c>
      <c r="D41" s="108">
        <v>0.77083333333333337</v>
      </c>
      <c r="E41" s="108">
        <v>0.83333333333333337</v>
      </c>
      <c r="F41" s="108">
        <f t="shared" si="0"/>
        <v>6.25E-2</v>
      </c>
    </row>
    <row r="42" spans="1:9">
      <c r="A42" s="149"/>
      <c r="B42" s="107" t="s">
        <v>361</v>
      </c>
      <c r="C42" s="107" t="s">
        <v>290</v>
      </c>
      <c r="D42" s="108">
        <v>0.85416666666666663</v>
      </c>
      <c r="E42" s="108">
        <v>0.90625</v>
      </c>
      <c r="F42" s="108">
        <f t="shared" si="0"/>
        <v>5.208333333333337E-2</v>
      </c>
    </row>
    <row r="43" spans="1:9">
      <c r="A43" s="149"/>
      <c r="B43" s="107"/>
      <c r="C43" s="107"/>
      <c r="D43" s="108"/>
      <c r="E43" s="108"/>
      <c r="F43" s="108">
        <f t="shared" si="0"/>
        <v>0</v>
      </c>
    </row>
    <row r="44" spans="1:9">
      <c r="A44" s="149"/>
      <c r="B44" s="107"/>
      <c r="C44" s="107"/>
      <c r="D44" s="108"/>
      <c r="E44" s="108"/>
      <c r="F44" s="108">
        <f t="shared" si="0"/>
        <v>0</v>
      </c>
    </row>
    <row r="45" spans="1:9">
      <c r="A45" s="149"/>
      <c r="B45" s="107"/>
      <c r="C45" s="107"/>
      <c r="D45" s="108"/>
      <c r="E45" s="108"/>
      <c r="F45" s="108">
        <f t="shared" si="0"/>
        <v>0</v>
      </c>
    </row>
    <row r="46" spans="1:9">
      <c r="A46" s="149" t="s">
        <v>318</v>
      </c>
      <c r="B46" s="107" t="s">
        <v>362</v>
      </c>
      <c r="C46" s="107" t="s">
        <v>290</v>
      </c>
      <c r="D46" s="108">
        <v>0.35416666666666669</v>
      </c>
      <c r="E46" s="108">
        <v>0.39583333333333331</v>
      </c>
      <c r="F46" s="108">
        <f t="shared" si="0"/>
        <v>4.166666666666663E-2</v>
      </c>
      <c r="H46" s="106" t="s">
        <v>291</v>
      </c>
      <c r="I46" s="106" t="s">
        <v>292</v>
      </c>
    </row>
    <row r="47" spans="1:9">
      <c r="A47" s="149"/>
      <c r="B47" s="107" t="s">
        <v>331</v>
      </c>
      <c r="C47" s="107" t="s">
        <v>295</v>
      </c>
      <c r="D47" s="108">
        <v>0.39583333333333331</v>
      </c>
      <c r="E47" s="108">
        <v>0.4375</v>
      </c>
      <c r="F47" s="108">
        <f t="shared" si="0"/>
        <v>4.1666666666666685E-2</v>
      </c>
      <c r="H47" s="109" t="s">
        <v>290</v>
      </c>
      <c r="I47" s="108">
        <f>SUMIFS(F46:F59, C46:C59,H47)</f>
        <v>0.2986111111111111</v>
      </c>
    </row>
    <row r="48" spans="1:9">
      <c r="A48" s="149"/>
      <c r="B48" s="107" t="s">
        <v>301</v>
      </c>
      <c r="C48" s="107" t="s">
        <v>299</v>
      </c>
      <c r="D48" s="108">
        <v>0.4375</v>
      </c>
      <c r="E48" s="108">
        <v>0.44791666666666669</v>
      </c>
      <c r="F48" s="108">
        <f t="shared" si="0"/>
        <v>1.0416666666666685E-2</v>
      </c>
      <c r="H48" s="109" t="s">
        <v>295</v>
      </c>
      <c r="I48" s="108">
        <f>SUMIFS(F46:F59, C46:C59,H48)</f>
        <v>4.1666666666666685E-2</v>
      </c>
    </row>
    <row r="49" spans="1:9">
      <c r="A49" s="149"/>
      <c r="B49" s="107" t="s">
        <v>363</v>
      </c>
      <c r="C49" s="107" t="s">
        <v>290</v>
      </c>
      <c r="D49" s="108">
        <v>0.44791666666666669</v>
      </c>
      <c r="E49" s="108">
        <v>0.53125</v>
      </c>
      <c r="F49" s="108">
        <f t="shared" si="0"/>
        <v>8.3333333333333315E-2</v>
      </c>
      <c r="H49" s="109" t="s">
        <v>297</v>
      </c>
      <c r="I49" s="108">
        <f>SUMIFS(F46:F59, C46:C59,H49)</f>
        <v>0</v>
      </c>
    </row>
    <row r="50" spans="1:9">
      <c r="A50" s="149"/>
      <c r="B50" s="107" t="s">
        <v>322</v>
      </c>
      <c r="C50" s="107" t="s">
        <v>302</v>
      </c>
      <c r="D50" s="108">
        <v>0.53472222222222221</v>
      </c>
      <c r="E50" s="108">
        <v>0.5625</v>
      </c>
      <c r="F50" s="108">
        <f t="shared" si="0"/>
        <v>2.777777777777779E-2</v>
      </c>
      <c r="H50" s="109" t="s">
        <v>300</v>
      </c>
      <c r="I50" s="108">
        <f>SUMIFS(F46:F59, C46:C59,H50)</f>
        <v>3.125E-2</v>
      </c>
    </row>
    <row r="51" spans="1:9">
      <c r="A51" s="149"/>
      <c r="B51" s="107" t="s">
        <v>298</v>
      </c>
      <c r="C51" s="107" t="s">
        <v>299</v>
      </c>
      <c r="D51" s="108">
        <v>0.5625</v>
      </c>
      <c r="E51" s="108">
        <v>0.58333333333333337</v>
      </c>
      <c r="F51" s="108">
        <f t="shared" si="0"/>
        <v>2.083333333333337E-2</v>
      </c>
      <c r="H51" s="109" t="s">
        <v>302</v>
      </c>
      <c r="I51" s="108">
        <f>SUMIFS(F46:F59, C46:C59,H51)</f>
        <v>2.777777777777779E-2</v>
      </c>
    </row>
    <row r="52" spans="1:9">
      <c r="A52" s="149"/>
      <c r="B52" s="107" t="s">
        <v>354</v>
      </c>
      <c r="C52" s="107" t="s">
        <v>290</v>
      </c>
      <c r="D52" s="108">
        <v>0.59027777777777779</v>
      </c>
      <c r="E52" s="108">
        <v>0.66666666666666663</v>
      </c>
      <c r="F52" s="108">
        <f t="shared" si="0"/>
        <v>7.638888888888884E-2</v>
      </c>
      <c r="H52" s="109" t="s">
        <v>299</v>
      </c>
      <c r="I52" s="108">
        <f>SUMIFS(F46:F59, C46:C59,H52)</f>
        <v>5.2083333333333426E-2</v>
      </c>
    </row>
    <row r="53" spans="1:9">
      <c r="A53" s="149"/>
      <c r="B53" s="107" t="s">
        <v>303</v>
      </c>
      <c r="C53" s="107" t="s">
        <v>299</v>
      </c>
      <c r="D53" s="108">
        <v>0.66666666666666663</v>
      </c>
      <c r="E53" s="108">
        <v>0.6875</v>
      </c>
      <c r="F53" s="108">
        <f t="shared" si="0"/>
        <v>2.083333333333337E-2</v>
      </c>
      <c r="H53" s="105" t="s">
        <v>305</v>
      </c>
      <c r="I53" s="106">
        <f t="shared" ref="I53" si="9">SUM(I47:I52)</f>
        <v>0.45138888888888901</v>
      </c>
    </row>
    <row r="54" spans="1:9">
      <c r="A54" s="149"/>
      <c r="B54" s="107" t="s">
        <v>364</v>
      </c>
      <c r="C54" s="107" t="s">
        <v>290</v>
      </c>
      <c r="D54" s="108">
        <v>0.6875</v>
      </c>
      <c r="E54" s="108">
        <v>0.71527777777777779</v>
      </c>
      <c r="F54" s="108">
        <f t="shared" si="0"/>
        <v>2.777777777777779E-2</v>
      </c>
      <c r="I54" s="110"/>
    </row>
    <row r="55" spans="1:9">
      <c r="A55" s="149"/>
      <c r="B55" s="107" t="s">
        <v>314</v>
      </c>
      <c r="C55" s="107" t="s">
        <v>300</v>
      </c>
      <c r="D55" s="108">
        <v>0.71875</v>
      </c>
      <c r="E55" s="108">
        <v>0.75</v>
      </c>
      <c r="F55" s="108">
        <f t="shared" si="0"/>
        <v>3.125E-2</v>
      </c>
      <c r="I55" s="110"/>
    </row>
    <row r="56" spans="1:9">
      <c r="A56" s="149"/>
      <c r="B56" s="107" t="s">
        <v>365</v>
      </c>
      <c r="C56" s="107" t="s">
        <v>290</v>
      </c>
      <c r="D56" s="108">
        <v>0.88888888888888884</v>
      </c>
      <c r="E56" s="108">
        <v>0.95833333333333337</v>
      </c>
      <c r="F56" s="108">
        <f t="shared" si="0"/>
        <v>6.9444444444444531E-2</v>
      </c>
    </row>
    <row r="57" spans="1:9">
      <c r="A57" s="149"/>
      <c r="B57" s="107"/>
      <c r="C57" s="107"/>
      <c r="D57" s="108"/>
      <c r="E57" s="108"/>
      <c r="F57" s="108">
        <f t="shared" si="0"/>
        <v>0</v>
      </c>
    </row>
    <row r="58" spans="1:9">
      <c r="A58" s="149"/>
      <c r="B58" s="107"/>
      <c r="C58" s="107"/>
      <c r="D58" s="108"/>
      <c r="E58" s="108"/>
      <c r="F58" s="108">
        <f t="shared" si="0"/>
        <v>0</v>
      </c>
    </row>
    <row r="59" spans="1:9">
      <c r="A59" s="149"/>
      <c r="B59" s="107"/>
      <c r="C59" s="107"/>
      <c r="D59" s="108"/>
      <c r="E59" s="108"/>
      <c r="F59" s="108">
        <f t="shared" si="0"/>
        <v>0</v>
      </c>
    </row>
    <row r="60" spans="1:9">
      <c r="A60" s="149" t="s">
        <v>62</v>
      </c>
      <c r="B60" s="107" t="s">
        <v>366</v>
      </c>
      <c r="C60" s="107" t="s">
        <v>290</v>
      </c>
      <c r="D60" s="108">
        <v>0.375</v>
      </c>
      <c r="E60" s="108">
        <v>0.3923611111111111</v>
      </c>
      <c r="F60" s="108">
        <f t="shared" si="0"/>
        <v>1.7361111111111105E-2</v>
      </c>
      <c r="H60" s="106" t="s">
        <v>291</v>
      </c>
      <c r="I60" s="106" t="s">
        <v>292</v>
      </c>
    </row>
    <row r="61" spans="1:9">
      <c r="A61" s="149"/>
      <c r="B61" s="107" t="s">
        <v>331</v>
      </c>
      <c r="C61" s="107" t="s">
        <v>295</v>
      </c>
      <c r="D61" s="108">
        <v>0.39583333333333331</v>
      </c>
      <c r="E61" s="108">
        <v>0.4375</v>
      </c>
      <c r="F61" s="108">
        <f t="shared" si="0"/>
        <v>4.1666666666666685E-2</v>
      </c>
      <c r="H61" s="109" t="s">
        <v>290</v>
      </c>
      <c r="I61" s="108">
        <f t="shared" ref="I61" si="10">SUMIFS(F60:F74, C60:C74,H61)</f>
        <v>0.26388888888888884</v>
      </c>
    </row>
    <row r="62" spans="1:9">
      <c r="A62" s="149"/>
      <c r="B62" s="107" t="s">
        <v>301</v>
      </c>
      <c r="C62" s="107" t="s">
        <v>295</v>
      </c>
      <c r="D62" s="108">
        <v>0.4375</v>
      </c>
      <c r="E62" s="108">
        <v>0.4548611111111111</v>
      </c>
      <c r="F62" s="108">
        <f t="shared" si="0"/>
        <v>1.7361111111111105E-2</v>
      </c>
      <c r="H62" s="109" t="s">
        <v>295</v>
      </c>
      <c r="I62" s="108">
        <f t="shared" ref="I62" si="11">SUMIFS(F60:F74, C60:C74,H62)</f>
        <v>5.902777777777779E-2</v>
      </c>
    </row>
    <row r="63" spans="1:9">
      <c r="A63" s="149"/>
      <c r="B63" s="107" t="s">
        <v>366</v>
      </c>
      <c r="C63" s="107" t="s">
        <v>290</v>
      </c>
      <c r="D63" s="108">
        <v>0.47916666666666669</v>
      </c>
      <c r="E63" s="108">
        <v>0.53472222222222221</v>
      </c>
      <c r="F63" s="108">
        <f t="shared" si="0"/>
        <v>5.5555555555555525E-2</v>
      </c>
      <c r="H63" s="109" t="s">
        <v>297</v>
      </c>
      <c r="I63" s="108">
        <f t="shared" ref="I63" si="12">SUMIFS(F60:F74, C60:C74,H63)</f>
        <v>0</v>
      </c>
    </row>
    <row r="64" spans="1:9">
      <c r="A64" s="149"/>
      <c r="B64" s="107" t="s">
        <v>322</v>
      </c>
      <c r="C64" s="107" t="s">
        <v>290</v>
      </c>
      <c r="D64" s="108">
        <v>0.53472222222222221</v>
      </c>
      <c r="E64" s="108">
        <v>0.5625</v>
      </c>
      <c r="F64" s="108">
        <f t="shared" si="0"/>
        <v>2.777777777777779E-2</v>
      </c>
      <c r="H64" s="109" t="s">
        <v>300</v>
      </c>
      <c r="I64" s="108">
        <f t="shared" ref="I64" si="13">SUMIFS(F60:F74, C60:C74,H64)</f>
        <v>3.125E-2</v>
      </c>
    </row>
    <row r="65" spans="1:9">
      <c r="A65" s="149"/>
      <c r="B65" s="107" t="s">
        <v>298</v>
      </c>
      <c r="C65" s="107" t="s">
        <v>299</v>
      </c>
      <c r="D65" s="108">
        <v>0.5625</v>
      </c>
      <c r="E65" s="108">
        <v>0.59027777777777779</v>
      </c>
      <c r="F65" s="108">
        <f t="shared" ref="F65:F128" si="14">E65-D65</f>
        <v>2.777777777777779E-2</v>
      </c>
      <c r="H65" s="109" t="s">
        <v>302</v>
      </c>
      <c r="I65" s="108">
        <f t="shared" ref="I65" si="15">SUMIFS(F60:F74, C60:C74,H65)</f>
        <v>0</v>
      </c>
    </row>
    <row r="66" spans="1:9">
      <c r="A66" s="149"/>
      <c r="B66" s="107" t="s">
        <v>367</v>
      </c>
      <c r="C66" s="107" t="s">
        <v>290</v>
      </c>
      <c r="D66" s="108">
        <v>0.59375</v>
      </c>
      <c r="E66" s="108">
        <v>0.66666666666666663</v>
      </c>
      <c r="F66" s="108">
        <f t="shared" si="14"/>
        <v>7.291666666666663E-2</v>
      </c>
      <c r="H66" s="109" t="s">
        <v>299</v>
      </c>
      <c r="I66" s="108">
        <f t="shared" ref="I66" si="16">SUMIFS(F60:F74, C60:C74,H66)</f>
        <v>4.861111111111116E-2</v>
      </c>
    </row>
    <row r="67" spans="1:9">
      <c r="A67" s="149"/>
      <c r="B67" s="107" t="s">
        <v>368</v>
      </c>
      <c r="C67" s="107" t="s">
        <v>299</v>
      </c>
      <c r="D67" s="108">
        <v>0.66666666666666663</v>
      </c>
      <c r="E67" s="108">
        <v>0.6875</v>
      </c>
      <c r="F67" s="108">
        <f t="shared" si="14"/>
        <v>2.083333333333337E-2</v>
      </c>
      <c r="H67" s="105" t="s">
        <v>305</v>
      </c>
      <c r="I67" s="106">
        <f t="shared" ref="I67" si="17">SUM(I61:I66)</f>
        <v>0.40277777777777779</v>
      </c>
    </row>
    <row r="68" spans="1:9">
      <c r="A68" s="149"/>
      <c r="B68" s="107" t="s">
        <v>369</v>
      </c>
      <c r="C68" s="107" t="s">
        <v>290</v>
      </c>
      <c r="D68" s="108">
        <v>0.66666666666666663</v>
      </c>
      <c r="E68" s="108">
        <v>0.71527777777777779</v>
      </c>
      <c r="F68" s="108">
        <f t="shared" si="14"/>
        <v>4.861111111111116E-2</v>
      </c>
      <c r="I68" s="110"/>
    </row>
    <row r="69" spans="1:9">
      <c r="A69" s="149"/>
      <c r="B69" s="107" t="s">
        <v>314</v>
      </c>
      <c r="C69" s="107" t="s">
        <v>300</v>
      </c>
      <c r="D69" s="108">
        <v>0.71875</v>
      </c>
      <c r="E69" s="108">
        <v>0.75</v>
      </c>
      <c r="F69" s="108">
        <f t="shared" si="14"/>
        <v>3.125E-2</v>
      </c>
      <c r="I69" s="110"/>
    </row>
    <row r="70" spans="1:9">
      <c r="A70" s="149"/>
      <c r="B70" s="107" t="s">
        <v>370</v>
      </c>
      <c r="C70" s="107" t="s">
        <v>290</v>
      </c>
      <c r="D70" s="108">
        <v>0.875</v>
      </c>
      <c r="E70" s="108">
        <v>0.91666666666666663</v>
      </c>
      <c r="F70" s="108">
        <f t="shared" si="14"/>
        <v>4.166666666666663E-2</v>
      </c>
    </row>
    <row r="71" spans="1:9">
      <c r="A71" s="149"/>
      <c r="B71" s="107"/>
      <c r="C71" s="107"/>
      <c r="D71" s="108"/>
      <c r="E71" s="108"/>
      <c r="F71" s="108">
        <f t="shared" si="14"/>
        <v>0</v>
      </c>
    </row>
    <row r="72" spans="1:9">
      <c r="A72" s="149"/>
      <c r="B72" s="107"/>
      <c r="C72" s="107"/>
      <c r="D72" s="108"/>
      <c r="E72" s="108"/>
      <c r="F72" s="108">
        <f t="shared" si="14"/>
        <v>0</v>
      </c>
    </row>
    <row r="73" spans="1:9">
      <c r="A73" s="149"/>
      <c r="B73" s="107"/>
      <c r="C73" s="107"/>
      <c r="D73" s="108"/>
      <c r="E73" s="108"/>
      <c r="F73" s="108">
        <f t="shared" si="14"/>
        <v>0</v>
      </c>
    </row>
    <row r="74" spans="1:9">
      <c r="A74" s="149"/>
      <c r="B74" s="107"/>
      <c r="C74" s="107"/>
      <c r="D74" s="108"/>
      <c r="E74" s="108"/>
      <c r="F74" s="108">
        <f t="shared" si="14"/>
        <v>0</v>
      </c>
    </row>
    <row r="75" spans="1:9">
      <c r="A75" s="149" t="s">
        <v>67</v>
      </c>
      <c r="B75" s="107" t="s">
        <v>371</v>
      </c>
      <c r="C75" s="107" t="s">
        <v>290</v>
      </c>
      <c r="D75" s="108">
        <v>0.36458333333333331</v>
      </c>
      <c r="E75" s="108">
        <v>0.39583333333333331</v>
      </c>
      <c r="F75" s="108">
        <f t="shared" si="14"/>
        <v>3.125E-2</v>
      </c>
      <c r="H75" s="106" t="s">
        <v>291</v>
      </c>
      <c r="I75" s="106" t="s">
        <v>292</v>
      </c>
    </row>
    <row r="76" spans="1:9">
      <c r="A76" s="149"/>
      <c r="B76" s="107" t="s">
        <v>331</v>
      </c>
      <c r="C76" s="107" t="s">
        <v>295</v>
      </c>
      <c r="D76" s="108">
        <v>0.39583333333333331</v>
      </c>
      <c r="E76" s="108">
        <v>0.4375</v>
      </c>
      <c r="F76" s="108">
        <f t="shared" si="14"/>
        <v>4.1666666666666685E-2</v>
      </c>
      <c r="H76" s="109" t="s">
        <v>290</v>
      </c>
      <c r="I76" s="108">
        <f t="shared" ref="I76" si="18">SUMIFS(F75:F89, C75:C89,H76)</f>
        <v>0.2638888888888889</v>
      </c>
    </row>
    <row r="77" spans="1:9">
      <c r="A77" s="149"/>
      <c r="B77" s="107" t="s">
        <v>301</v>
      </c>
      <c r="C77" s="107" t="s">
        <v>299</v>
      </c>
      <c r="D77" s="108">
        <v>0.4375</v>
      </c>
      <c r="E77" s="108">
        <v>0.45833333333333331</v>
      </c>
      <c r="F77" s="108">
        <f t="shared" si="14"/>
        <v>2.0833333333333315E-2</v>
      </c>
      <c r="H77" s="109" t="s">
        <v>295</v>
      </c>
      <c r="I77" s="108">
        <f t="shared" ref="I77" si="19">SUMIFS(F75:F89, C75:C89,H77)</f>
        <v>9.7222222222222154E-2</v>
      </c>
    </row>
    <row r="78" spans="1:9">
      <c r="A78" s="149"/>
      <c r="B78" s="107" t="s">
        <v>371</v>
      </c>
      <c r="C78" s="107" t="s">
        <v>290</v>
      </c>
      <c r="D78" s="108">
        <v>0.45833333333333331</v>
      </c>
      <c r="E78" s="108">
        <v>0.5</v>
      </c>
      <c r="F78" s="108">
        <f t="shared" si="14"/>
        <v>4.1666666666666685E-2</v>
      </c>
      <c r="H78" s="109" t="s">
        <v>297</v>
      </c>
      <c r="I78" s="108">
        <f t="shared" ref="I78" si="20">SUMIFS(F75:F89, C75:C89,H78)</f>
        <v>0</v>
      </c>
    </row>
    <row r="79" spans="1:9">
      <c r="A79" s="149"/>
      <c r="B79" s="107" t="s">
        <v>372</v>
      </c>
      <c r="C79" s="107" t="s">
        <v>295</v>
      </c>
      <c r="D79" s="108">
        <v>0.5</v>
      </c>
      <c r="E79" s="108">
        <v>0.52083333333333337</v>
      </c>
      <c r="F79" s="108">
        <f t="shared" si="14"/>
        <v>2.083333333333337E-2</v>
      </c>
      <c r="H79" s="109" t="s">
        <v>300</v>
      </c>
      <c r="I79" s="108">
        <f t="shared" ref="I79" si="21">SUMIFS(F75:F89, C75:C89,H79)</f>
        <v>3.125E-2</v>
      </c>
    </row>
    <row r="80" spans="1:9">
      <c r="A80" s="149"/>
      <c r="B80" s="107" t="s">
        <v>322</v>
      </c>
      <c r="C80" s="107" t="s">
        <v>290</v>
      </c>
      <c r="D80" s="108">
        <v>0.52083333333333337</v>
      </c>
      <c r="E80" s="108">
        <v>0.55555555555555558</v>
      </c>
      <c r="F80" s="108">
        <f t="shared" si="14"/>
        <v>3.472222222222221E-2</v>
      </c>
      <c r="H80" s="109" t="s">
        <v>302</v>
      </c>
      <c r="I80" s="108">
        <f t="shared" ref="I80" si="22">SUMIFS(F75:F89, C75:C89,H80)</f>
        <v>0</v>
      </c>
    </row>
    <row r="81" spans="1:9">
      <c r="A81" s="149"/>
      <c r="B81" s="107" t="s">
        <v>371</v>
      </c>
      <c r="C81" s="107" t="s">
        <v>290</v>
      </c>
      <c r="D81" s="108">
        <v>0.58333333333333337</v>
      </c>
      <c r="E81" s="108">
        <v>0.625</v>
      </c>
      <c r="F81" s="108">
        <f t="shared" si="14"/>
        <v>4.166666666666663E-2</v>
      </c>
      <c r="H81" s="109" t="s">
        <v>299</v>
      </c>
      <c r="I81" s="108">
        <f t="shared" ref="I81" si="23">SUMIFS(F75:F89, C75:C89,H81)</f>
        <v>4.1666666666666685E-2</v>
      </c>
    </row>
    <row r="82" spans="1:9">
      <c r="A82" s="149"/>
      <c r="B82" s="107" t="s">
        <v>373</v>
      </c>
      <c r="C82" s="107" t="s">
        <v>290</v>
      </c>
      <c r="D82" s="108">
        <v>0.625</v>
      </c>
      <c r="E82" s="108">
        <v>0.65625</v>
      </c>
      <c r="F82" s="108">
        <f t="shared" si="14"/>
        <v>3.125E-2</v>
      </c>
      <c r="H82" s="105" t="s">
        <v>305</v>
      </c>
      <c r="I82" s="106">
        <f t="shared" ref="I82" si="24">SUM(I76:I81)</f>
        <v>0.43402777777777773</v>
      </c>
    </row>
    <row r="83" spans="1:9">
      <c r="A83" s="149"/>
      <c r="B83" s="107" t="s">
        <v>368</v>
      </c>
      <c r="C83" s="107" t="s">
        <v>299</v>
      </c>
      <c r="D83" s="108">
        <v>0.66666666666666663</v>
      </c>
      <c r="E83" s="108">
        <v>0.6875</v>
      </c>
      <c r="F83" s="108">
        <f t="shared" si="14"/>
        <v>2.083333333333337E-2</v>
      </c>
      <c r="I83" s="110"/>
    </row>
    <row r="84" spans="1:9">
      <c r="A84" s="149"/>
      <c r="B84" s="107" t="s">
        <v>373</v>
      </c>
      <c r="C84" s="107" t="s">
        <v>290</v>
      </c>
      <c r="D84" s="108">
        <v>0.6875</v>
      </c>
      <c r="E84" s="108">
        <v>0.70833333333333337</v>
      </c>
      <c r="F84" s="108">
        <f t="shared" si="14"/>
        <v>2.083333333333337E-2</v>
      </c>
      <c r="I84" s="110"/>
    </row>
    <row r="85" spans="1:9">
      <c r="A85" s="149"/>
      <c r="B85" s="107" t="s">
        <v>314</v>
      </c>
      <c r="C85" s="107" t="s">
        <v>300</v>
      </c>
      <c r="D85" s="108">
        <v>0.70833333333333337</v>
      </c>
      <c r="E85" s="108">
        <v>0.73958333333333337</v>
      </c>
      <c r="F85" s="108">
        <f t="shared" si="14"/>
        <v>3.125E-2</v>
      </c>
    </row>
    <row r="86" spans="1:9">
      <c r="A86" s="149"/>
      <c r="B86" s="107" t="s">
        <v>371</v>
      </c>
      <c r="C86" s="107" t="s">
        <v>290</v>
      </c>
      <c r="D86" s="108">
        <v>0.89583333333333337</v>
      </c>
      <c r="E86" s="108">
        <v>0.95833333333333337</v>
      </c>
      <c r="F86" s="108">
        <f>E86-D86</f>
        <v>6.25E-2</v>
      </c>
    </row>
    <row r="87" spans="1:9">
      <c r="A87" s="149"/>
      <c r="B87" s="107" t="s">
        <v>374</v>
      </c>
      <c r="C87" s="107" t="s">
        <v>295</v>
      </c>
      <c r="D87" s="108">
        <v>0.95833333333333337</v>
      </c>
      <c r="E87" s="108">
        <v>0.99305555555555547</v>
      </c>
      <c r="F87" s="108">
        <f>E87-D87</f>
        <v>3.4722222222222099E-2</v>
      </c>
    </row>
    <row r="88" spans="1:9">
      <c r="A88" s="149"/>
      <c r="B88" s="107"/>
      <c r="C88" s="107"/>
      <c r="D88" s="108"/>
      <c r="E88" s="108"/>
      <c r="F88" s="108">
        <f t="shared" si="14"/>
        <v>0</v>
      </c>
    </row>
    <row r="89" spans="1:9">
      <c r="A89" s="149"/>
      <c r="B89" s="107"/>
      <c r="C89" s="107"/>
      <c r="D89" s="108"/>
      <c r="E89" s="108"/>
      <c r="F89" s="108">
        <f t="shared" si="14"/>
        <v>0</v>
      </c>
    </row>
    <row r="90" spans="1:9">
      <c r="A90" s="149" t="s">
        <v>28</v>
      </c>
      <c r="B90" s="107" t="s">
        <v>314</v>
      </c>
      <c r="C90" s="107" t="s">
        <v>290</v>
      </c>
      <c r="D90" s="108">
        <v>0.35416666666666669</v>
      </c>
      <c r="E90" s="108">
        <v>0.36458333333333331</v>
      </c>
      <c r="F90" s="108">
        <f t="shared" si="14"/>
        <v>1.041666666666663E-2</v>
      </c>
      <c r="H90" s="106" t="s">
        <v>291</v>
      </c>
      <c r="I90" s="106" t="s">
        <v>292</v>
      </c>
    </row>
    <row r="91" spans="1:9">
      <c r="A91" s="149"/>
      <c r="B91" s="107" t="s">
        <v>375</v>
      </c>
      <c r="C91" s="107" t="s">
        <v>290</v>
      </c>
      <c r="D91" s="108">
        <v>0.36458333333333331</v>
      </c>
      <c r="E91" s="108">
        <v>0.39583333333333331</v>
      </c>
      <c r="F91" s="108">
        <f t="shared" si="14"/>
        <v>3.125E-2</v>
      </c>
      <c r="H91" s="109" t="s">
        <v>290</v>
      </c>
      <c r="I91" s="108">
        <f t="shared" ref="I91" si="25">SUMIFS(F90:F104, C90:C104,H91)</f>
        <v>0.27083333333333337</v>
      </c>
    </row>
    <row r="92" spans="1:9">
      <c r="A92" s="149"/>
      <c r="B92" s="107" t="s">
        <v>331</v>
      </c>
      <c r="C92" s="107" t="s">
        <v>295</v>
      </c>
      <c r="D92" s="108">
        <v>0.39583333333333331</v>
      </c>
      <c r="E92" s="108">
        <v>0.4375</v>
      </c>
      <c r="F92" s="108">
        <f t="shared" si="14"/>
        <v>4.1666666666666685E-2</v>
      </c>
      <c r="H92" s="109" t="s">
        <v>295</v>
      </c>
      <c r="I92" s="108">
        <f t="shared" ref="I92" si="26">SUMIFS(F90:F104, C90:C104,H92)</f>
        <v>4.1666666666666685E-2</v>
      </c>
    </row>
    <row r="93" spans="1:9">
      <c r="A93" s="149"/>
      <c r="B93" s="107" t="s">
        <v>375</v>
      </c>
      <c r="C93" s="107" t="s">
        <v>290</v>
      </c>
      <c r="D93" s="108">
        <v>0.44444444444444442</v>
      </c>
      <c r="E93" s="108">
        <v>0.52777777777777779</v>
      </c>
      <c r="F93" s="108">
        <f t="shared" si="14"/>
        <v>8.333333333333337E-2</v>
      </c>
      <c r="H93" s="109" t="s">
        <v>297</v>
      </c>
      <c r="I93" s="108">
        <f t="shared" ref="I93" si="27">SUMIFS(F90:F104, C90:C104,H93)</f>
        <v>4.1666666666666741E-2</v>
      </c>
    </row>
    <row r="94" spans="1:9">
      <c r="A94" s="149"/>
      <c r="B94" s="107" t="s">
        <v>294</v>
      </c>
      <c r="C94" s="107" t="s">
        <v>302</v>
      </c>
      <c r="D94" s="108">
        <v>0.53125</v>
      </c>
      <c r="E94" s="108">
        <v>0.5625</v>
      </c>
      <c r="F94" s="108">
        <f t="shared" si="14"/>
        <v>3.125E-2</v>
      </c>
      <c r="H94" s="109" t="s">
        <v>300</v>
      </c>
      <c r="I94" s="108">
        <f t="shared" ref="I94" si="28">SUMIFS(F90:F104, C90:C104,H94)</f>
        <v>0</v>
      </c>
    </row>
    <row r="95" spans="1:9">
      <c r="A95" s="149"/>
      <c r="B95" s="107" t="s">
        <v>310</v>
      </c>
      <c r="C95" s="107" t="s">
        <v>299</v>
      </c>
      <c r="D95" s="108">
        <v>0.5625</v>
      </c>
      <c r="E95" s="108">
        <v>0.59027777777777779</v>
      </c>
      <c r="F95" s="108">
        <f t="shared" si="14"/>
        <v>2.777777777777779E-2</v>
      </c>
      <c r="H95" s="109" t="s">
        <v>302</v>
      </c>
      <c r="I95" s="108">
        <f t="shared" ref="I95" si="29">SUMIFS(F90:F104, C90:C104,H95)</f>
        <v>3.125E-2</v>
      </c>
    </row>
    <row r="96" spans="1:9">
      <c r="A96" s="149"/>
      <c r="B96" s="107" t="s">
        <v>376</v>
      </c>
      <c r="C96" s="107" t="s">
        <v>290</v>
      </c>
      <c r="D96" s="108">
        <v>0.59027777777777779</v>
      </c>
      <c r="E96" s="108">
        <v>0.625</v>
      </c>
      <c r="F96" s="108">
        <f t="shared" si="14"/>
        <v>3.472222222222221E-2</v>
      </c>
      <c r="H96" s="109" t="s">
        <v>299</v>
      </c>
      <c r="I96" s="108">
        <f t="shared" ref="I96" si="30">SUMIFS(F90:F104, C90:C104,H96)</f>
        <v>4.166666666666663E-2</v>
      </c>
    </row>
    <row r="97" spans="1:9">
      <c r="A97" s="149"/>
      <c r="B97" s="107" t="s">
        <v>377</v>
      </c>
      <c r="C97" s="107" t="s">
        <v>290</v>
      </c>
      <c r="D97" s="108">
        <v>0.625</v>
      </c>
      <c r="E97" s="108">
        <v>0.66666666666666663</v>
      </c>
      <c r="F97" s="108">
        <f t="shared" si="14"/>
        <v>4.166666666666663E-2</v>
      </c>
      <c r="H97" s="105" t="s">
        <v>305</v>
      </c>
      <c r="I97" s="106">
        <f t="shared" ref="I97" si="31">SUM(I91:I96)</f>
        <v>0.42708333333333343</v>
      </c>
    </row>
    <row r="98" spans="1:9">
      <c r="A98" s="149"/>
      <c r="B98" s="107" t="s">
        <v>303</v>
      </c>
      <c r="C98" s="107" t="s">
        <v>299</v>
      </c>
      <c r="D98" s="108">
        <v>0.66666666666666663</v>
      </c>
      <c r="E98" s="108">
        <v>0.68055555555555547</v>
      </c>
      <c r="F98" s="108">
        <f t="shared" si="14"/>
        <v>1.388888888888884E-2</v>
      </c>
      <c r="I98" s="110"/>
    </row>
    <row r="99" spans="1:9">
      <c r="A99" s="149"/>
      <c r="B99" s="107" t="s">
        <v>375</v>
      </c>
      <c r="C99" s="107" t="s">
        <v>290</v>
      </c>
      <c r="D99" s="108">
        <v>0.68055555555555547</v>
      </c>
      <c r="E99" s="108">
        <v>0.75</v>
      </c>
      <c r="F99" s="108">
        <f t="shared" si="14"/>
        <v>6.9444444444444531E-2</v>
      </c>
      <c r="I99" s="110"/>
    </row>
    <row r="100" spans="1:9">
      <c r="A100" s="149"/>
      <c r="B100" s="107" t="s">
        <v>378</v>
      </c>
      <c r="C100" s="107" t="s">
        <v>297</v>
      </c>
      <c r="D100" s="108">
        <v>0.79166666666666663</v>
      </c>
      <c r="E100" s="108">
        <v>0.83333333333333337</v>
      </c>
      <c r="F100" s="108">
        <f t="shared" si="14"/>
        <v>4.1666666666666741E-2</v>
      </c>
    </row>
    <row r="101" spans="1:9">
      <c r="A101" s="149"/>
      <c r="B101" s="107"/>
      <c r="C101" s="107"/>
      <c r="D101" s="108"/>
      <c r="E101" s="108"/>
      <c r="F101" s="108">
        <f t="shared" si="14"/>
        <v>0</v>
      </c>
    </row>
    <row r="102" spans="1:9">
      <c r="A102" s="149"/>
      <c r="B102" s="107"/>
      <c r="C102" s="107"/>
      <c r="D102" s="108"/>
      <c r="E102" s="108"/>
      <c r="F102" s="108">
        <f t="shared" si="14"/>
        <v>0</v>
      </c>
    </row>
    <row r="103" spans="1:9">
      <c r="A103" s="149"/>
      <c r="B103" s="107"/>
      <c r="C103" s="107"/>
      <c r="D103" s="108"/>
      <c r="E103" s="108"/>
      <c r="F103" s="108">
        <f t="shared" si="14"/>
        <v>0</v>
      </c>
    </row>
    <row r="104" spans="1:9">
      <c r="A104" s="150"/>
      <c r="B104" s="107"/>
      <c r="C104" s="107"/>
      <c r="D104" s="108"/>
      <c r="E104" s="108"/>
      <c r="F104" s="108">
        <f t="shared" si="14"/>
        <v>0</v>
      </c>
    </row>
    <row r="105" spans="1:9">
      <c r="A105" s="151" t="s">
        <v>19</v>
      </c>
      <c r="B105" s="107" t="s">
        <v>314</v>
      </c>
      <c r="C105" s="107" t="s">
        <v>290</v>
      </c>
      <c r="D105" s="108">
        <v>0</v>
      </c>
      <c r="E105" s="108">
        <v>0</v>
      </c>
      <c r="F105" s="108">
        <f t="shared" si="14"/>
        <v>0</v>
      </c>
      <c r="H105" s="106" t="s">
        <v>291</v>
      </c>
      <c r="I105" s="106" t="s">
        <v>292</v>
      </c>
    </row>
    <row r="106" spans="1:9">
      <c r="A106" s="151"/>
      <c r="B106" s="107" t="s">
        <v>331</v>
      </c>
      <c r="C106" s="107" t="s">
        <v>295</v>
      </c>
      <c r="D106" s="108">
        <v>0</v>
      </c>
      <c r="E106" s="108">
        <v>0</v>
      </c>
      <c r="F106" s="108">
        <f t="shared" si="14"/>
        <v>0</v>
      </c>
      <c r="H106" s="109" t="s">
        <v>290</v>
      </c>
      <c r="I106" s="108">
        <f t="shared" ref="I106" si="32">SUMIFS(F105:F119, C105:C119,H106)</f>
        <v>0</v>
      </c>
    </row>
    <row r="107" spans="1:9">
      <c r="A107" s="151"/>
      <c r="B107" s="107" t="s">
        <v>294</v>
      </c>
      <c r="C107" s="107" t="s">
        <v>290</v>
      </c>
      <c r="D107" s="108">
        <v>0</v>
      </c>
      <c r="E107" s="108">
        <v>0</v>
      </c>
      <c r="F107" s="108">
        <f t="shared" si="14"/>
        <v>0</v>
      </c>
      <c r="H107" s="109" t="s">
        <v>295</v>
      </c>
      <c r="I107" s="108">
        <f t="shared" ref="I107" si="33">SUMIFS(F105:F119, C105:C119,H107)</f>
        <v>0</v>
      </c>
    </row>
    <row r="108" spans="1:9">
      <c r="A108" s="151"/>
      <c r="B108" s="107" t="s">
        <v>331</v>
      </c>
      <c r="C108" s="107" t="s">
        <v>295</v>
      </c>
      <c r="D108" s="108">
        <v>0</v>
      </c>
      <c r="E108" s="108">
        <v>0</v>
      </c>
      <c r="F108" s="108">
        <f t="shared" si="14"/>
        <v>0</v>
      </c>
      <c r="H108" s="109" t="s">
        <v>297</v>
      </c>
      <c r="I108" s="108">
        <f t="shared" ref="I108" si="34">SUMIFS(F105:F119, C105:C119,H108)</f>
        <v>0</v>
      </c>
    </row>
    <row r="109" spans="1:9">
      <c r="A109" s="151"/>
      <c r="B109" s="107" t="s">
        <v>298</v>
      </c>
      <c r="C109" s="107" t="s">
        <v>299</v>
      </c>
      <c r="D109" s="108">
        <v>0</v>
      </c>
      <c r="E109" s="108">
        <v>0</v>
      </c>
      <c r="F109" s="108">
        <f t="shared" si="14"/>
        <v>0</v>
      </c>
      <c r="H109" s="109" t="s">
        <v>300</v>
      </c>
      <c r="I109" s="108">
        <f t="shared" ref="I109" si="35">SUMIFS(F105:F119, C105:C119,H109)</f>
        <v>0</v>
      </c>
    </row>
    <row r="110" spans="1:9">
      <c r="A110" s="151"/>
      <c r="B110" s="107" t="s">
        <v>301</v>
      </c>
      <c r="C110" s="107" t="s">
        <v>299</v>
      </c>
      <c r="D110" s="108">
        <v>0</v>
      </c>
      <c r="E110" s="108">
        <v>0</v>
      </c>
      <c r="F110" s="108">
        <f t="shared" si="14"/>
        <v>0</v>
      </c>
      <c r="H110" s="109" t="s">
        <v>302</v>
      </c>
      <c r="I110" s="108">
        <f t="shared" ref="I110" si="36">SUMIFS(F105:F119, C105:C119,H110)</f>
        <v>0</v>
      </c>
    </row>
    <row r="111" spans="1:9">
      <c r="A111" s="151"/>
      <c r="B111" s="107" t="s">
        <v>303</v>
      </c>
      <c r="C111" s="107" t="s">
        <v>299</v>
      </c>
      <c r="D111" s="108">
        <v>0</v>
      </c>
      <c r="E111" s="108">
        <v>0</v>
      </c>
      <c r="F111" s="108">
        <f t="shared" si="14"/>
        <v>0</v>
      </c>
      <c r="H111" s="109" t="s">
        <v>299</v>
      </c>
      <c r="I111" s="108">
        <f t="shared" ref="I111" si="37">SUMIFS(F105:F119, C105:C119,H111)</f>
        <v>0</v>
      </c>
    </row>
    <row r="112" spans="1:9">
      <c r="A112" s="151"/>
      <c r="B112" s="107" t="s">
        <v>315</v>
      </c>
      <c r="C112" s="107" t="s">
        <v>290</v>
      </c>
      <c r="D112" s="108">
        <v>0</v>
      </c>
      <c r="E112" s="108">
        <v>0</v>
      </c>
      <c r="F112" s="108">
        <f t="shared" si="14"/>
        <v>0</v>
      </c>
      <c r="H112" s="105" t="s">
        <v>305</v>
      </c>
      <c r="I112" s="106">
        <f t="shared" ref="I112" si="38">SUM(I106:I111)</f>
        <v>0</v>
      </c>
    </row>
    <row r="113" spans="1:9">
      <c r="A113" s="151"/>
      <c r="B113" s="107" t="s">
        <v>332</v>
      </c>
      <c r="C113" s="107" t="s">
        <v>290</v>
      </c>
      <c r="D113" s="108">
        <v>0</v>
      </c>
      <c r="E113" s="108">
        <v>0</v>
      </c>
      <c r="F113" s="108">
        <f t="shared" si="14"/>
        <v>0</v>
      </c>
      <c r="I113" s="110"/>
    </row>
    <row r="114" spans="1:9">
      <c r="A114" s="151"/>
      <c r="B114" s="107"/>
      <c r="C114" s="107"/>
      <c r="D114" s="108"/>
      <c r="E114" s="108"/>
      <c r="F114" s="108">
        <f t="shared" si="14"/>
        <v>0</v>
      </c>
      <c r="I114" s="110"/>
    </row>
    <row r="115" spans="1:9">
      <c r="A115" s="151"/>
      <c r="B115" s="107"/>
      <c r="C115" s="107"/>
      <c r="D115" s="108"/>
      <c r="E115" s="108"/>
      <c r="F115" s="108">
        <f t="shared" si="14"/>
        <v>0</v>
      </c>
    </row>
    <row r="116" spans="1:9">
      <c r="A116" s="151"/>
      <c r="B116" s="107"/>
      <c r="C116" s="107"/>
      <c r="D116" s="108"/>
      <c r="E116" s="108"/>
      <c r="F116" s="108">
        <f t="shared" si="14"/>
        <v>0</v>
      </c>
    </row>
    <row r="117" spans="1:9">
      <c r="A117" s="151"/>
      <c r="B117" s="107"/>
      <c r="C117" s="107"/>
      <c r="D117" s="108"/>
      <c r="E117" s="108"/>
      <c r="F117" s="108">
        <f t="shared" si="14"/>
        <v>0</v>
      </c>
    </row>
    <row r="118" spans="1:9">
      <c r="A118" s="151"/>
      <c r="B118" s="107"/>
      <c r="C118" s="107"/>
      <c r="D118" s="108"/>
      <c r="E118" s="108"/>
      <c r="F118" s="108">
        <f t="shared" si="14"/>
        <v>0</v>
      </c>
    </row>
    <row r="119" spans="1:9">
      <c r="A119" s="152"/>
      <c r="B119" s="107"/>
      <c r="C119" s="107"/>
      <c r="D119" s="108"/>
      <c r="E119" s="108"/>
      <c r="F119" s="108">
        <f t="shared" si="14"/>
        <v>0</v>
      </c>
    </row>
    <row r="120" spans="1:9">
      <c r="A120" s="153" t="s">
        <v>339</v>
      </c>
      <c r="B120" s="115" t="s">
        <v>379</v>
      </c>
      <c r="C120" s="107" t="s">
        <v>290</v>
      </c>
      <c r="D120" s="108">
        <v>0.35416666666666669</v>
      </c>
      <c r="E120" s="108">
        <v>0.39583333333333331</v>
      </c>
      <c r="F120" s="108">
        <f t="shared" si="14"/>
        <v>4.166666666666663E-2</v>
      </c>
      <c r="H120" s="106" t="s">
        <v>291</v>
      </c>
      <c r="I120" s="106" t="s">
        <v>292</v>
      </c>
    </row>
    <row r="121" spans="1:9">
      <c r="A121" s="153"/>
      <c r="B121" s="115" t="s">
        <v>380</v>
      </c>
      <c r="C121" s="107" t="s">
        <v>295</v>
      </c>
      <c r="D121" s="108">
        <v>0.39583333333333331</v>
      </c>
      <c r="E121" s="108">
        <v>0.4375</v>
      </c>
      <c r="F121" s="108">
        <f t="shared" si="14"/>
        <v>4.1666666666666685E-2</v>
      </c>
      <c r="H121" s="109" t="s">
        <v>290</v>
      </c>
      <c r="I121" s="108">
        <f t="shared" ref="I121" si="39">SUMIFS(F120:F134, C120:C134,H121)</f>
        <v>0.28472222222222215</v>
      </c>
    </row>
    <row r="122" spans="1:9">
      <c r="A122" s="153"/>
      <c r="B122" s="115" t="s">
        <v>301</v>
      </c>
      <c r="C122" s="107" t="s">
        <v>299</v>
      </c>
      <c r="D122" s="108">
        <v>0.4375</v>
      </c>
      <c r="E122" s="108">
        <v>0.45833333333333331</v>
      </c>
      <c r="F122" s="108">
        <f t="shared" si="14"/>
        <v>2.0833333333333315E-2</v>
      </c>
      <c r="H122" s="109" t="s">
        <v>295</v>
      </c>
      <c r="I122" s="108">
        <f t="shared" ref="I122" si="40">SUMIFS(F120:F134, C120:C134,H122)</f>
        <v>4.1666666666666685E-2</v>
      </c>
    </row>
    <row r="123" spans="1:9">
      <c r="A123" s="153"/>
      <c r="B123" s="115" t="s">
        <v>381</v>
      </c>
      <c r="C123" s="107" t="s">
        <v>290</v>
      </c>
      <c r="D123" s="108">
        <v>0.45833333333333331</v>
      </c>
      <c r="E123" s="108">
        <v>0.52083333333333337</v>
      </c>
      <c r="F123" s="108">
        <f t="shared" si="14"/>
        <v>6.2500000000000056E-2</v>
      </c>
      <c r="H123" s="109" t="s">
        <v>297</v>
      </c>
      <c r="I123" s="108">
        <f t="shared" ref="I123" si="41">SUMIFS(F120:F134, C120:C134,H123)</f>
        <v>0</v>
      </c>
    </row>
    <row r="124" spans="1:9">
      <c r="A124" s="153"/>
      <c r="B124" s="115" t="s">
        <v>382</v>
      </c>
      <c r="C124" s="107" t="s">
        <v>290</v>
      </c>
      <c r="D124" s="108">
        <v>0.52083333333333337</v>
      </c>
      <c r="E124" s="108">
        <v>0.57638888888888895</v>
      </c>
      <c r="F124" s="108">
        <f t="shared" si="14"/>
        <v>5.555555555555558E-2</v>
      </c>
      <c r="H124" s="109" t="s">
        <v>300</v>
      </c>
      <c r="I124" s="108">
        <f t="shared" ref="I124" si="42">SUMIFS(F120:F134, C120:C134,H124)</f>
        <v>3.125E-2</v>
      </c>
    </row>
    <row r="125" spans="1:9">
      <c r="A125" s="153"/>
      <c r="B125" s="115" t="s">
        <v>302</v>
      </c>
      <c r="C125" s="107" t="s">
        <v>302</v>
      </c>
      <c r="D125" s="108">
        <v>0.57638888888888895</v>
      </c>
      <c r="E125" s="108">
        <v>0.59722222222222221</v>
      </c>
      <c r="F125" s="108">
        <f t="shared" si="14"/>
        <v>2.0833333333333259E-2</v>
      </c>
      <c r="H125" s="109" t="s">
        <v>302</v>
      </c>
      <c r="I125" s="108">
        <f t="shared" ref="I125" si="43">SUMIFS(F120:F134, C120:C134,H125)</f>
        <v>2.0833333333333259E-2</v>
      </c>
    </row>
    <row r="126" spans="1:9">
      <c r="A126" s="153"/>
      <c r="B126" s="115" t="s">
        <v>310</v>
      </c>
      <c r="C126" s="107" t="s">
        <v>299</v>
      </c>
      <c r="D126" s="108">
        <v>0.59722222222222221</v>
      </c>
      <c r="E126" s="108">
        <v>0.61458333333333337</v>
      </c>
      <c r="F126" s="108">
        <f t="shared" si="14"/>
        <v>1.736111111111116E-2</v>
      </c>
      <c r="H126" s="109" t="s">
        <v>299</v>
      </c>
      <c r="I126" s="108">
        <f t="shared" ref="I126" si="44">SUMIFS(F120:F134, C120:C134,H126)</f>
        <v>5.9027777777777846E-2</v>
      </c>
    </row>
    <row r="127" spans="1:9">
      <c r="A127" s="153"/>
      <c r="B127" s="120" t="s">
        <v>383</v>
      </c>
      <c r="C127" s="107" t="s">
        <v>290</v>
      </c>
      <c r="D127" s="108">
        <v>0.61458333333333337</v>
      </c>
      <c r="E127" s="108">
        <v>0.65625</v>
      </c>
      <c r="F127" s="108">
        <f t="shared" si="14"/>
        <v>4.166666666666663E-2</v>
      </c>
      <c r="H127" s="105" t="s">
        <v>305</v>
      </c>
      <c r="I127" s="106">
        <f t="shared" ref="I127" si="45">SUM(I121:I126)</f>
        <v>0.43749999999999994</v>
      </c>
    </row>
    <row r="128" spans="1:9">
      <c r="A128" s="153"/>
      <c r="B128" s="115" t="s">
        <v>303</v>
      </c>
      <c r="C128" s="107" t="s">
        <v>299</v>
      </c>
      <c r="D128" s="108">
        <v>0.65625</v>
      </c>
      <c r="E128" s="108">
        <v>0.67708333333333337</v>
      </c>
      <c r="F128" s="108">
        <f t="shared" si="14"/>
        <v>2.083333333333337E-2</v>
      </c>
      <c r="I128" s="110"/>
    </row>
    <row r="129" spans="1:9">
      <c r="A129" s="153"/>
      <c r="B129" s="115" t="s">
        <v>381</v>
      </c>
      <c r="C129" s="107" t="s">
        <v>290</v>
      </c>
      <c r="D129" s="108">
        <v>0.67708333333333337</v>
      </c>
      <c r="E129" s="108">
        <v>0.71875</v>
      </c>
      <c r="F129" s="108">
        <f t="shared" ref="F129:F134" si="46">E129-D129</f>
        <v>4.166666666666663E-2</v>
      </c>
      <c r="I129" s="110"/>
    </row>
    <row r="130" spans="1:9">
      <c r="A130" s="153"/>
      <c r="B130" s="115" t="s">
        <v>384</v>
      </c>
      <c r="C130" s="107" t="s">
        <v>300</v>
      </c>
      <c r="D130" s="108">
        <v>0.71875</v>
      </c>
      <c r="E130" s="108">
        <v>0.75</v>
      </c>
      <c r="F130" s="108">
        <f t="shared" si="46"/>
        <v>3.125E-2</v>
      </c>
    </row>
    <row r="131" spans="1:9">
      <c r="A131" s="153"/>
      <c r="B131" s="115" t="s">
        <v>385</v>
      </c>
      <c r="C131" s="107" t="s">
        <v>290</v>
      </c>
      <c r="D131" s="108">
        <v>0.875</v>
      </c>
      <c r="E131" s="108">
        <v>0.91666666666666663</v>
      </c>
      <c r="F131" s="108">
        <f t="shared" si="46"/>
        <v>4.166666666666663E-2</v>
      </c>
    </row>
    <row r="132" spans="1:9">
      <c r="A132" s="153"/>
      <c r="B132" s="115"/>
      <c r="C132" s="107"/>
      <c r="D132" s="108"/>
      <c r="E132" s="108"/>
      <c r="F132" s="108">
        <f t="shared" si="46"/>
        <v>0</v>
      </c>
    </row>
    <row r="133" spans="1:9">
      <c r="A133" s="153"/>
      <c r="B133" s="116"/>
      <c r="C133" s="111"/>
      <c r="D133" s="112"/>
      <c r="E133" s="112"/>
      <c r="F133" s="112">
        <f t="shared" si="46"/>
        <v>0</v>
      </c>
    </row>
    <row r="134" spans="1:9">
      <c r="A134" s="153"/>
      <c r="B134" s="117"/>
      <c r="C134" s="113"/>
      <c r="D134" s="114"/>
      <c r="E134" s="114"/>
      <c r="F134" s="114">
        <f t="shared" si="46"/>
        <v>0</v>
      </c>
    </row>
    <row r="135" spans="1:9">
      <c r="A135" s="123"/>
      <c r="H135" s="122"/>
      <c r="I135" s="122"/>
    </row>
    <row r="136" spans="1:9">
      <c r="A136" s="123"/>
      <c r="I136" s="110"/>
    </row>
    <row r="137" spans="1:9">
      <c r="A137" s="123"/>
      <c r="I137" s="110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  <row r="142" spans="1:9">
      <c r="A142" s="123"/>
    </row>
  </sheetData>
  <mergeCells count="9">
    <mergeCell ref="A90:A104"/>
    <mergeCell ref="A105:A119"/>
    <mergeCell ref="A120:A134"/>
    <mergeCell ref="A2:A16"/>
    <mergeCell ref="A17:A30"/>
    <mergeCell ref="A31:A45"/>
    <mergeCell ref="A46:A59"/>
    <mergeCell ref="A60:A74"/>
    <mergeCell ref="A75:A89"/>
  </mergeCells>
  <conditionalFormatting sqref="I3 I18 I32 I47 I61 I76 I91 I106">
    <cfRule type="cellIs" dxfId="350" priority="25" operator="greaterThan">
      <formula>0.25</formula>
    </cfRule>
    <cfRule type="cellIs" dxfId="349" priority="26" operator="lessThan">
      <formula>0.25</formula>
    </cfRule>
  </conditionalFormatting>
  <conditionalFormatting sqref="I4 I19 I33 I48 I62 I77 I92 I107">
    <cfRule type="cellIs" dxfId="348" priority="22" operator="lessThan">
      <formula>0.0416666666666667</formula>
    </cfRule>
    <cfRule type="cellIs" dxfId="347" priority="23" operator="greaterThan">
      <formula>0.0416666666666667</formula>
    </cfRule>
    <cfRule type="cellIs" dxfId="346" priority="24" operator="greaterThan">
      <formula>0.0416666666666667</formula>
    </cfRule>
  </conditionalFormatting>
  <conditionalFormatting sqref="I5 I20 I34 I49 I63 I78 I93 I108">
    <cfRule type="cellIs" dxfId="345" priority="20" operator="lessThan">
      <formula>0.0833333333333333</formula>
    </cfRule>
    <cfRule type="cellIs" dxfId="344" priority="21" operator="greaterThan">
      <formula>0.0833333333333333</formula>
    </cfRule>
  </conditionalFormatting>
  <conditionalFormatting sqref="I6 I21 I35 I50 I64 I79 I94 I109">
    <cfRule type="cellIs" dxfId="343" priority="18" operator="lessThan">
      <formula>0.0416666666666667</formula>
    </cfRule>
    <cfRule type="cellIs" dxfId="342" priority="19" operator="greaterThan">
      <formula>0.0416666666666667</formula>
    </cfRule>
  </conditionalFormatting>
  <conditionalFormatting sqref="I7 I22 I36 I51 I65 I80 I95 I110">
    <cfRule type="cellIs" dxfId="341" priority="16" operator="lessThan">
      <formula>0.0416666666666667</formula>
    </cfRule>
    <cfRule type="cellIs" dxfId="340" priority="17" operator="greaterThan">
      <formula>0.0416666666666667</formula>
    </cfRule>
  </conditionalFormatting>
  <conditionalFormatting sqref="I8 I23 I37 I52 I66 I81 I96 I111">
    <cfRule type="cellIs" dxfId="339" priority="14" operator="lessThan">
      <formula>0.0625</formula>
    </cfRule>
    <cfRule type="cellIs" dxfId="338" priority="15" operator="greaterThan">
      <formula>0.0625</formula>
    </cfRule>
  </conditionalFormatting>
  <conditionalFormatting sqref="I121">
    <cfRule type="cellIs" dxfId="337" priority="12" operator="greaterThan">
      <formula>0.25</formula>
    </cfRule>
    <cfRule type="cellIs" dxfId="336" priority="13" operator="lessThan">
      <formula>0.25</formula>
    </cfRule>
  </conditionalFormatting>
  <conditionalFormatting sqref="I122">
    <cfRule type="cellIs" dxfId="335" priority="9" operator="lessThan">
      <formula>0.0416666666666667</formula>
    </cfRule>
    <cfRule type="cellIs" dxfId="334" priority="10" operator="greaterThan">
      <formula>0.0416666666666667</formula>
    </cfRule>
    <cfRule type="cellIs" dxfId="333" priority="11" operator="greaterThan">
      <formula>0.0416666666666667</formula>
    </cfRule>
  </conditionalFormatting>
  <conditionalFormatting sqref="I123">
    <cfRule type="cellIs" dxfId="332" priority="7" operator="lessThan">
      <formula>0.0833333333333333</formula>
    </cfRule>
    <cfRule type="cellIs" dxfId="331" priority="8" operator="greaterThan">
      <formula>0.0833333333333333</formula>
    </cfRule>
  </conditionalFormatting>
  <conditionalFormatting sqref="I124">
    <cfRule type="cellIs" dxfId="330" priority="5" operator="lessThan">
      <formula>0.0416666666666667</formula>
    </cfRule>
    <cfRule type="cellIs" dxfId="329" priority="6" operator="greaterThan">
      <formula>0.0416666666666667</formula>
    </cfRule>
  </conditionalFormatting>
  <conditionalFormatting sqref="I125">
    <cfRule type="cellIs" dxfId="328" priority="3" operator="lessThan">
      <formula>0.0416666666666667</formula>
    </cfRule>
    <cfRule type="cellIs" dxfId="327" priority="4" operator="greaterThan">
      <formula>0.0416666666666667</formula>
    </cfRule>
  </conditionalFormatting>
  <conditionalFormatting sqref="I126">
    <cfRule type="cellIs" dxfId="326" priority="1" operator="lessThan">
      <formula>0.0625</formula>
    </cfRule>
    <cfRule type="cellIs" dxfId="325" priority="2" operator="greaterThan">
      <formula>0.0625</formula>
    </cfRule>
  </conditionalFormatting>
  <dataValidations count="1">
    <dataValidation type="list" allowBlank="1" showInputMessage="1" showErrorMessage="1" sqref="C2:C142" xr:uid="{88C014AD-A7D9-4D4C-94D4-04B35D19CF09}">
      <formula1>$Q$1:$Q$7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10602-7DDB-462F-ABF0-ECFF822A019F}">
  <dimension ref="B3:H31"/>
  <sheetViews>
    <sheetView workbookViewId="0">
      <selection activeCell="G9" sqref="G9"/>
    </sheetView>
  </sheetViews>
  <sheetFormatPr defaultRowHeight="15"/>
  <cols>
    <col min="2" max="2" width="28.42578125" customWidth="1"/>
    <col min="3" max="3" width="42.5703125" customWidth="1"/>
    <col min="4" max="4" width="68.5703125" customWidth="1"/>
    <col min="5" max="5" width="29.5703125" customWidth="1"/>
    <col min="6" max="6" width="23.5703125" customWidth="1"/>
    <col min="7" max="7" width="31.5703125" customWidth="1"/>
    <col min="8" max="8" width="28.42578125" customWidth="1"/>
  </cols>
  <sheetData>
    <row r="3" spans="2:8" ht="34.5" customHeight="1">
      <c r="B3" s="1" t="s">
        <v>0</v>
      </c>
      <c r="C3" s="1" t="s">
        <v>1</v>
      </c>
      <c r="D3" s="1" t="s">
        <v>2</v>
      </c>
      <c r="E3" s="1" t="s">
        <v>3</v>
      </c>
      <c r="F3" s="2"/>
      <c r="G3" s="2"/>
      <c r="H3" s="3"/>
    </row>
    <row r="4" spans="2:8" ht="40.5" customHeight="1">
      <c r="B4" s="1" t="s">
        <v>4</v>
      </c>
      <c r="C4" s="4" t="s">
        <v>5</v>
      </c>
      <c r="D4" s="4" t="s">
        <v>42</v>
      </c>
      <c r="E4" s="4" t="s">
        <v>43</v>
      </c>
      <c r="F4" s="5"/>
      <c r="G4" s="5"/>
      <c r="H4" s="3"/>
    </row>
    <row r="5" spans="2:8">
      <c r="B5" s="1"/>
      <c r="C5" s="4"/>
      <c r="D5" s="4"/>
      <c r="E5" s="1"/>
      <c r="F5" s="2"/>
      <c r="G5" s="2"/>
      <c r="H5" s="3"/>
    </row>
    <row r="6" spans="2:8">
      <c r="B6" s="2"/>
      <c r="C6" s="5"/>
      <c r="D6" s="5"/>
      <c r="E6" s="6"/>
      <c r="F6" s="6"/>
      <c r="G6" s="6"/>
      <c r="H6" s="3"/>
    </row>
    <row r="7" spans="2:8">
      <c r="B7" s="7"/>
      <c r="C7" s="3"/>
      <c r="D7" s="7"/>
      <c r="E7" s="3"/>
      <c r="F7" s="3"/>
      <c r="G7" s="3"/>
      <c r="H7" s="3"/>
    </row>
    <row r="8" spans="2:8" ht="39.75" customHeight="1">
      <c r="B8" s="20" t="s">
        <v>0</v>
      </c>
      <c r="C8" s="20" t="s">
        <v>6</v>
      </c>
      <c r="D8" s="20" t="s">
        <v>7</v>
      </c>
      <c r="E8" s="20" t="s">
        <v>8</v>
      </c>
      <c r="F8" s="20" t="s">
        <v>9</v>
      </c>
      <c r="G8" s="20" t="s">
        <v>10</v>
      </c>
      <c r="H8" s="20" t="s">
        <v>3</v>
      </c>
    </row>
    <row r="9" spans="2:8" ht="75" customHeight="1">
      <c r="B9" s="21" t="s">
        <v>44</v>
      </c>
      <c r="C9" s="4" t="s">
        <v>45</v>
      </c>
      <c r="D9" s="4" t="s">
        <v>46</v>
      </c>
      <c r="E9" s="4" t="s">
        <v>45</v>
      </c>
      <c r="F9" s="18">
        <v>6</v>
      </c>
      <c r="G9" s="18">
        <v>1</v>
      </c>
      <c r="H9" s="4" t="s">
        <v>47</v>
      </c>
    </row>
    <row r="10" spans="2:8" ht="137.25" customHeight="1">
      <c r="B10" s="21" t="s">
        <v>48</v>
      </c>
      <c r="C10" s="4" t="s">
        <v>49</v>
      </c>
      <c r="D10" s="4" t="s">
        <v>50</v>
      </c>
      <c r="E10" s="4" t="s">
        <v>51</v>
      </c>
      <c r="F10" s="18">
        <v>7</v>
      </c>
      <c r="G10" s="18">
        <v>1</v>
      </c>
      <c r="H10" s="17" t="s">
        <v>52</v>
      </c>
    </row>
    <row r="11" spans="2:8" ht="42" customHeight="1">
      <c r="B11" s="21" t="s">
        <v>41</v>
      </c>
      <c r="C11" s="4" t="s">
        <v>53</v>
      </c>
      <c r="D11" s="4" t="s">
        <v>53</v>
      </c>
      <c r="E11" s="4" t="s">
        <v>53</v>
      </c>
      <c r="F11" s="18" t="s">
        <v>53</v>
      </c>
      <c r="G11" s="18" t="s">
        <v>53</v>
      </c>
      <c r="H11" s="17" t="s">
        <v>53</v>
      </c>
    </row>
    <row r="12" spans="2:8" ht="138.75" customHeight="1">
      <c r="B12" s="21" t="s">
        <v>54</v>
      </c>
      <c r="C12" s="4" t="s">
        <v>55</v>
      </c>
      <c r="D12" s="4" t="s">
        <v>56</v>
      </c>
      <c r="E12" s="4" t="s">
        <v>51</v>
      </c>
      <c r="F12" s="18">
        <v>7</v>
      </c>
      <c r="G12" s="18">
        <v>1</v>
      </c>
      <c r="H12" s="25" t="s">
        <v>52</v>
      </c>
    </row>
    <row r="13" spans="2:8" ht="90" customHeight="1">
      <c r="B13" s="21" t="s">
        <v>57</v>
      </c>
      <c r="C13" s="14" t="s">
        <v>58</v>
      </c>
      <c r="D13" s="15" t="s">
        <v>59</v>
      </c>
      <c r="E13" s="14" t="s">
        <v>60</v>
      </c>
      <c r="F13" s="18">
        <v>7</v>
      </c>
      <c r="G13" s="18">
        <v>1</v>
      </c>
      <c r="H13" s="25" t="s">
        <v>61</v>
      </c>
    </row>
    <row r="14" spans="2:8" ht="57" customHeight="1">
      <c r="B14" s="22" t="s">
        <v>62</v>
      </c>
      <c r="C14" s="23" t="s">
        <v>63</v>
      </c>
      <c r="D14" s="24" t="s">
        <v>64</v>
      </c>
      <c r="E14" s="16" t="s">
        <v>65</v>
      </c>
      <c r="F14" s="19">
        <v>6</v>
      </c>
      <c r="G14" s="18">
        <v>1</v>
      </c>
      <c r="H14" s="27" t="s">
        <v>66</v>
      </c>
    </row>
    <row r="15" spans="2:8" ht="66.75" customHeight="1">
      <c r="B15" s="21" t="s">
        <v>67</v>
      </c>
      <c r="C15" s="26" t="s">
        <v>45</v>
      </c>
      <c r="D15" s="13" t="s">
        <v>68</v>
      </c>
      <c r="E15" s="26" t="s">
        <v>69</v>
      </c>
      <c r="F15" s="18">
        <v>5.5</v>
      </c>
      <c r="G15" s="18">
        <v>1</v>
      </c>
      <c r="H15" s="25" t="s">
        <v>69</v>
      </c>
    </row>
    <row r="16" spans="2:8" ht="93.75" customHeight="1">
      <c r="B16" s="21" t="s">
        <v>28</v>
      </c>
      <c r="C16" s="4" t="s">
        <v>63</v>
      </c>
      <c r="D16" s="4" t="s">
        <v>70</v>
      </c>
      <c r="E16" s="4" t="s">
        <v>71</v>
      </c>
      <c r="F16" s="18">
        <v>6</v>
      </c>
      <c r="G16" s="18">
        <v>1</v>
      </c>
      <c r="H16" s="25" t="s">
        <v>72</v>
      </c>
    </row>
    <row r="17" spans="2:8" ht="74.25" customHeight="1">
      <c r="B17" s="21" t="s">
        <v>19</v>
      </c>
      <c r="C17" s="4" t="s">
        <v>73</v>
      </c>
      <c r="D17" s="4" t="s">
        <v>74</v>
      </c>
      <c r="E17" s="4" t="s">
        <v>75</v>
      </c>
      <c r="F17" s="18" t="s">
        <v>76</v>
      </c>
      <c r="G17" s="18" t="s">
        <v>77</v>
      </c>
      <c r="H17" s="25" t="s">
        <v>78</v>
      </c>
    </row>
    <row r="18" spans="2:8" ht="73.5" customHeight="1">
      <c r="B18" s="21" t="s">
        <v>79</v>
      </c>
      <c r="C18" s="4" t="s">
        <v>80</v>
      </c>
      <c r="D18" s="4" t="s">
        <v>81</v>
      </c>
      <c r="E18" s="4" t="s">
        <v>82</v>
      </c>
      <c r="F18" s="18" t="s">
        <v>83</v>
      </c>
      <c r="G18" s="18" t="s">
        <v>84</v>
      </c>
      <c r="H18" s="25" t="s">
        <v>85</v>
      </c>
    </row>
    <row r="30" spans="2:8">
      <c r="D30" s="12"/>
      <c r="F30" s="5"/>
      <c r="G30" s="5"/>
      <c r="H30" s="12"/>
    </row>
    <row r="31" spans="2:8">
      <c r="F31" s="5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9F2C2-993F-4F48-8C74-266B916F6309}">
  <dimension ref="A1:Q142"/>
  <sheetViews>
    <sheetView topLeftCell="A25" workbookViewId="0">
      <selection activeCell="E129" sqref="E129"/>
    </sheetView>
  </sheetViews>
  <sheetFormatPr defaultRowHeight="15"/>
  <cols>
    <col min="1" max="1" width="17.140625" bestFit="1" customWidth="1"/>
    <col min="2" max="2" width="78.7109375" customWidth="1"/>
    <col min="3" max="3" width="17.28515625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49" t="s">
        <v>44</v>
      </c>
      <c r="B2" s="107" t="s">
        <v>346</v>
      </c>
      <c r="C2" s="107" t="s">
        <v>290</v>
      </c>
      <c r="D2" s="108">
        <v>0.35416666666666669</v>
      </c>
      <c r="E2" s="108">
        <v>0.39583333333333331</v>
      </c>
      <c r="F2" s="108">
        <f>E2-D2</f>
        <v>4.166666666666663E-2</v>
      </c>
      <c r="H2" s="106" t="s">
        <v>291</v>
      </c>
      <c r="I2" s="106" t="s">
        <v>292</v>
      </c>
      <c r="Q2" t="s">
        <v>290</v>
      </c>
    </row>
    <row r="3" spans="1:17">
      <c r="A3" s="149"/>
      <c r="B3" s="107" t="s">
        <v>331</v>
      </c>
      <c r="C3" s="107" t="s">
        <v>295</v>
      </c>
      <c r="D3" s="108">
        <v>0.4236111111111111</v>
      </c>
      <c r="E3" s="108">
        <v>0.45833333333333331</v>
      </c>
      <c r="F3" s="108">
        <f t="shared" ref="F3:F66" si="0">E3-D3</f>
        <v>3.472222222222221E-2</v>
      </c>
      <c r="H3" s="109" t="s">
        <v>290</v>
      </c>
      <c r="I3" s="108">
        <f>SUMIFS(F2:F16, C2:C16,H3)</f>
        <v>0.27430555555555564</v>
      </c>
      <c r="Q3" t="s">
        <v>295</v>
      </c>
    </row>
    <row r="4" spans="1:17">
      <c r="A4" s="149"/>
      <c r="B4" s="107" t="s">
        <v>301</v>
      </c>
      <c r="C4" s="107" t="s">
        <v>299</v>
      </c>
      <c r="D4" s="108">
        <v>0.45833333333333331</v>
      </c>
      <c r="E4" s="108">
        <v>0.46875</v>
      </c>
      <c r="F4" s="108">
        <f t="shared" si="0"/>
        <v>1.0416666666666685E-2</v>
      </c>
      <c r="H4" s="109" t="s">
        <v>295</v>
      </c>
      <c r="I4" s="108">
        <f>SUMIFS(F2:F16, C2:C16,H4)</f>
        <v>3.472222222222221E-2</v>
      </c>
      <c r="Q4" t="s">
        <v>297</v>
      </c>
    </row>
    <row r="5" spans="1:17">
      <c r="A5" s="149"/>
      <c r="B5" s="107" t="s">
        <v>351</v>
      </c>
      <c r="C5" s="107" t="s">
        <v>290</v>
      </c>
      <c r="D5" s="108">
        <v>0.44791666666666669</v>
      </c>
      <c r="E5" s="108">
        <v>0.53125</v>
      </c>
      <c r="F5" s="108">
        <f t="shared" si="0"/>
        <v>8.3333333333333315E-2</v>
      </c>
      <c r="H5" s="109" t="s">
        <v>297</v>
      </c>
      <c r="I5" s="108">
        <f>SUMIFS(F2:F16, C2:C16,H5)</f>
        <v>3.125E-2</v>
      </c>
      <c r="Q5" t="s">
        <v>300</v>
      </c>
    </row>
    <row r="6" spans="1:17">
      <c r="A6" s="149"/>
      <c r="B6" s="107" t="s">
        <v>294</v>
      </c>
      <c r="C6" s="107" t="s">
        <v>302</v>
      </c>
      <c r="D6" s="108">
        <v>0.5625</v>
      </c>
      <c r="E6" s="108">
        <v>0.59722222222222221</v>
      </c>
      <c r="F6" s="108">
        <f t="shared" si="0"/>
        <v>3.472222222222221E-2</v>
      </c>
      <c r="H6" s="109" t="s">
        <v>300</v>
      </c>
      <c r="I6" s="108">
        <f>SUMIFS(F2:F16, C2:C16,H6)</f>
        <v>3.125E-2</v>
      </c>
      <c r="Q6" t="s">
        <v>302</v>
      </c>
    </row>
    <row r="7" spans="1:17">
      <c r="A7" s="149"/>
      <c r="B7" s="107" t="s">
        <v>298</v>
      </c>
      <c r="C7" s="107" t="s">
        <v>299</v>
      </c>
      <c r="D7" s="108">
        <v>0.55555555555555558</v>
      </c>
      <c r="E7" s="108">
        <v>0.56944444444444442</v>
      </c>
      <c r="F7" s="108">
        <f t="shared" si="0"/>
        <v>1.388888888888884E-2</v>
      </c>
      <c r="H7" s="109" t="s">
        <v>302</v>
      </c>
      <c r="I7" s="108">
        <f>SUMIFS(F2:F16, C2:C16,H7)</f>
        <v>3.472222222222221E-2</v>
      </c>
      <c r="Q7" t="s">
        <v>299</v>
      </c>
    </row>
    <row r="8" spans="1:17">
      <c r="A8" s="149"/>
      <c r="B8" s="107" t="s">
        <v>348</v>
      </c>
      <c r="C8" s="107" t="s">
        <v>290</v>
      </c>
      <c r="D8" s="108">
        <v>0.56944444444444442</v>
      </c>
      <c r="E8" s="108">
        <v>0.67708333333333337</v>
      </c>
      <c r="F8" s="108">
        <f t="shared" si="0"/>
        <v>0.10763888888888895</v>
      </c>
      <c r="H8" s="109" t="s">
        <v>299</v>
      </c>
      <c r="I8" s="108">
        <f>SUMIFS(F2:F16, C2:C16,H8)</f>
        <v>3.4722222222222154E-2</v>
      </c>
    </row>
    <row r="9" spans="1:17">
      <c r="A9" s="149"/>
      <c r="B9" s="107" t="s">
        <v>303</v>
      </c>
      <c r="C9" s="107" t="s">
        <v>299</v>
      </c>
      <c r="D9" s="108">
        <v>0.67708333333333337</v>
      </c>
      <c r="E9" s="108">
        <v>0.6875</v>
      </c>
      <c r="F9" s="108">
        <f t="shared" si="0"/>
        <v>1.041666666666663E-2</v>
      </c>
      <c r="H9" s="105" t="s">
        <v>305</v>
      </c>
      <c r="I9" s="106">
        <f>SUM(I3:I8)</f>
        <v>0.44097222222222221</v>
      </c>
    </row>
    <row r="10" spans="1:17">
      <c r="A10" s="149"/>
      <c r="B10" s="120" t="s">
        <v>349</v>
      </c>
      <c r="C10" s="107" t="s">
        <v>297</v>
      </c>
      <c r="D10" s="108">
        <v>0.6875</v>
      </c>
      <c r="E10" s="108">
        <v>0.71875</v>
      </c>
      <c r="F10" s="108">
        <f t="shared" si="0"/>
        <v>3.125E-2</v>
      </c>
      <c r="I10" s="110"/>
    </row>
    <row r="11" spans="1:17">
      <c r="A11" s="149"/>
      <c r="B11" s="107" t="s">
        <v>350</v>
      </c>
      <c r="C11" s="107" t="s">
        <v>300</v>
      </c>
      <c r="D11" s="108">
        <v>0.71875</v>
      </c>
      <c r="E11" s="108">
        <v>0.75</v>
      </c>
      <c r="F11" s="108">
        <f t="shared" si="0"/>
        <v>3.125E-2</v>
      </c>
      <c r="I11" s="110"/>
    </row>
    <row r="12" spans="1:17">
      <c r="A12" s="149"/>
      <c r="B12" s="107" t="s">
        <v>351</v>
      </c>
      <c r="C12" s="107" t="s">
        <v>290</v>
      </c>
      <c r="D12" s="108">
        <v>0.85416666666666663</v>
      </c>
      <c r="E12" s="108">
        <v>0.89583333333333337</v>
      </c>
      <c r="F12" s="108">
        <f t="shared" si="0"/>
        <v>4.1666666666666741E-2</v>
      </c>
    </row>
    <row r="13" spans="1:17">
      <c r="A13" s="149"/>
      <c r="B13" s="107"/>
      <c r="C13" s="107"/>
      <c r="D13" s="108"/>
      <c r="E13" s="108"/>
      <c r="F13" s="108">
        <f t="shared" si="0"/>
        <v>0</v>
      </c>
    </row>
    <row r="14" spans="1:17">
      <c r="A14" s="149"/>
      <c r="B14" s="107"/>
      <c r="C14" s="107"/>
      <c r="D14" s="108"/>
      <c r="E14" s="108"/>
      <c r="F14" s="108">
        <f t="shared" si="0"/>
        <v>0</v>
      </c>
    </row>
    <row r="15" spans="1:17">
      <c r="A15" s="149"/>
      <c r="B15" s="107"/>
      <c r="C15" s="107"/>
      <c r="D15" s="108"/>
      <c r="E15" s="108"/>
      <c r="F15" s="108">
        <f t="shared" si="0"/>
        <v>0</v>
      </c>
    </row>
    <row r="16" spans="1:17">
      <c r="A16" s="149"/>
      <c r="B16" s="107"/>
      <c r="C16" s="107"/>
      <c r="D16" s="108"/>
      <c r="E16" s="108"/>
      <c r="F16" s="108">
        <f t="shared" si="0"/>
        <v>0</v>
      </c>
    </row>
    <row r="17" spans="1:9">
      <c r="A17" s="149" t="s">
        <v>48</v>
      </c>
      <c r="B17" s="107" t="s">
        <v>352</v>
      </c>
      <c r="C17" s="107" t="s">
        <v>290</v>
      </c>
      <c r="D17" s="108">
        <v>0.35416666666666669</v>
      </c>
      <c r="E17" s="108">
        <v>0.39583333333333331</v>
      </c>
      <c r="F17" s="108">
        <f t="shared" si="0"/>
        <v>4.166666666666663E-2</v>
      </c>
      <c r="H17" s="106" t="s">
        <v>291</v>
      </c>
      <c r="I17" s="106" t="s">
        <v>292</v>
      </c>
    </row>
    <row r="18" spans="1:9">
      <c r="A18" s="149"/>
      <c r="B18" s="107" t="s">
        <v>331</v>
      </c>
      <c r="C18" s="107" t="s">
        <v>295</v>
      </c>
      <c r="D18" s="108">
        <v>0.40277777777777773</v>
      </c>
      <c r="E18" s="108">
        <v>0.44791666666666669</v>
      </c>
      <c r="F18" s="108">
        <f t="shared" si="0"/>
        <v>4.5138888888888951E-2</v>
      </c>
      <c r="H18" s="109" t="s">
        <v>290</v>
      </c>
      <c r="I18" s="108">
        <f>SUMIFS(F17:F30, C17:C30,H18)</f>
        <v>0.29513888888888873</v>
      </c>
    </row>
    <row r="19" spans="1:9">
      <c r="A19" s="149"/>
      <c r="B19" s="107" t="s">
        <v>301</v>
      </c>
      <c r="C19" s="107" t="s">
        <v>299</v>
      </c>
      <c r="D19" s="108">
        <v>0.4513888888888889</v>
      </c>
      <c r="E19" s="108">
        <v>0.45833333333333331</v>
      </c>
      <c r="F19" s="108">
        <f t="shared" si="0"/>
        <v>6.9444444444444198E-3</v>
      </c>
      <c r="H19" s="109" t="s">
        <v>295</v>
      </c>
      <c r="I19" s="108">
        <f>SUMIFS(F17:F30, C17:C30,H19)</f>
        <v>4.5138888888888951E-2</v>
      </c>
    </row>
    <row r="20" spans="1:9">
      <c r="A20" s="149"/>
      <c r="B20" s="107" t="s">
        <v>352</v>
      </c>
      <c r="C20" s="107" t="s">
        <v>290</v>
      </c>
      <c r="D20" s="108">
        <v>0.46180555555555558</v>
      </c>
      <c r="E20" s="108">
        <v>0.53125</v>
      </c>
      <c r="F20" s="108">
        <f t="shared" si="0"/>
        <v>6.944444444444442E-2</v>
      </c>
      <c r="H20" s="109" t="s">
        <v>297</v>
      </c>
      <c r="I20" s="108">
        <f>SUMIFS(F17:F30, C17:C30,H20)</f>
        <v>4.166666666666663E-2</v>
      </c>
    </row>
    <row r="21" spans="1:9">
      <c r="A21" s="149"/>
      <c r="B21" s="107" t="s">
        <v>298</v>
      </c>
      <c r="C21" s="107" t="s">
        <v>299</v>
      </c>
      <c r="D21" s="108">
        <v>0.53472222222222221</v>
      </c>
      <c r="E21" s="108">
        <v>0.5625</v>
      </c>
      <c r="F21" s="108">
        <f t="shared" si="0"/>
        <v>2.777777777777779E-2</v>
      </c>
      <c r="H21" s="109" t="s">
        <v>300</v>
      </c>
      <c r="I21" s="108">
        <f>SUMIFS(F17:F30, C17:C30,H21)</f>
        <v>2.083333333333337E-2</v>
      </c>
    </row>
    <row r="22" spans="1:9">
      <c r="A22" s="149"/>
      <c r="B22" s="107" t="s">
        <v>294</v>
      </c>
      <c r="C22" s="107" t="s">
        <v>302</v>
      </c>
      <c r="D22" s="108">
        <v>0.5625</v>
      </c>
      <c r="E22" s="108">
        <v>0.59722222222222221</v>
      </c>
      <c r="F22" s="108">
        <f t="shared" si="0"/>
        <v>3.472222222222221E-2</v>
      </c>
      <c r="H22" s="109" t="s">
        <v>302</v>
      </c>
      <c r="I22" s="108">
        <f>SUMIFS(F17:F30, C17:C30,H22)</f>
        <v>3.472222222222221E-2</v>
      </c>
    </row>
    <row r="23" spans="1:9">
      <c r="A23" s="149"/>
      <c r="B23" s="107" t="s">
        <v>386</v>
      </c>
      <c r="C23" s="107" t="s">
        <v>290</v>
      </c>
      <c r="D23" s="108">
        <v>0.60763888888888895</v>
      </c>
      <c r="E23" s="108">
        <v>0.66666666666666663</v>
      </c>
      <c r="F23" s="108">
        <f t="shared" si="0"/>
        <v>5.9027777777777679E-2</v>
      </c>
      <c r="H23" s="109" t="s">
        <v>299</v>
      </c>
      <c r="I23" s="108">
        <f>SUMIFS(F17:F30, C17:C30,H23)</f>
        <v>5.555555555555558E-2</v>
      </c>
    </row>
    <row r="24" spans="1:9">
      <c r="A24" s="149"/>
      <c r="B24" s="107" t="s">
        <v>303</v>
      </c>
      <c r="C24" s="107" t="s">
        <v>299</v>
      </c>
      <c r="D24" s="108">
        <v>0.66666666666666663</v>
      </c>
      <c r="E24" s="108">
        <v>0.6875</v>
      </c>
      <c r="F24" s="108">
        <f t="shared" si="0"/>
        <v>2.083333333333337E-2</v>
      </c>
      <c r="H24" s="105" t="s">
        <v>305</v>
      </c>
      <c r="I24" s="106">
        <f t="shared" ref="I24" si="1">SUM(I18:I23)</f>
        <v>0.49305555555555547</v>
      </c>
    </row>
    <row r="25" spans="1:9">
      <c r="A25" s="149"/>
      <c r="B25" s="107" t="s">
        <v>387</v>
      </c>
      <c r="C25" s="107" t="s">
        <v>297</v>
      </c>
      <c r="D25" s="108">
        <v>0.6875</v>
      </c>
      <c r="E25" s="108">
        <v>0.72916666666666663</v>
      </c>
      <c r="F25" s="108">
        <f t="shared" si="0"/>
        <v>4.166666666666663E-2</v>
      </c>
      <c r="I25" s="110"/>
    </row>
    <row r="26" spans="1:9">
      <c r="A26" s="149"/>
      <c r="B26" s="107" t="s">
        <v>314</v>
      </c>
      <c r="C26" s="107" t="s">
        <v>300</v>
      </c>
      <c r="D26" s="108">
        <v>0.72916666666666663</v>
      </c>
      <c r="E26" s="108">
        <v>0.75</v>
      </c>
      <c r="F26" s="108">
        <f t="shared" si="0"/>
        <v>2.083333333333337E-2</v>
      </c>
      <c r="I26" s="110"/>
    </row>
    <row r="27" spans="1:9">
      <c r="A27" s="149"/>
      <c r="B27" s="107" t="s">
        <v>388</v>
      </c>
      <c r="C27" s="107" t="s">
        <v>290</v>
      </c>
      <c r="D27" s="108">
        <v>0.83333333333333337</v>
      </c>
      <c r="E27" s="108">
        <v>0.95833333333333337</v>
      </c>
      <c r="F27" s="108">
        <f t="shared" si="0"/>
        <v>0.125</v>
      </c>
    </row>
    <row r="28" spans="1:9">
      <c r="A28" s="149"/>
      <c r="B28" s="107"/>
      <c r="C28" s="107"/>
      <c r="D28" s="108"/>
      <c r="E28" s="108"/>
      <c r="F28" s="108">
        <f t="shared" si="0"/>
        <v>0</v>
      </c>
    </row>
    <row r="29" spans="1:9">
      <c r="A29" s="149"/>
      <c r="B29" s="107"/>
      <c r="C29" s="107"/>
      <c r="D29" s="108"/>
      <c r="E29" s="108"/>
      <c r="F29" s="108">
        <f t="shared" si="0"/>
        <v>0</v>
      </c>
    </row>
    <row r="30" spans="1:9">
      <c r="A30" s="149"/>
      <c r="B30" s="107"/>
      <c r="C30" s="107"/>
      <c r="D30" s="108"/>
      <c r="E30" s="108"/>
      <c r="F30" s="108">
        <f t="shared" si="0"/>
        <v>0</v>
      </c>
    </row>
    <row r="31" spans="1:9">
      <c r="A31" s="149" t="s">
        <v>54</v>
      </c>
      <c r="B31" s="107" t="s">
        <v>389</v>
      </c>
      <c r="C31" s="107" t="s">
        <v>290</v>
      </c>
      <c r="D31" s="108">
        <v>0.35416666666666669</v>
      </c>
      <c r="E31" s="108">
        <v>0.39583333333333331</v>
      </c>
      <c r="F31" s="108">
        <f t="shared" si="0"/>
        <v>4.166666666666663E-2</v>
      </c>
      <c r="H31" s="106" t="s">
        <v>291</v>
      </c>
      <c r="I31" s="106" t="s">
        <v>292</v>
      </c>
    </row>
    <row r="32" spans="1:9">
      <c r="A32" s="149"/>
      <c r="B32" s="107" t="s">
        <v>331</v>
      </c>
      <c r="C32" s="107" t="s">
        <v>295</v>
      </c>
      <c r="D32" s="108">
        <v>0.40277777777777773</v>
      </c>
      <c r="E32" s="108">
        <v>0.44791666666666669</v>
      </c>
      <c r="F32" s="108">
        <f t="shared" si="0"/>
        <v>4.5138888888888951E-2</v>
      </c>
      <c r="H32" s="109" t="s">
        <v>290</v>
      </c>
      <c r="I32" s="108">
        <f t="shared" ref="I32" si="2">SUMIFS(F31:F45, C31:C45,H32)</f>
        <v>0.29166666666666657</v>
      </c>
    </row>
    <row r="33" spans="1:9">
      <c r="A33" s="149"/>
      <c r="B33" s="107" t="s">
        <v>301</v>
      </c>
      <c r="C33" s="107" t="s">
        <v>299</v>
      </c>
      <c r="D33" s="108">
        <v>0.4513888888888889</v>
      </c>
      <c r="E33" s="108">
        <v>0.46527777777777773</v>
      </c>
      <c r="F33" s="108">
        <f t="shared" si="0"/>
        <v>1.388888888888884E-2</v>
      </c>
      <c r="H33" s="109" t="s">
        <v>295</v>
      </c>
      <c r="I33" s="108">
        <f t="shared" ref="I33" si="3">SUMIFS(F31:F45, C31:C45,H33)</f>
        <v>4.5138888888888951E-2</v>
      </c>
    </row>
    <row r="34" spans="1:9">
      <c r="A34" s="149"/>
      <c r="B34" s="107" t="s">
        <v>389</v>
      </c>
      <c r="C34" s="107" t="s">
        <v>290</v>
      </c>
      <c r="D34" s="108">
        <v>0.46527777777777773</v>
      </c>
      <c r="E34" s="108">
        <v>0.54166666666666663</v>
      </c>
      <c r="F34" s="108">
        <f t="shared" si="0"/>
        <v>7.6388888888888895E-2</v>
      </c>
      <c r="H34" s="109" t="s">
        <v>297</v>
      </c>
      <c r="I34" s="108">
        <f t="shared" ref="I34" si="4">SUMIFS(F31:F45, C31:C45,H34)</f>
        <v>6.25E-2</v>
      </c>
    </row>
    <row r="35" spans="1:9">
      <c r="A35" s="149"/>
      <c r="B35" s="107" t="s">
        <v>322</v>
      </c>
      <c r="C35" s="107" t="s">
        <v>302</v>
      </c>
      <c r="D35" s="108">
        <v>0.5625</v>
      </c>
      <c r="E35" s="108">
        <v>0.59722222222222221</v>
      </c>
      <c r="F35" s="108">
        <f t="shared" si="0"/>
        <v>3.472222222222221E-2</v>
      </c>
      <c r="H35" s="109" t="s">
        <v>300</v>
      </c>
      <c r="I35" s="108">
        <f t="shared" ref="I35" si="5">SUMIFS(F31:F45, C31:C45,H35)</f>
        <v>2.083333333333337E-2</v>
      </c>
    </row>
    <row r="36" spans="1:9">
      <c r="A36" s="149"/>
      <c r="B36" s="107" t="s">
        <v>298</v>
      </c>
      <c r="C36" s="107" t="s">
        <v>299</v>
      </c>
      <c r="D36" s="108">
        <v>0.54166666666666663</v>
      </c>
      <c r="E36" s="108">
        <v>0.5625</v>
      </c>
      <c r="F36" s="108">
        <f t="shared" si="0"/>
        <v>2.083333333333337E-2</v>
      </c>
      <c r="H36" s="109" t="s">
        <v>302</v>
      </c>
      <c r="I36" s="108">
        <f t="shared" ref="I36" si="6">SUMIFS(F31:F45, C31:C45,H36)</f>
        <v>3.472222222222221E-2</v>
      </c>
    </row>
    <row r="37" spans="1:9">
      <c r="A37" s="149"/>
      <c r="B37" s="107" t="s">
        <v>358</v>
      </c>
      <c r="C37" s="107" t="s">
        <v>290</v>
      </c>
      <c r="D37" s="108">
        <v>0.59722222222222221</v>
      </c>
      <c r="E37" s="108">
        <v>0.66666666666666663</v>
      </c>
      <c r="F37" s="108">
        <f t="shared" si="0"/>
        <v>6.944444444444442E-2</v>
      </c>
      <c r="H37" s="109" t="s">
        <v>299</v>
      </c>
      <c r="I37" s="108">
        <f t="shared" ref="I37" si="7">SUMIFS(F31:F45, C31:C45,H37)</f>
        <v>4.1666666666666741E-2</v>
      </c>
    </row>
    <row r="38" spans="1:9">
      <c r="A38" s="149"/>
      <c r="B38" s="107" t="s">
        <v>303</v>
      </c>
      <c r="C38" s="107" t="s">
        <v>299</v>
      </c>
      <c r="D38" s="108">
        <v>0.66666666666666663</v>
      </c>
      <c r="E38" s="108">
        <v>0.67361111111111116</v>
      </c>
      <c r="F38" s="108">
        <f t="shared" si="0"/>
        <v>6.9444444444445308E-3</v>
      </c>
      <c r="H38" s="105" t="s">
        <v>305</v>
      </c>
      <c r="I38" s="106">
        <f t="shared" ref="I38" si="8">SUM(I32:I37)</f>
        <v>0.49652777777777785</v>
      </c>
    </row>
    <row r="39" spans="1:9">
      <c r="A39" s="149"/>
      <c r="B39" s="107" t="s">
        <v>359</v>
      </c>
      <c r="C39" s="107" t="s">
        <v>290</v>
      </c>
      <c r="D39" s="108">
        <v>0.67361111111111116</v>
      </c>
      <c r="E39" s="108">
        <v>0.71527777777777779</v>
      </c>
      <c r="F39" s="108">
        <f t="shared" si="0"/>
        <v>4.166666666666663E-2</v>
      </c>
      <c r="I39" s="110"/>
    </row>
    <row r="40" spans="1:9">
      <c r="A40" s="149"/>
      <c r="B40" s="107" t="s">
        <v>314</v>
      </c>
      <c r="C40" s="107" t="s">
        <v>300</v>
      </c>
      <c r="D40" s="108">
        <v>0.72916666666666663</v>
      </c>
      <c r="E40" s="108">
        <v>0.75</v>
      </c>
      <c r="F40" s="108">
        <f t="shared" si="0"/>
        <v>2.083333333333337E-2</v>
      </c>
      <c r="I40" s="110"/>
    </row>
    <row r="41" spans="1:9">
      <c r="A41" s="149"/>
      <c r="B41" s="107" t="s">
        <v>360</v>
      </c>
      <c r="C41" s="107" t="s">
        <v>297</v>
      </c>
      <c r="D41" s="108">
        <v>0.77083333333333337</v>
      </c>
      <c r="E41" s="108">
        <v>0.83333333333333337</v>
      </c>
      <c r="F41" s="108">
        <f t="shared" si="0"/>
        <v>6.25E-2</v>
      </c>
    </row>
    <row r="42" spans="1:9">
      <c r="A42" s="149"/>
      <c r="B42" s="107" t="s">
        <v>361</v>
      </c>
      <c r="C42" s="107" t="s">
        <v>290</v>
      </c>
      <c r="D42" s="108">
        <v>0.85416666666666663</v>
      </c>
      <c r="E42" s="108">
        <v>0.91666666666666663</v>
      </c>
      <c r="F42" s="108">
        <f t="shared" si="0"/>
        <v>6.25E-2</v>
      </c>
    </row>
    <row r="43" spans="1:9">
      <c r="A43" s="149"/>
      <c r="B43" s="107"/>
      <c r="C43" s="107"/>
      <c r="D43" s="108"/>
      <c r="E43" s="108"/>
      <c r="F43" s="108">
        <f t="shared" si="0"/>
        <v>0</v>
      </c>
    </row>
    <row r="44" spans="1:9">
      <c r="A44" s="149"/>
      <c r="B44" s="107"/>
      <c r="C44" s="107"/>
      <c r="D44" s="108"/>
      <c r="E44" s="108"/>
      <c r="F44" s="108">
        <f t="shared" si="0"/>
        <v>0</v>
      </c>
    </row>
    <row r="45" spans="1:9">
      <c r="A45" s="149"/>
      <c r="B45" s="107"/>
      <c r="C45" s="107"/>
      <c r="D45" s="108"/>
      <c r="E45" s="108"/>
      <c r="F45" s="108">
        <f t="shared" si="0"/>
        <v>0</v>
      </c>
    </row>
    <row r="46" spans="1:9">
      <c r="A46" s="149" t="s">
        <v>318</v>
      </c>
      <c r="B46" s="107" t="s">
        <v>362</v>
      </c>
      <c r="C46" s="107" t="s">
        <v>290</v>
      </c>
      <c r="D46" s="108">
        <v>0.35416666666666669</v>
      </c>
      <c r="E46" s="108">
        <v>0.39583333333333331</v>
      </c>
      <c r="F46" s="108">
        <f t="shared" si="0"/>
        <v>4.166666666666663E-2</v>
      </c>
      <c r="H46" s="106" t="s">
        <v>291</v>
      </c>
      <c r="I46" s="106" t="s">
        <v>292</v>
      </c>
    </row>
    <row r="47" spans="1:9">
      <c r="A47" s="149"/>
      <c r="B47" s="107" t="s">
        <v>331</v>
      </c>
      <c r="C47" s="107" t="s">
        <v>295</v>
      </c>
      <c r="D47" s="108">
        <v>0.40277777777777773</v>
      </c>
      <c r="E47" s="108">
        <v>0.44791666666666669</v>
      </c>
      <c r="F47" s="108">
        <f t="shared" si="0"/>
        <v>4.5138888888888951E-2</v>
      </c>
      <c r="H47" s="109" t="s">
        <v>290</v>
      </c>
      <c r="I47" s="108">
        <f>SUMIFS(F46:F59, C46:C59,H47)</f>
        <v>0.28472222222222215</v>
      </c>
    </row>
    <row r="48" spans="1:9">
      <c r="A48" s="149"/>
      <c r="B48" s="107" t="s">
        <v>301</v>
      </c>
      <c r="C48" s="107" t="s">
        <v>299</v>
      </c>
      <c r="D48" s="108">
        <v>0.4513888888888889</v>
      </c>
      <c r="E48" s="108">
        <v>0.46527777777777773</v>
      </c>
      <c r="F48" s="108">
        <f t="shared" si="0"/>
        <v>1.388888888888884E-2</v>
      </c>
      <c r="H48" s="109" t="s">
        <v>295</v>
      </c>
      <c r="I48" s="108">
        <f>SUMIFS(F46:F59, C46:C59,H48)</f>
        <v>4.5138888888888951E-2</v>
      </c>
    </row>
    <row r="49" spans="1:9">
      <c r="A49" s="149"/>
      <c r="B49" s="107" t="s">
        <v>390</v>
      </c>
      <c r="C49" s="107" t="s">
        <v>290</v>
      </c>
      <c r="D49" s="108">
        <v>0.43402777777777773</v>
      </c>
      <c r="E49" s="108">
        <v>0.54166666666666663</v>
      </c>
      <c r="F49" s="108">
        <f t="shared" si="0"/>
        <v>0.1076388888888889</v>
      </c>
      <c r="H49" s="109" t="s">
        <v>297</v>
      </c>
      <c r="I49" s="108">
        <f>SUMIFS(F46:F59, C46:C59,H49)</f>
        <v>4.166666666666663E-2</v>
      </c>
    </row>
    <row r="50" spans="1:9">
      <c r="A50" s="149"/>
      <c r="B50" s="107" t="s">
        <v>298</v>
      </c>
      <c r="C50" s="107" t="s">
        <v>299</v>
      </c>
      <c r="D50" s="108">
        <v>0.53472222222222221</v>
      </c>
      <c r="E50" s="108">
        <v>0.5625</v>
      </c>
      <c r="F50" s="108">
        <f t="shared" si="0"/>
        <v>2.777777777777779E-2</v>
      </c>
      <c r="H50" s="109" t="s">
        <v>300</v>
      </c>
      <c r="I50" s="108">
        <f>SUMIFS(F46:F59, C46:C59,H50)</f>
        <v>2.083333333333337E-2</v>
      </c>
    </row>
    <row r="51" spans="1:9">
      <c r="A51" s="149"/>
      <c r="B51" s="107" t="s">
        <v>294</v>
      </c>
      <c r="C51" s="107" t="s">
        <v>302</v>
      </c>
      <c r="D51" s="108">
        <v>0.5625</v>
      </c>
      <c r="E51" s="108">
        <v>0.59722222222222221</v>
      </c>
      <c r="F51" s="108">
        <f t="shared" si="0"/>
        <v>3.472222222222221E-2</v>
      </c>
      <c r="H51" s="109" t="s">
        <v>302</v>
      </c>
      <c r="I51" s="108">
        <f>SUMIFS(F46:F59, C46:C59,H51)</f>
        <v>3.472222222222221E-2</v>
      </c>
    </row>
    <row r="52" spans="1:9">
      <c r="A52" s="149"/>
      <c r="B52" s="107" t="s">
        <v>386</v>
      </c>
      <c r="C52" s="107" t="s">
        <v>290</v>
      </c>
      <c r="D52" s="108">
        <v>0.61458333333333337</v>
      </c>
      <c r="E52" s="108">
        <v>0.66666666666666663</v>
      </c>
      <c r="F52" s="108">
        <f t="shared" si="0"/>
        <v>5.2083333333333259E-2</v>
      </c>
      <c r="H52" s="109" t="s">
        <v>299</v>
      </c>
      <c r="I52" s="108">
        <f>SUMIFS(F46:F59, C46:C59,H52)</f>
        <v>6.25E-2</v>
      </c>
    </row>
    <row r="53" spans="1:9">
      <c r="A53" s="149"/>
      <c r="B53" s="107" t="s">
        <v>303</v>
      </c>
      <c r="C53" s="107" t="s">
        <v>299</v>
      </c>
      <c r="D53" s="108">
        <v>0.66666666666666663</v>
      </c>
      <c r="E53" s="108">
        <v>0.6875</v>
      </c>
      <c r="F53" s="108">
        <f t="shared" si="0"/>
        <v>2.083333333333337E-2</v>
      </c>
      <c r="H53" s="105" t="s">
        <v>305</v>
      </c>
      <c r="I53" s="106">
        <f t="shared" ref="I53" si="9">SUM(I47:I52)</f>
        <v>0.48958333333333331</v>
      </c>
    </row>
    <row r="54" spans="1:9">
      <c r="A54" s="149"/>
      <c r="B54" s="107" t="s">
        <v>391</v>
      </c>
      <c r="C54" s="107" t="s">
        <v>297</v>
      </c>
      <c r="D54" s="108">
        <v>0.6875</v>
      </c>
      <c r="E54" s="108">
        <v>0.72916666666666663</v>
      </c>
      <c r="F54" s="108">
        <f t="shared" si="0"/>
        <v>4.166666666666663E-2</v>
      </c>
      <c r="I54" s="110"/>
    </row>
    <row r="55" spans="1:9">
      <c r="A55" s="149"/>
      <c r="B55" s="107" t="s">
        <v>314</v>
      </c>
      <c r="C55" s="107" t="s">
        <v>300</v>
      </c>
      <c r="D55" s="108">
        <v>0.72916666666666663</v>
      </c>
      <c r="E55" s="108">
        <v>0.75</v>
      </c>
      <c r="F55" s="108">
        <f t="shared" si="0"/>
        <v>2.083333333333337E-2</v>
      </c>
      <c r="I55" s="110"/>
    </row>
    <row r="56" spans="1:9">
      <c r="A56" s="149"/>
      <c r="B56" s="107" t="s">
        <v>392</v>
      </c>
      <c r="C56" s="107" t="s">
        <v>290</v>
      </c>
      <c r="D56" s="108">
        <v>0.85416666666666663</v>
      </c>
      <c r="E56" s="108">
        <v>0.9375</v>
      </c>
      <c r="F56" s="108">
        <f t="shared" si="0"/>
        <v>8.333333333333337E-2</v>
      </c>
    </row>
    <row r="57" spans="1:9">
      <c r="A57" s="149"/>
      <c r="B57" s="107"/>
      <c r="C57" s="107"/>
      <c r="D57" s="108"/>
      <c r="E57" s="108"/>
      <c r="F57" s="108">
        <f t="shared" si="0"/>
        <v>0</v>
      </c>
    </row>
    <row r="58" spans="1:9">
      <c r="A58" s="149"/>
      <c r="B58" s="107"/>
      <c r="C58" s="107"/>
      <c r="D58" s="108"/>
      <c r="E58" s="108"/>
      <c r="F58" s="108">
        <f t="shared" si="0"/>
        <v>0</v>
      </c>
    </row>
    <row r="59" spans="1:9">
      <c r="A59" s="149"/>
      <c r="B59" s="107"/>
      <c r="C59" s="107"/>
      <c r="D59" s="108"/>
      <c r="E59" s="108"/>
      <c r="F59" s="108">
        <f t="shared" si="0"/>
        <v>0</v>
      </c>
    </row>
    <row r="60" spans="1:9">
      <c r="A60" s="149" t="s">
        <v>62</v>
      </c>
      <c r="B60" s="107" t="s">
        <v>393</v>
      </c>
      <c r="C60" s="107" t="s">
        <v>290</v>
      </c>
      <c r="D60" s="108">
        <v>0.35416666666666669</v>
      </c>
      <c r="E60" s="108">
        <v>0.40277777777777773</v>
      </c>
      <c r="F60" s="108">
        <f t="shared" si="0"/>
        <v>4.8611111111111049E-2</v>
      </c>
      <c r="H60" s="106" t="s">
        <v>291</v>
      </c>
      <c r="I60" s="106" t="s">
        <v>292</v>
      </c>
    </row>
    <row r="61" spans="1:9">
      <c r="A61" s="149"/>
      <c r="B61" s="107" t="s">
        <v>331</v>
      </c>
      <c r="C61" s="107" t="s">
        <v>295</v>
      </c>
      <c r="D61" s="108">
        <v>0.40277777777777773</v>
      </c>
      <c r="E61" s="108">
        <v>0.4513888888888889</v>
      </c>
      <c r="F61" s="108">
        <f t="shared" si="0"/>
        <v>4.861111111111116E-2</v>
      </c>
      <c r="H61" s="109" t="s">
        <v>290</v>
      </c>
      <c r="I61" s="108">
        <f t="shared" ref="I61" si="10">SUMIFS(F60:F74, C60:C74,H61)</f>
        <v>0.27430555555555552</v>
      </c>
    </row>
    <row r="62" spans="1:9">
      <c r="A62" s="149"/>
      <c r="B62" s="107" t="s">
        <v>301</v>
      </c>
      <c r="C62" s="107" t="s">
        <v>295</v>
      </c>
      <c r="D62" s="108">
        <v>0.4513888888888889</v>
      </c>
      <c r="E62" s="108">
        <v>0.47222222222222227</v>
      </c>
      <c r="F62" s="108">
        <f t="shared" si="0"/>
        <v>2.083333333333337E-2</v>
      </c>
      <c r="H62" s="109" t="s">
        <v>295</v>
      </c>
      <c r="I62" s="108">
        <f t="shared" ref="I62" si="11">SUMIFS(F60:F74, C60:C74,H62)</f>
        <v>6.9444444444444531E-2</v>
      </c>
    </row>
    <row r="63" spans="1:9">
      <c r="A63" s="149"/>
      <c r="B63" s="107" t="s">
        <v>366</v>
      </c>
      <c r="C63" s="107" t="s">
        <v>290</v>
      </c>
      <c r="D63" s="108">
        <v>0.47916666666666669</v>
      </c>
      <c r="E63" s="108">
        <v>0.53472222222222221</v>
      </c>
      <c r="F63" s="108">
        <f t="shared" si="0"/>
        <v>5.5555555555555525E-2</v>
      </c>
      <c r="H63" s="109" t="s">
        <v>297</v>
      </c>
      <c r="I63" s="108">
        <f t="shared" ref="I63" si="12">SUMIFS(F60:F74, C60:C74,H63)</f>
        <v>7.291666666666663E-2</v>
      </c>
    </row>
    <row r="64" spans="1:9">
      <c r="A64" s="149"/>
      <c r="B64" s="107" t="s">
        <v>322</v>
      </c>
      <c r="C64" s="107" t="s">
        <v>290</v>
      </c>
      <c r="D64" s="108">
        <v>0.53472222222222221</v>
      </c>
      <c r="E64" s="108">
        <v>0.5625</v>
      </c>
      <c r="F64" s="108">
        <f t="shared" si="0"/>
        <v>2.777777777777779E-2</v>
      </c>
      <c r="H64" s="109" t="s">
        <v>300</v>
      </c>
      <c r="I64" s="108">
        <f t="shared" ref="I64" si="13">SUMIFS(F60:F74, C60:C74,H64)</f>
        <v>1.388888888888884E-2</v>
      </c>
    </row>
    <row r="65" spans="1:9">
      <c r="A65" s="149"/>
      <c r="B65" s="107" t="s">
        <v>298</v>
      </c>
      <c r="C65" s="107" t="s">
        <v>299</v>
      </c>
      <c r="D65" s="108">
        <v>0.5625</v>
      </c>
      <c r="E65" s="108">
        <v>0.59027777777777779</v>
      </c>
      <c r="F65" s="108">
        <f t="shared" si="0"/>
        <v>2.777777777777779E-2</v>
      </c>
      <c r="H65" s="109" t="s">
        <v>302</v>
      </c>
      <c r="I65" s="108">
        <f t="shared" ref="I65" si="14">SUMIFS(F60:F74, C60:C74,H65)</f>
        <v>0</v>
      </c>
    </row>
    <row r="66" spans="1:9">
      <c r="A66" s="149"/>
      <c r="B66" s="107" t="s">
        <v>391</v>
      </c>
      <c r="C66" s="107" t="s">
        <v>297</v>
      </c>
      <c r="D66" s="108">
        <v>0.59375</v>
      </c>
      <c r="E66" s="108">
        <v>0.66666666666666663</v>
      </c>
      <c r="F66" s="108">
        <f t="shared" si="0"/>
        <v>7.291666666666663E-2</v>
      </c>
      <c r="H66" s="109" t="s">
        <v>299</v>
      </c>
      <c r="I66" s="108">
        <f t="shared" ref="I66" si="15">SUMIFS(F60:F74, C60:C74,H66)</f>
        <v>4.861111111111116E-2</v>
      </c>
    </row>
    <row r="67" spans="1:9">
      <c r="A67" s="149"/>
      <c r="B67" s="107" t="s">
        <v>368</v>
      </c>
      <c r="C67" s="107" t="s">
        <v>299</v>
      </c>
      <c r="D67" s="108">
        <v>0.66666666666666663</v>
      </c>
      <c r="E67" s="108">
        <v>0.6875</v>
      </c>
      <c r="F67" s="108">
        <f t="shared" ref="F67:F130" si="16">E67-D67</f>
        <v>2.083333333333337E-2</v>
      </c>
      <c r="H67" s="105" t="s">
        <v>305</v>
      </c>
      <c r="I67" s="106">
        <f t="shared" ref="I67" si="17">SUM(I61:I66)</f>
        <v>0.47916666666666669</v>
      </c>
    </row>
    <row r="68" spans="1:9">
      <c r="A68" s="149"/>
      <c r="B68" s="107" t="s">
        <v>394</v>
      </c>
      <c r="C68" s="107" t="s">
        <v>290</v>
      </c>
      <c r="D68" s="108">
        <v>0.66666666666666663</v>
      </c>
      <c r="E68" s="108">
        <v>0.73611111111111116</v>
      </c>
      <c r="F68" s="108">
        <f t="shared" si="16"/>
        <v>6.9444444444444531E-2</v>
      </c>
      <c r="I68" s="110"/>
    </row>
    <row r="69" spans="1:9">
      <c r="A69" s="149"/>
      <c r="B69" s="107" t="s">
        <v>314</v>
      </c>
      <c r="C69" s="107" t="s">
        <v>300</v>
      </c>
      <c r="D69" s="108">
        <v>0.73611111111111116</v>
      </c>
      <c r="E69" s="108">
        <v>0.75</v>
      </c>
      <c r="F69" s="108">
        <f t="shared" si="16"/>
        <v>1.388888888888884E-2</v>
      </c>
      <c r="I69" s="110"/>
    </row>
    <row r="70" spans="1:9">
      <c r="A70" s="149"/>
      <c r="B70" s="107" t="s">
        <v>395</v>
      </c>
      <c r="C70" s="107" t="s">
        <v>290</v>
      </c>
      <c r="D70" s="108">
        <v>0.875</v>
      </c>
      <c r="E70" s="108">
        <v>0.94791666666666663</v>
      </c>
      <c r="F70" s="108">
        <f t="shared" si="16"/>
        <v>7.291666666666663E-2</v>
      </c>
    </row>
    <row r="71" spans="1:9">
      <c r="A71" s="149"/>
      <c r="B71" s="107"/>
      <c r="C71" s="107"/>
      <c r="D71" s="108"/>
      <c r="E71" s="108"/>
      <c r="F71" s="108">
        <f t="shared" si="16"/>
        <v>0</v>
      </c>
    </row>
    <row r="72" spans="1:9">
      <c r="A72" s="149"/>
      <c r="B72" s="107"/>
      <c r="C72" s="107"/>
      <c r="D72" s="108"/>
      <c r="E72" s="108"/>
      <c r="F72" s="108">
        <f t="shared" si="16"/>
        <v>0</v>
      </c>
    </row>
    <row r="73" spans="1:9">
      <c r="A73" s="149"/>
      <c r="B73" s="107"/>
      <c r="C73" s="107"/>
      <c r="D73" s="108"/>
      <c r="E73" s="108"/>
      <c r="F73" s="108">
        <f t="shared" si="16"/>
        <v>0</v>
      </c>
    </row>
    <row r="74" spans="1:9">
      <c r="A74" s="149"/>
      <c r="B74" s="107"/>
      <c r="C74" s="107"/>
      <c r="D74" s="108"/>
      <c r="E74" s="108"/>
      <c r="F74" s="108">
        <f t="shared" si="16"/>
        <v>0</v>
      </c>
    </row>
    <row r="75" spans="1:9">
      <c r="A75" s="149" t="s">
        <v>67</v>
      </c>
      <c r="B75" s="107" t="s">
        <v>371</v>
      </c>
      <c r="C75" s="107" t="s">
        <v>290</v>
      </c>
      <c r="D75" s="108">
        <v>0.375</v>
      </c>
      <c r="E75" s="108">
        <v>0.41666666666666669</v>
      </c>
      <c r="F75" s="108">
        <f t="shared" si="16"/>
        <v>4.1666666666666685E-2</v>
      </c>
      <c r="H75" s="106" t="s">
        <v>291</v>
      </c>
      <c r="I75" s="106" t="s">
        <v>292</v>
      </c>
    </row>
    <row r="76" spans="1:9">
      <c r="A76" s="149"/>
      <c r="B76" s="107" t="s">
        <v>331</v>
      </c>
      <c r="C76" s="107" t="s">
        <v>295</v>
      </c>
      <c r="D76" s="108">
        <v>0.4236111111111111</v>
      </c>
      <c r="E76" s="108">
        <v>0.45833333333333331</v>
      </c>
      <c r="F76" s="108">
        <f t="shared" si="16"/>
        <v>3.472222222222221E-2</v>
      </c>
      <c r="H76" s="109" t="s">
        <v>290</v>
      </c>
      <c r="I76" s="108">
        <f t="shared" ref="I76" si="18">SUMIFS(F75:F89, C75:C89,H76)</f>
        <v>0.23958333333333326</v>
      </c>
    </row>
    <row r="77" spans="1:9">
      <c r="A77" s="149"/>
      <c r="B77" s="107" t="s">
        <v>301</v>
      </c>
      <c r="C77" s="107" t="s">
        <v>299</v>
      </c>
      <c r="D77" s="108">
        <v>0.45833333333333331</v>
      </c>
      <c r="E77" s="108">
        <v>0.47916666666666669</v>
      </c>
      <c r="F77" s="108">
        <f t="shared" si="16"/>
        <v>2.083333333333337E-2</v>
      </c>
      <c r="H77" s="109" t="s">
        <v>295</v>
      </c>
      <c r="I77" s="108">
        <f t="shared" ref="I77" si="19">SUMIFS(F75:F89, C75:C89,H77)</f>
        <v>5.555555555555558E-2</v>
      </c>
    </row>
    <row r="78" spans="1:9">
      <c r="A78" s="149"/>
      <c r="B78" s="107" t="s">
        <v>373</v>
      </c>
      <c r="C78" s="107" t="s">
        <v>290</v>
      </c>
      <c r="D78" s="108">
        <v>0.47916666666666669</v>
      </c>
      <c r="E78" s="108">
        <v>0.5</v>
      </c>
      <c r="F78" s="108">
        <f t="shared" si="16"/>
        <v>2.0833333333333315E-2</v>
      </c>
      <c r="H78" s="109" t="s">
        <v>297</v>
      </c>
      <c r="I78" s="108">
        <f t="shared" ref="I78" si="20">SUMIFS(F75:F89, C75:C89,H78)</f>
        <v>4.166666666666663E-2</v>
      </c>
    </row>
    <row r="79" spans="1:9">
      <c r="A79" s="149"/>
      <c r="B79" s="107" t="s">
        <v>372</v>
      </c>
      <c r="C79" s="107" t="s">
        <v>295</v>
      </c>
      <c r="D79" s="108">
        <v>0.5</v>
      </c>
      <c r="E79" s="108">
        <v>0.52083333333333337</v>
      </c>
      <c r="F79" s="108">
        <f t="shared" si="16"/>
        <v>2.083333333333337E-2</v>
      </c>
      <c r="H79" s="109" t="s">
        <v>300</v>
      </c>
      <c r="I79" s="108">
        <f t="shared" ref="I79" si="21">SUMIFS(F75:F89, C75:C89,H79)</f>
        <v>1.041666666666663E-2</v>
      </c>
    </row>
    <row r="80" spans="1:9">
      <c r="A80" s="149"/>
      <c r="B80" s="107" t="s">
        <v>371</v>
      </c>
      <c r="C80" s="107" t="s">
        <v>290</v>
      </c>
      <c r="D80" s="108">
        <v>0.58333333333333337</v>
      </c>
      <c r="E80" s="108">
        <v>0.625</v>
      </c>
      <c r="F80" s="108">
        <f>E80-D80</f>
        <v>4.166666666666663E-2</v>
      </c>
      <c r="H80" s="109" t="s">
        <v>302</v>
      </c>
      <c r="I80" s="108">
        <f t="shared" ref="I80" si="22">SUMIFS(F75:F89, C75:C89,H80)</f>
        <v>0</v>
      </c>
    </row>
    <row r="81" spans="1:9">
      <c r="A81" s="149"/>
      <c r="B81" s="107" t="s">
        <v>373</v>
      </c>
      <c r="C81" s="107" t="s">
        <v>290</v>
      </c>
      <c r="D81" s="108">
        <v>0.625</v>
      </c>
      <c r="E81" s="108">
        <v>0.65625</v>
      </c>
      <c r="F81" s="108">
        <f>E81-D81</f>
        <v>3.125E-2</v>
      </c>
      <c r="H81" s="109" t="s">
        <v>299</v>
      </c>
      <c r="I81" s="108">
        <f t="shared" ref="I81" si="23">SUMIFS(F75:F89, C75:C89,H81)</f>
        <v>4.1666666666666741E-2</v>
      </c>
    </row>
    <row r="82" spans="1:9">
      <c r="A82" s="149"/>
      <c r="B82" s="107" t="s">
        <v>368</v>
      </c>
      <c r="C82" s="107" t="s">
        <v>299</v>
      </c>
      <c r="D82" s="108">
        <v>0.66666666666666663</v>
      </c>
      <c r="E82" s="108">
        <v>0.6875</v>
      </c>
      <c r="F82" s="108">
        <f>E82-D82</f>
        <v>2.083333333333337E-2</v>
      </c>
      <c r="H82" s="105" t="s">
        <v>305</v>
      </c>
      <c r="I82" s="106">
        <f t="shared" ref="I82" si="24">SUM(I76:I81)</f>
        <v>0.38888888888888884</v>
      </c>
    </row>
    <row r="83" spans="1:9">
      <c r="A83" s="149"/>
      <c r="B83" s="107" t="s">
        <v>373</v>
      </c>
      <c r="C83" s="107" t="s">
        <v>290</v>
      </c>
      <c r="D83" s="108">
        <v>0.6875</v>
      </c>
      <c r="E83" s="108">
        <v>0.70833333333333337</v>
      </c>
      <c r="F83" s="108">
        <f>E83-D83</f>
        <v>2.083333333333337E-2</v>
      </c>
      <c r="I83" s="110"/>
    </row>
    <row r="84" spans="1:9">
      <c r="A84" s="149"/>
      <c r="B84" s="107" t="s">
        <v>314</v>
      </c>
      <c r="C84" s="107" t="s">
        <v>300</v>
      </c>
      <c r="D84" s="108">
        <v>0.70833333333333337</v>
      </c>
      <c r="E84" s="108">
        <v>0.71875</v>
      </c>
      <c r="F84" s="108">
        <f>E84-D84</f>
        <v>1.041666666666663E-2</v>
      </c>
      <c r="I84" s="110"/>
    </row>
    <row r="85" spans="1:9">
      <c r="A85" s="149"/>
      <c r="B85" s="107" t="s">
        <v>371</v>
      </c>
      <c r="C85" s="107" t="s">
        <v>290</v>
      </c>
      <c r="D85" s="108">
        <v>0.89583333333333337</v>
      </c>
      <c r="E85" s="108">
        <v>0.97916666666666663</v>
      </c>
      <c r="F85" s="128">
        <f>E85-D85</f>
        <v>8.3333333333333259E-2</v>
      </c>
      <c r="G85" s="110"/>
    </row>
    <row r="86" spans="1:9">
      <c r="A86" s="149"/>
      <c r="B86" s="107" t="s">
        <v>396</v>
      </c>
      <c r="C86" s="107" t="s">
        <v>297</v>
      </c>
      <c r="D86" s="108">
        <v>0.6875</v>
      </c>
      <c r="E86" s="108">
        <v>0.72916666666666663</v>
      </c>
      <c r="F86" s="108">
        <f>E86-D86</f>
        <v>4.166666666666663E-2</v>
      </c>
    </row>
    <row r="87" spans="1:9">
      <c r="A87" s="149"/>
    </row>
    <row r="88" spans="1:9">
      <c r="A88" s="149"/>
      <c r="B88" s="107"/>
      <c r="C88" s="107"/>
      <c r="D88" s="108"/>
      <c r="E88" s="108"/>
      <c r="F88" s="108">
        <f t="shared" si="16"/>
        <v>0</v>
      </c>
    </row>
    <row r="89" spans="1:9">
      <c r="A89" s="149"/>
      <c r="B89" s="107"/>
      <c r="C89" s="107"/>
      <c r="D89" s="108"/>
      <c r="E89" s="108"/>
      <c r="F89" s="108">
        <f t="shared" si="16"/>
        <v>0</v>
      </c>
    </row>
    <row r="90" spans="1:9">
      <c r="A90" s="149" t="s">
        <v>28</v>
      </c>
      <c r="B90" s="107" t="s">
        <v>314</v>
      </c>
      <c r="C90" s="107" t="s">
        <v>290</v>
      </c>
      <c r="D90" s="108">
        <v>0.35416666666666669</v>
      </c>
      <c r="E90" s="108">
        <v>0.36458333333333331</v>
      </c>
      <c r="F90" s="108">
        <f t="shared" si="16"/>
        <v>1.041666666666663E-2</v>
      </c>
      <c r="H90" s="106" t="s">
        <v>291</v>
      </c>
      <c r="I90" s="106" t="s">
        <v>292</v>
      </c>
    </row>
    <row r="91" spans="1:9">
      <c r="A91" s="149"/>
      <c r="B91" s="107" t="s">
        <v>375</v>
      </c>
      <c r="C91" s="107" t="s">
        <v>290</v>
      </c>
      <c r="D91" s="108">
        <v>0.36458333333333331</v>
      </c>
      <c r="E91" s="108">
        <v>0.39583333333333331</v>
      </c>
      <c r="F91" s="108">
        <f t="shared" si="16"/>
        <v>3.125E-2</v>
      </c>
      <c r="H91" s="109" t="s">
        <v>290</v>
      </c>
      <c r="I91" s="108">
        <f t="shared" ref="I91" si="25">SUMIFS(F90:F104, C90:C104,H91)</f>
        <v>0.27083333333333337</v>
      </c>
    </row>
    <row r="92" spans="1:9">
      <c r="A92" s="149"/>
      <c r="B92" s="107" t="s">
        <v>331</v>
      </c>
      <c r="C92" s="107" t="s">
        <v>295</v>
      </c>
      <c r="D92" s="108">
        <v>0.39583333333333331</v>
      </c>
      <c r="E92" s="108">
        <v>0.4375</v>
      </c>
      <c r="F92" s="108">
        <f t="shared" si="16"/>
        <v>4.1666666666666685E-2</v>
      </c>
      <c r="H92" s="109" t="s">
        <v>295</v>
      </c>
      <c r="I92" s="108">
        <f t="shared" ref="I92" si="26">SUMIFS(F90:F104, C90:C104,H92)</f>
        <v>4.1666666666666685E-2</v>
      </c>
    </row>
    <row r="93" spans="1:9">
      <c r="A93" s="149"/>
      <c r="B93" s="107" t="s">
        <v>375</v>
      </c>
      <c r="C93" s="107" t="s">
        <v>290</v>
      </c>
      <c r="D93" s="108">
        <v>0.44444444444444442</v>
      </c>
      <c r="E93" s="108">
        <v>0.52777777777777779</v>
      </c>
      <c r="F93" s="108">
        <f t="shared" si="16"/>
        <v>8.333333333333337E-2</v>
      </c>
      <c r="H93" s="109" t="s">
        <v>297</v>
      </c>
      <c r="I93" s="108">
        <f t="shared" ref="I93" si="27">SUMIFS(F90:F104, C90:C104,H93)</f>
        <v>4.1666666666666741E-2</v>
      </c>
    </row>
    <row r="94" spans="1:9">
      <c r="A94" s="149"/>
      <c r="B94" s="107" t="s">
        <v>294</v>
      </c>
      <c r="C94" s="107" t="s">
        <v>302</v>
      </c>
      <c r="D94" s="108">
        <v>0.53125</v>
      </c>
      <c r="E94" s="108">
        <v>0.5625</v>
      </c>
      <c r="F94" s="108">
        <f t="shared" si="16"/>
        <v>3.125E-2</v>
      </c>
      <c r="H94" s="109" t="s">
        <v>300</v>
      </c>
      <c r="I94" s="108">
        <f t="shared" ref="I94" si="28">SUMIFS(F90:F104, C90:C104,H94)</f>
        <v>0</v>
      </c>
    </row>
    <row r="95" spans="1:9">
      <c r="A95" s="149"/>
      <c r="B95" s="107" t="s">
        <v>310</v>
      </c>
      <c r="C95" s="107" t="s">
        <v>299</v>
      </c>
      <c r="D95" s="108">
        <v>0.5625</v>
      </c>
      <c r="E95" s="108">
        <v>0.59027777777777779</v>
      </c>
      <c r="F95" s="108">
        <f t="shared" si="16"/>
        <v>2.777777777777779E-2</v>
      </c>
      <c r="H95" s="109" t="s">
        <v>302</v>
      </c>
      <c r="I95" s="108">
        <f t="shared" ref="I95" si="29">SUMIFS(F90:F104, C90:C104,H95)</f>
        <v>3.125E-2</v>
      </c>
    </row>
    <row r="96" spans="1:9">
      <c r="A96" s="149"/>
      <c r="B96" s="107" t="s">
        <v>376</v>
      </c>
      <c r="C96" s="107" t="s">
        <v>290</v>
      </c>
      <c r="D96" s="108">
        <v>0.59027777777777779</v>
      </c>
      <c r="E96" s="108">
        <v>0.625</v>
      </c>
      <c r="F96" s="108">
        <f t="shared" si="16"/>
        <v>3.472222222222221E-2</v>
      </c>
      <c r="H96" s="109" t="s">
        <v>299</v>
      </c>
      <c r="I96" s="108">
        <f t="shared" ref="I96" si="30">SUMIFS(F90:F104, C90:C104,H96)</f>
        <v>4.166666666666663E-2</v>
      </c>
    </row>
    <row r="97" spans="1:9">
      <c r="A97" s="149"/>
      <c r="B97" s="107" t="s">
        <v>377</v>
      </c>
      <c r="C97" s="107" t="s">
        <v>290</v>
      </c>
      <c r="D97" s="108">
        <v>0.625</v>
      </c>
      <c r="E97" s="108">
        <v>0.66666666666666663</v>
      </c>
      <c r="F97" s="108">
        <f t="shared" si="16"/>
        <v>4.166666666666663E-2</v>
      </c>
      <c r="H97" s="105" t="s">
        <v>305</v>
      </c>
      <c r="I97" s="106">
        <f t="shared" ref="I97" si="31">SUM(I91:I96)</f>
        <v>0.42708333333333343</v>
      </c>
    </row>
    <row r="98" spans="1:9">
      <c r="A98" s="149"/>
      <c r="B98" s="107" t="s">
        <v>303</v>
      </c>
      <c r="C98" s="107" t="s">
        <v>299</v>
      </c>
      <c r="D98" s="108">
        <v>0.66666666666666663</v>
      </c>
      <c r="E98" s="108">
        <v>0.68055555555555547</v>
      </c>
      <c r="F98" s="108">
        <f t="shared" si="16"/>
        <v>1.388888888888884E-2</v>
      </c>
      <c r="I98" s="110"/>
    </row>
    <row r="99" spans="1:9">
      <c r="A99" s="149"/>
      <c r="B99" s="107" t="s">
        <v>375</v>
      </c>
      <c r="C99" s="107" t="s">
        <v>290</v>
      </c>
      <c r="D99" s="108">
        <v>0.68055555555555547</v>
      </c>
      <c r="E99" s="108">
        <v>0.75</v>
      </c>
      <c r="F99" s="108">
        <f t="shared" si="16"/>
        <v>6.9444444444444531E-2</v>
      </c>
      <c r="I99" s="110"/>
    </row>
    <row r="100" spans="1:9">
      <c r="A100" s="149"/>
      <c r="B100" s="107" t="s">
        <v>378</v>
      </c>
      <c r="C100" s="107" t="s">
        <v>297</v>
      </c>
      <c r="D100" s="108">
        <v>0.79166666666666663</v>
      </c>
      <c r="E100" s="108">
        <v>0.83333333333333337</v>
      </c>
      <c r="F100" s="108">
        <f t="shared" si="16"/>
        <v>4.1666666666666741E-2</v>
      </c>
    </row>
    <row r="101" spans="1:9">
      <c r="A101" s="149"/>
      <c r="B101" s="107"/>
      <c r="C101" s="107"/>
      <c r="D101" s="108"/>
      <c r="E101" s="108"/>
      <c r="F101" s="108">
        <f t="shared" si="16"/>
        <v>0</v>
      </c>
    </row>
    <row r="102" spans="1:9">
      <c r="A102" s="149"/>
      <c r="B102" s="107"/>
      <c r="C102" s="107"/>
      <c r="D102" s="108"/>
      <c r="E102" s="108"/>
      <c r="F102" s="108">
        <f t="shared" si="16"/>
        <v>0</v>
      </c>
    </row>
    <row r="103" spans="1:9">
      <c r="A103" s="149"/>
      <c r="B103" s="107"/>
      <c r="C103" s="107"/>
      <c r="D103" s="108"/>
      <c r="E103" s="108"/>
      <c r="F103" s="108">
        <f t="shared" si="16"/>
        <v>0</v>
      </c>
    </row>
    <row r="104" spans="1:9">
      <c r="A104" s="150"/>
      <c r="B104" s="107"/>
      <c r="C104" s="107"/>
      <c r="D104" s="108"/>
      <c r="E104" s="108"/>
      <c r="F104" s="108">
        <f t="shared" si="16"/>
        <v>0</v>
      </c>
    </row>
    <row r="105" spans="1:9">
      <c r="A105" s="151" t="s">
        <v>19</v>
      </c>
      <c r="B105" s="107" t="s">
        <v>314</v>
      </c>
      <c r="C105" s="107" t="s">
        <v>290</v>
      </c>
      <c r="D105" s="108">
        <v>0</v>
      </c>
      <c r="E105" s="108">
        <v>0</v>
      </c>
      <c r="F105" s="108">
        <f t="shared" si="16"/>
        <v>0</v>
      </c>
      <c r="H105" s="106" t="s">
        <v>291</v>
      </c>
      <c r="I105" s="106" t="s">
        <v>292</v>
      </c>
    </row>
    <row r="106" spans="1:9">
      <c r="A106" s="151"/>
      <c r="B106" s="107" t="s">
        <v>331</v>
      </c>
      <c r="C106" s="107" t="s">
        <v>295</v>
      </c>
      <c r="D106" s="108">
        <v>0</v>
      </c>
      <c r="E106" s="108">
        <v>0</v>
      </c>
      <c r="F106" s="108">
        <f t="shared" si="16"/>
        <v>0</v>
      </c>
      <c r="H106" s="109" t="s">
        <v>290</v>
      </c>
      <c r="I106" s="108">
        <f t="shared" ref="I106" si="32">SUMIFS(F105:F119, C105:C119,H106)</f>
        <v>0</v>
      </c>
    </row>
    <row r="107" spans="1:9">
      <c r="A107" s="151"/>
      <c r="B107" s="107" t="s">
        <v>294</v>
      </c>
      <c r="C107" s="107" t="s">
        <v>290</v>
      </c>
      <c r="D107" s="108">
        <v>0</v>
      </c>
      <c r="E107" s="108">
        <v>0</v>
      </c>
      <c r="F107" s="108">
        <f t="shared" si="16"/>
        <v>0</v>
      </c>
      <c r="H107" s="109" t="s">
        <v>295</v>
      </c>
      <c r="I107" s="108">
        <f t="shared" ref="I107" si="33">SUMIFS(F105:F119, C105:C119,H107)</f>
        <v>0</v>
      </c>
    </row>
    <row r="108" spans="1:9">
      <c r="A108" s="151"/>
      <c r="B108" s="107" t="s">
        <v>331</v>
      </c>
      <c r="C108" s="107" t="s">
        <v>295</v>
      </c>
      <c r="D108" s="108">
        <v>0</v>
      </c>
      <c r="E108" s="108">
        <v>0</v>
      </c>
      <c r="F108" s="108">
        <f t="shared" si="16"/>
        <v>0</v>
      </c>
      <c r="H108" s="109" t="s">
        <v>297</v>
      </c>
      <c r="I108" s="108">
        <f t="shared" ref="I108" si="34">SUMIFS(F105:F119, C105:C119,H108)</f>
        <v>0</v>
      </c>
    </row>
    <row r="109" spans="1:9">
      <c r="A109" s="151"/>
      <c r="B109" s="107" t="s">
        <v>298</v>
      </c>
      <c r="C109" s="107" t="s">
        <v>299</v>
      </c>
      <c r="D109" s="108">
        <v>0</v>
      </c>
      <c r="E109" s="108">
        <v>0</v>
      </c>
      <c r="F109" s="108">
        <f t="shared" si="16"/>
        <v>0</v>
      </c>
      <c r="H109" s="109" t="s">
        <v>300</v>
      </c>
      <c r="I109" s="108">
        <f t="shared" ref="I109" si="35">SUMIFS(F105:F119, C105:C119,H109)</f>
        <v>0</v>
      </c>
    </row>
    <row r="110" spans="1:9">
      <c r="A110" s="151"/>
      <c r="B110" s="107" t="s">
        <v>301</v>
      </c>
      <c r="C110" s="107" t="s">
        <v>299</v>
      </c>
      <c r="D110" s="108">
        <v>0</v>
      </c>
      <c r="E110" s="108">
        <v>0</v>
      </c>
      <c r="F110" s="108">
        <f t="shared" si="16"/>
        <v>0</v>
      </c>
      <c r="H110" s="109" t="s">
        <v>302</v>
      </c>
      <c r="I110" s="108">
        <f t="shared" ref="I110" si="36">SUMIFS(F105:F119, C105:C119,H110)</f>
        <v>0</v>
      </c>
    </row>
    <row r="111" spans="1:9">
      <c r="A111" s="151"/>
      <c r="B111" s="107" t="s">
        <v>303</v>
      </c>
      <c r="C111" s="107" t="s">
        <v>299</v>
      </c>
      <c r="D111" s="108">
        <v>0</v>
      </c>
      <c r="E111" s="108">
        <v>0</v>
      </c>
      <c r="F111" s="108">
        <f t="shared" si="16"/>
        <v>0</v>
      </c>
      <c r="H111" s="109" t="s">
        <v>299</v>
      </c>
      <c r="I111" s="108">
        <f t="shared" ref="I111" si="37">SUMIFS(F105:F119, C105:C119,H111)</f>
        <v>0</v>
      </c>
    </row>
    <row r="112" spans="1:9">
      <c r="A112" s="151"/>
      <c r="B112" s="107" t="s">
        <v>315</v>
      </c>
      <c r="C112" s="107" t="s">
        <v>290</v>
      </c>
      <c r="D112" s="108">
        <v>0</v>
      </c>
      <c r="E112" s="108">
        <v>0</v>
      </c>
      <c r="F112" s="108">
        <f t="shared" si="16"/>
        <v>0</v>
      </c>
      <c r="H112" s="105" t="s">
        <v>305</v>
      </c>
      <c r="I112" s="106">
        <f t="shared" ref="I112" si="38">SUM(I106:I111)</f>
        <v>0</v>
      </c>
    </row>
    <row r="113" spans="1:9">
      <c r="A113" s="151"/>
      <c r="B113" s="107" t="s">
        <v>332</v>
      </c>
      <c r="C113" s="107" t="s">
        <v>290</v>
      </c>
      <c r="D113" s="108">
        <v>0</v>
      </c>
      <c r="E113" s="108">
        <v>0</v>
      </c>
      <c r="F113" s="108">
        <f t="shared" si="16"/>
        <v>0</v>
      </c>
      <c r="I113" s="110"/>
    </row>
    <row r="114" spans="1:9">
      <c r="A114" s="151"/>
      <c r="B114" s="107"/>
      <c r="C114" s="107"/>
      <c r="D114" s="108"/>
      <c r="E114" s="108"/>
      <c r="F114" s="108">
        <f t="shared" si="16"/>
        <v>0</v>
      </c>
      <c r="I114" s="110"/>
    </row>
    <row r="115" spans="1:9">
      <c r="A115" s="151"/>
      <c r="B115" s="107"/>
      <c r="C115" s="107"/>
      <c r="D115" s="108"/>
      <c r="E115" s="108"/>
      <c r="F115" s="108">
        <f t="shared" si="16"/>
        <v>0</v>
      </c>
    </row>
    <row r="116" spans="1:9">
      <c r="A116" s="151"/>
      <c r="B116" s="107"/>
      <c r="C116" s="107"/>
      <c r="D116" s="108"/>
      <c r="E116" s="108"/>
      <c r="F116" s="108">
        <f t="shared" si="16"/>
        <v>0</v>
      </c>
    </row>
    <row r="117" spans="1:9">
      <c r="A117" s="151"/>
      <c r="B117" s="107"/>
      <c r="C117" s="107"/>
      <c r="D117" s="108"/>
      <c r="E117" s="108"/>
      <c r="F117" s="108">
        <f t="shared" si="16"/>
        <v>0</v>
      </c>
    </row>
    <row r="118" spans="1:9">
      <c r="A118" s="151"/>
      <c r="B118" s="107"/>
      <c r="C118" s="107"/>
      <c r="D118" s="108"/>
      <c r="E118" s="108"/>
      <c r="F118" s="108">
        <f t="shared" si="16"/>
        <v>0</v>
      </c>
    </row>
    <row r="119" spans="1:9">
      <c r="A119" s="152"/>
      <c r="B119" s="107"/>
      <c r="C119" s="107"/>
      <c r="D119" s="108"/>
      <c r="E119" s="108"/>
      <c r="F119" s="108">
        <f t="shared" si="16"/>
        <v>0</v>
      </c>
    </row>
    <row r="120" spans="1:9">
      <c r="A120" s="153" t="s">
        <v>339</v>
      </c>
      <c r="B120" s="115" t="s">
        <v>397</v>
      </c>
      <c r="C120" s="107" t="s">
        <v>290</v>
      </c>
      <c r="D120" s="108">
        <v>0.35416666666666669</v>
      </c>
      <c r="E120" s="108">
        <v>0.39583333333333331</v>
      </c>
      <c r="F120" s="108">
        <f t="shared" si="16"/>
        <v>4.166666666666663E-2</v>
      </c>
      <c r="H120" s="106" t="s">
        <v>291</v>
      </c>
      <c r="I120" s="106" t="s">
        <v>292</v>
      </c>
    </row>
    <row r="121" spans="1:9">
      <c r="A121" s="153"/>
      <c r="B121" s="115" t="s">
        <v>380</v>
      </c>
      <c r="C121" s="107" t="s">
        <v>295</v>
      </c>
      <c r="D121" s="108">
        <v>0.39583333333333331</v>
      </c>
      <c r="E121" s="108">
        <v>0.44444444444444442</v>
      </c>
      <c r="F121" s="108">
        <f t="shared" si="16"/>
        <v>4.8611111111111105E-2</v>
      </c>
      <c r="H121" s="109" t="s">
        <v>290</v>
      </c>
      <c r="I121" s="108">
        <f t="shared" ref="I121" si="39">SUMIFS(F120:F134, C120:C134,H121)</f>
        <v>0.26041666666666669</v>
      </c>
    </row>
    <row r="122" spans="1:9">
      <c r="A122" s="153"/>
      <c r="B122" s="115" t="s">
        <v>301</v>
      </c>
      <c r="C122" s="107" t="s">
        <v>299</v>
      </c>
      <c r="D122" s="108">
        <v>0.44444444444444442</v>
      </c>
      <c r="E122" s="108">
        <v>0.45833333333333331</v>
      </c>
      <c r="F122" s="108">
        <f t="shared" si="16"/>
        <v>1.3888888888888895E-2</v>
      </c>
      <c r="H122" s="109" t="s">
        <v>295</v>
      </c>
      <c r="I122" s="108">
        <f t="shared" ref="I122" si="40">SUMIFS(F120:F134, C120:C134,H122)</f>
        <v>4.8611111111111105E-2</v>
      </c>
    </row>
    <row r="123" spans="1:9">
      <c r="A123" s="153"/>
      <c r="B123" s="115" t="s">
        <v>381</v>
      </c>
      <c r="C123" s="107" t="s">
        <v>290</v>
      </c>
      <c r="D123" s="108">
        <v>0.45833333333333331</v>
      </c>
      <c r="E123" s="108">
        <v>0.52083333333333337</v>
      </c>
      <c r="F123" s="108">
        <f t="shared" si="16"/>
        <v>6.2500000000000056E-2</v>
      </c>
      <c r="H123" s="109" t="s">
        <v>297</v>
      </c>
      <c r="I123" s="108">
        <f t="shared" ref="I123" si="41">SUMIFS(F120:F134, C120:C134,H123)</f>
        <v>6.25E-2</v>
      </c>
    </row>
    <row r="124" spans="1:9">
      <c r="A124" s="153"/>
      <c r="B124" s="115" t="s">
        <v>382</v>
      </c>
      <c r="C124" s="107" t="s">
        <v>290</v>
      </c>
      <c r="D124" s="108">
        <v>0.52083333333333337</v>
      </c>
      <c r="E124" s="108">
        <v>0.57638888888888895</v>
      </c>
      <c r="F124" s="108">
        <f t="shared" si="16"/>
        <v>5.555555555555558E-2</v>
      </c>
      <c r="H124" s="109" t="s">
        <v>300</v>
      </c>
      <c r="I124" s="108">
        <f t="shared" ref="I124" si="42">SUMIFS(F120:F134, C120:C134,H124)</f>
        <v>1.041666666666663E-2</v>
      </c>
    </row>
    <row r="125" spans="1:9">
      <c r="A125" s="153"/>
      <c r="B125" s="115" t="s">
        <v>310</v>
      </c>
      <c r="C125" s="107" t="s">
        <v>299</v>
      </c>
      <c r="D125" s="108">
        <v>0.53472222222222221</v>
      </c>
      <c r="E125" s="108">
        <v>0.55902777777777779</v>
      </c>
      <c r="F125" s="108">
        <f t="shared" si="16"/>
        <v>2.430555555555558E-2</v>
      </c>
      <c r="H125" s="109" t="s">
        <v>302</v>
      </c>
      <c r="I125" s="108">
        <f t="shared" ref="I125" si="43">SUMIFS(F120:F134, C120:C134,H125)</f>
        <v>3.472222222222221E-2</v>
      </c>
    </row>
    <row r="126" spans="1:9">
      <c r="A126" s="153"/>
      <c r="B126" s="107" t="s">
        <v>294</v>
      </c>
      <c r="C126" s="107" t="s">
        <v>302</v>
      </c>
      <c r="D126" s="108">
        <v>0.5625</v>
      </c>
      <c r="E126" s="108">
        <v>0.59722222222222221</v>
      </c>
      <c r="F126" s="108">
        <f t="shared" si="16"/>
        <v>3.472222222222221E-2</v>
      </c>
      <c r="H126" s="109" t="s">
        <v>299</v>
      </c>
      <c r="I126" s="108">
        <f t="shared" ref="I126" si="44">SUMIFS(F120:F134, C120:C134,H126)</f>
        <v>4.8611111111111216E-2</v>
      </c>
    </row>
    <row r="127" spans="1:9">
      <c r="A127" s="153"/>
      <c r="B127" s="120" t="s">
        <v>383</v>
      </c>
      <c r="C127" s="107" t="s">
        <v>290</v>
      </c>
      <c r="D127" s="108">
        <v>0.59722222222222221</v>
      </c>
      <c r="E127" s="108">
        <v>0.69791666666666663</v>
      </c>
      <c r="F127" s="108">
        <f t="shared" si="16"/>
        <v>0.10069444444444442</v>
      </c>
      <c r="H127" s="105" t="s">
        <v>305</v>
      </c>
      <c r="I127" s="106">
        <f t="shared" ref="I127" si="45">SUM(I121:I126)</f>
        <v>0.46527777777777785</v>
      </c>
    </row>
    <row r="128" spans="1:9">
      <c r="A128" s="153"/>
      <c r="B128" s="115" t="s">
        <v>303</v>
      </c>
      <c r="C128" s="107" t="s">
        <v>299</v>
      </c>
      <c r="D128" s="108">
        <v>0.69791666666666663</v>
      </c>
      <c r="E128" s="108">
        <v>0.70833333333333337</v>
      </c>
      <c r="F128" s="108">
        <f t="shared" si="16"/>
        <v>1.0416666666666741E-2</v>
      </c>
      <c r="I128" s="110"/>
    </row>
    <row r="129" spans="1:9">
      <c r="A129" s="153"/>
      <c r="B129" s="115" t="s">
        <v>398</v>
      </c>
      <c r="C129" s="107" t="s">
        <v>297</v>
      </c>
      <c r="D129" s="108">
        <v>0.70833333333333337</v>
      </c>
      <c r="E129" s="108">
        <v>0.73958333333333337</v>
      </c>
      <c r="F129" s="108">
        <f t="shared" si="16"/>
        <v>3.125E-2</v>
      </c>
      <c r="I129" s="110"/>
    </row>
    <row r="130" spans="1:9">
      <c r="A130" s="153"/>
      <c r="B130" s="115" t="s">
        <v>399</v>
      </c>
      <c r="C130" s="107" t="s">
        <v>300</v>
      </c>
      <c r="D130" s="108">
        <v>0.73958333333333337</v>
      </c>
      <c r="E130" s="108">
        <v>0.75</v>
      </c>
      <c r="F130" s="108">
        <f t="shared" si="16"/>
        <v>1.041666666666663E-2</v>
      </c>
    </row>
    <row r="131" spans="1:9">
      <c r="A131" s="153"/>
      <c r="B131" s="115" t="s">
        <v>398</v>
      </c>
      <c r="C131" s="107" t="s">
        <v>297</v>
      </c>
      <c r="D131" s="108">
        <v>0.88541666666666663</v>
      </c>
      <c r="E131" s="108">
        <v>0.91666666666666663</v>
      </c>
      <c r="F131" s="108">
        <f t="shared" ref="F131:F136" si="46">E131-D131</f>
        <v>3.125E-2</v>
      </c>
    </row>
    <row r="132" spans="1:9">
      <c r="A132" s="153"/>
      <c r="B132" s="115"/>
      <c r="C132" s="107"/>
      <c r="D132" s="108"/>
      <c r="E132" s="108"/>
      <c r="F132" s="108">
        <f>E132-D132</f>
        <v>0</v>
      </c>
    </row>
    <row r="133" spans="1:9">
      <c r="A133" s="153"/>
      <c r="B133" s="116"/>
      <c r="C133" s="111"/>
      <c r="D133" s="112"/>
      <c r="E133" s="112"/>
      <c r="F133" s="112">
        <f>E133-D133</f>
        <v>0</v>
      </c>
    </row>
    <row r="134" spans="1:9">
      <c r="A134" s="153"/>
      <c r="B134" s="117"/>
      <c r="C134" s="113"/>
      <c r="D134" s="114"/>
      <c r="E134" s="114"/>
      <c r="F134" s="114">
        <f>E134-D134</f>
        <v>0</v>
      </c>
    </row>
    <row r="135" spans="1:9">
      <c r="A135" s="123"/>
      <c r="H135" s="122"/>
      <c r="I135" s="122"/>
    </row>
    <row r="136" spans="1:9">
      <c r="A136" s="123"/>
      <c r="I136" s="110"/>
    </row>
    <row r="137" spans="1:9">
      <c r="A137" s="123"/>
      <c r="I137" s="110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  <row r="142" spans="1:9">
      <c r="A142" s="123"/>
    </row>
  </sheetData>
  <mergeCells count="9">
    <mergeCell ref="A90:A104"/>
    <mergeCell ref="A105:A119"/>
    <mergeCell ref="A120:A134"/>
    <mergeCell ref="A2:A16"/>
    <mergeCell ref="A17:A30"/>
    <mergeCell ref="A31:A45"/>
    <mergeCell ref="A46:A59"/>
    <mergeCell ref="A60:A74"/>
    <mergeCell ref="A75:A89"/>
  </mergeCells>
  <conditionalFormatting sqref="I3 I18 I32 I47 I61 I76 I91 I106">
    <cfRule type="cellIs" dxfId="324" priority="25" operator="greaterThan">
      <formula>0.25</formula>
    </cfRule>
    <cfRule type="cellIs" dxfId="323" priority="26" operator="lessThan">
      <formula>0.25</formula>
    </cfRule>
  </conditionalFormatting>
  <conditionalFormatting sqref="I4 I19 I33 I48 I62 I77 I92 I107">
    <cfRule type="cellIs" dxfId="322" priority="22" operator="lessThan">
      <formula>0.0416666666666667</formula>
    </cfRule>
    <cfRule type="cellIs" dxfId="321" priority="23" operator="greaterThan">
      <formula>0.0416666666666667</formula>
    </cfRule>
    <cfRule type="cellIs" dxfId="320" priority="24" operator="greaterThan">
      <formula>0.0416666666666667</formula>
    </cfRule>
  </conditionalFormatting>
  <conditionalFormatting sqref="I5 I20 I34 I49 I63 I78 I93 I108">
    <cfRule type="cellIs" dxfId="319" priority="20" operator="lessThan">
      <formula>0.0833333333333333</formula>
    </cfRule>
    <cfRule type="cellIs" dxfId="318" priority="21" operator="greaterThan">
      <formula>0.0833333333333333</formula>
    </cfRule>
  </conditionalFormatting>
  <conditionalFormatting sqref="I6 I21 I35 I50 I64 I79 I94 I109">
    <cfRule type="cellIs" dxfId="317" priority="18" operator="lessThan">
      <formula>0.0416666666666667</formula>
    </cfRule>
    <cfRule type="cellIs" dxfId="316" priority="19" operator="greaterThan">
      <formula>0.0416666666666667</formula>
    </cfRule>
  </conditionalFormatting>
  <conditionalFormatting sqref="I7 I22 I36 I51 I65 I80 I95 I110">
    <cfRule type="cellIs" dxfId="315" priority="16" operator="lessThan">
      <formula>0.0416666666666667</formula>
    </cfRule>
    <cfRule type="cellIs" dxfId="314" priority="17" operator="greaterThan">
      <formula>0.0416666666666667</formula>
    </cfRule>
  </conditionalFormatting>
  <conditionalFormatting sqref="I8 I23 I37 I52 I66 I81 I96 I111">
    <cfRule type="cellIs" dxfId="313" priority="14" operator="lessThan">
      <formula>0.0625</formula>
    </cfRule>
    <cfRule type="cellIs" dxfId="312" priority="15" operator="greaterThan">
      <formula>0.0625</formula>
    </cfRule>
  </conditionalFormatting>
  <conditionalFormatting sqref="I121">
    <cfRule type="cellIs" dxfId="311" priority="12" operator="greaterThan">
      <formula>0.25</formula>
    </cfRule>
    <cfRule type="cellIs" dxfId="310" priority="13" operator="lessThan">
      <formula>0.25</formula>
    </cfRule>
  </conditionalFormatting>
  <conditionalFormatting sqref="I122">
    <cfRule type="cellIs" dxfId="309" priority="9" operator="lessThan">
      <formula>0.0416666666666667</formula>
    </cfRule>
    <cfRule type="cellIs" dxfId="308" priority="10" operator="greaterThan">
      <formula>0.0416666666666667</formula>
    </cfRule>
    <cfRule type="cellIs" dxfId="307" priority="11" operator="greaterThan">
      <formula>0.0416666666666667</formula>
    </cfRule>
  </conditionalFormatting>
  <conditionalFormatting sqref="I123">
    <cfRule type="cellIs" dxfId="306" priority="7" operator="lessThan">
      <formula>0.0833333333333333</formula>
    </cfRule>
    <cfRule type="cellIs" dxfId="305" priority="8" operator="greaterThan">
      <formula>0.0833333333333333</formula>
    </cfRule>
  </conditionalFormatting>
  <conditionalFormatting sqref="I124">
    <cfRule type="cellIs" dxfId="304" priority="5" operator="lessThan">
      <formula>0.0416666666666667</formula>
    </cfRule>
    <cfRule type="cellIs" dxfId="303" priority="6" operator="greaterThan">
      <formula>0.0416666666666667</formula>
    </cfRule>
  </conditionalFormatting>
  <conditionalFormatting sqref="I125">
    <cfRule type="cellIs" dxfId="302" priority="3" operator="lessThan">
      <formula>0.0416666666666667</formula>
    </cfRule>
    <cfRule type="cellIs" dxfId="301" priority="4" operator="greaterThan">
      <formula>0.0416666666666667</formula>
    </cfRule>
  </conditionalFormatting>
  <conditionalFormatting sqref="I126">
    <cfRule type="cellIs" dxfId="300" priority="1" operator="lessThan">
      <formula>0.0625</formula>
    </cfRule>
    <cfRule type="cellIs" dxfId="299" priority="2" operator="greaterThan">
      <formula>0.0625</formula>
    </cfRule>
  </conditionalFormatting>
  <dataValidations count="1">
    <dataValidation type="list" allowBlank="1" showInputMessage="1" showErrorMessage="1" sqref="C88:C142 C2:C86" xr:uid="{6B2DE432-756C-47FE-AE17-EFF3D9CE7208}">
      <formula1>$Q$1:$Q$7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34AA5-FE34-4D93-9147-E487E171875A}">
  <dimension ref="A1:Q142"/>
  <sheetViews>
    <sheetView topLeftCell="A95" workbookViewId="0">
      <selection activeCell="H133" sqref="H133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49" t="s">
        <v>44</v>
      </c>
      <c r="B2" s="107" t="s">
        <v>400</v>
      </c>
      <c r="C2" s="107" t="s">
        <v>295</v>
      </c>
      <c r="D2" s="108">
        <v>0.4375</v>
      </c>
      <c r="E2" s="108">
        <v>0.52083333333333337</v>
      </c>
      <c r="F2" s="108">
        <f>E2-D2</f>
        <v>8.333333333333337E-2</v>
      </c>
      <c r="H2" s="106" t="s">
        <v>291</v>
      </c>
      <c r="I2" s="106" t="s">
        <v>292</v>
      </c>
      <c r="Q2" t="s">
        <v>290</v>
      </c>
    </row>
    <row r="3" spans="1:17">
      <c r="A3" s="149"/>
      <c r="B3" s="107" t="s">
        <v>298</v>
      </c>
      <c r="C3" s="107" t="s">
        <v>299</v>
      </c>
      <c r="D3" s="108">
        <v>0.52083333333333337</v>
      </c>
      <c r="E3" s="108">
        <v>0.55208333333333337</v>
      </c>
      <c r="F3" s="108">
        <f t="shared" ref="F3:F66" si="0">E3-D3</f>
        <v>3.125E-2</v>
      </c>
      <c r="H3" s="109" t="s">
        <v>290</v>
      </c>
      <c r="I3" s="108">
        <f>SUMIFS(F2:F16, C2:C16,H3)</f>
        <v>0.25694444444444442</v>
      </c>
      <c r="Q3" t="s">
        <v>295</v>
      </c>
    </row>
    <row r="4" spans="1:17">
      <c r="A4" s="149"/>
      <c r="B4" s="107" t="s">
        <v>351</v>
      </c>
      <c r="C4" s="107" t="s">
        <v>290</v>
      </c>
      <c r="D4" s="108">
        <v>0.55208333333333337</v>
      </c>
      <c r="E4" s="108">
        <v>0.69791666666666663</v>
      </c>
      <c r="F4" s="108">
        <f t="shared" si="0"/>
        <v>0.14583333333333326</v>
      </c>
      <c r="H4" s="109" t="s">
        <v>295</v>
      </c>
      <c r="I4" s="108">
        <f>SUMIFS(F2:F16, C2:C16,H4)</f>
        <v>8.333333333333337E-2</v>
      </c>
      <c r="Q4" t="s">
        <v>297</v>
      </c>
    </row>
    <row r="5" spans="1:17">
      <c r="A5" s="149"/>
      <c r="B5" s="107" t="s">
        <v>303</v>
      </c>
      <c r="C5" s="107" t="s">
        <v>299</v>
      </c>
      <c r="D5" s="108">
        <v>0.69791666666666663</v>
      </c>
      <c r="E5" s="108">
        <v>0.71875</v>
      </c>
      <c r="F5" s="108">
        <f t="shared" si="0"/>
        <v>2.083333333333337E-2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49"/>
      <c r="B6" s="107" t="s">
        <v>401</v>
      </c>
      <c r="C6" s="107" t="s">
        <v>290</v>
      </c>
      <c r="D6" s="108">
        <v>0.72222222222222221</v>
      </c>
      <c r="E6" s="108">
        <v>0.83333333333333337</v>
      </c>
      <c r="F6" s="108">
        <f t="shared" si="0"/>
        <v>0.11111111111111116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49"/>
      <c r="B7" s="107"/>
      <c r="C7" s="107"/>
      <c r="D7" s="108"/>
      <c r="E7" s="108"/>
      <c r="F7" s="108">
        <f t="shared" si="0"/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49"/>
      <c r="B8" s="107"/>
      <c r="C8" s="107"/>
      <c r="D8" s="108"/>
      <c r="E8" s="108"/>
      <c r="F8" s="108">
        <f t="shared" si="0"/>
        <v>0</v>
      </c>
      <c r="H8" s="109" t="s">
        <v>299</v>
      </c>
      <c r="I8" s="108">
        <f>SUMIFS(F2:F16, C2:C16,H8)</f>
        <v>5.208333333333337E-2</v>
      </c>
    </row>
    <row r="9" spans="1:17">
      <c r="A9" s="149"/>
      <c r="B9" s="107"/>
      <c r="C9" s="107"/>
      <c r="D9" s="108"/>
      <c r="E9" s="108"/>
      <c r="F9" s="108">
        <f t="shared" si="0"/>
        <v>0</v>
      </c>
      <c r="H9" s="105" t="s">
        <v>305</v>
      </c>
      <c r="I9" s="106">
        <f>SUM(I3:I8)</f>
        <v>0.39236111111111116</v>
      </c>
    </row>
    <row r="10" spans="1:17">
      <c r="A10" s="149"/>
      <c r="B10" s="120"/>
      <c r="C10" s="107"/>
      <c r="D10" s="108"/>
      <c r="E10" s="108"/>
      <c r="F10" s="108">
        <f t="shared" si="0"/>
        <v>0</v>
      </c>
      <c r="I10" s="110"/>
    </row>
    <row r="11" spans="1:17">
      <c r="A11" s="149"/>
      <c r="B11" s="107"/>
      <c r="C11" s="107"/>
      <c r="D11" s="108"/>
      <c r="E11" s="108"/>
      <c r="F11" s="108">
        <f t="shared" si="0"/>
        <v>0</v>
      </c>
      <c r="I11" s="110"/>
    </row>
    <row r="12" spans="1:17">
      <c r="A12" s="149"/>
      <c r="B12" s="107"/>
      <c r="C12" s="107"/>
      <c r="D12" s="108"/>
      <c r="E12" s="108"/>
      <c r="F12" s="108">
        <f t="shared" si="0"/>
        <v>0</v>
      </c>
    </row>
    <row r="13" spans="1:17">
      <c r="A13" s="149"/>
      <c r="B13" s="107"/>
      <c r="C13" s="107"/>
      <c r="D13" s="108"/>
      <c r="E13" s="108"/>
      <c r="F13" s="108">
        <f t="shared" si="0"/>
        <v>0</v>
      </c>
    </row>
    <row r="14" spans="1:17">
      <c r="A14" s="149"/>
      <c r="B14" s="107"/>
      <c r="C14" s="107"/>
      <c r="D14" s="108"/>
      <c r="E14" s="108"/>
      <c r="F14" s="108">
        <f t="shared" si="0"/>
        <v>0</v>
      </c>
    </row>
    <row r="15" spans="1:17">
      <c r="A15" s="149"/>
      <c r="B15" s="107"/>
      <c r="C15" s="107"/>
      <c r="D15" s="108"/>
      <c r="E15" s="108"/>
      <c r="F15" s="108">
        <f t="shared" si="0"/>
        <v>0</v>
      </c>
    </row>
    <row r="16" spans="1:17">
      <c r="A16" s="149"/>
      <c r="B16" s="107"/>
      <c r="C16" s="107"/>
      <c r="D16" s="108"/>
      <c r="E16" s="108"/>
      <c r="F16" s="108">
        <f t="shared" si="0"/>
        <v>0</v>
      </c>
    </row>
    <row r="17" spans="1:9">
      <c r="A17" s="149" t="s">
        <v>48</v>
      </c>
      <c r="B17" s="107" t="s">
        <v>402</v>
      </c>
      <c r="C17" s="107" t="s">
        <v>290</v>
      </c>
      <c r="D17" s="108">
        <v>0.35416666666666669</v>
      </c>
      <c r="E17" s="108">
        <v>0.4513888888888889</v>
      </c>
      <c r="F17" s="108">
        <f t="shared" si="0"/>
        <v>9.722222222222221E-2</v>
      </c>
      <c r="H17" s="106" t="s">
        <v>291</v>
      </c>
      <c r="I17" s="106" t="s">
        <v>292</v>
      </c>
    </row>
    <row r="18" spans="1:9">
      <c r="A18" s="149"/>
      <c r="B18" s="107" t="s">
        <v>403</v>
      </c>
      <c r="C18" s="107" t="s">
        <v>297</v>
      </c>
      <c r="D18" s="108">
        <v>0.5</v>
      </c>
      <c r="E18" s="108">
        <v>0.54166666666666663</v>
      </c>
      <c r="F18" s="108">
        <f t="shared" si="0"/>
        <v>4.166666666666663E-2</v>
      </c>
      <c r="H18" s="109" t="s">
        <v>290</v>
      </c>
      <c r="I18" s="108">
        <f>SUMIFS(F17:F30, C17:C30,H18)</f>
        <v>0.26388888888888895</v>
      </c>
    </row>
    <row r="19" spans="1:9">
      <c r="A19" s="149"/>
      <c r="B19" s="107" t="s">
        <v>314</v>
      </c>
      <c r="C19" s="107" t="s">
        <v>300</v>
      </c>
      <c r="D19" s="108">
        <v>0.58333333333333337</v>
      </c>
      <c r="E19" s="108">
        <v>0.60416666666666663</v>
      </c>
      <c r="F19" s="108">
        <f t="shared" si="0"/>
        <v>2.0833333333333259E-2</v>
      </c>
      <c r="H19" s="109" t="s">
        <v>295</v>
      </c>
      <c r="I19" s="108">
        <f>SUMIFS(F17:F30, C17:C30,H19)</f>
        <v>0.16666666666666669</v>
      </c>
    </row>
    <row r="20" spans="1:9">
      <c r="A20" s="149"/>
      <c r="B20" s="107" t="s">
        <v>404</v>
      </c>
      <c r="C20" s="107" t="s">
        <v>290</v>
      </c>
      <c r="D20" s="108">
        <v>0.75</v>
      </c>
      <c r="E20" s="108">
        <v>0.83333333333333337</v>
      </c>
      <c r="F20" s="108">
        <f t="shared" si="0"/>
        <v>8.333333333333337E-2</v>
      </c>
      <c r="H20" s="109" t="s">
        <v>297</v>
      </c>
      <c r="I20" s="108">
        <f>SUMIFS(F17:F30, C17:C30,H20)</f>
        <v>4.166666666666663E-2</v>
      </c>
    </row>
    <row r="21" spans="1:9">
      <c r="A21" s="149"/>
      <c r="B21" s="107" t="s">
        <v>405</v>
      </c>
      <c r="C21" s="107" t="s">
        <v>295</v>
      </c>
      <c r="D21" s="108">
        <v>0.41666666666666669</v>
      </c>
      <c r="E21" s="108">
        <v>0.58333333333333337</v>
      </c>
      <c r="F21" s="108">
        <f t="shared" si="0"/>
        <v>0.16666666666666669</v>
      </c>
      <c r="H21" s="109" t="s">
        <v>300</v>
      </c>
      <c r="I21" s="108">
        <f>SUMIFS(F17:F30, C17:C30,H21)</f>
        <v>2.0833333333333259E-2</v>
      </c>
    </row>
    <row r="22" spans="1:9">
      <c r="A22" s="149"/>
      <c r="B22" s="107" t="s">
        <v>406</v>
      </c>
      <c r="C22" s="107" t="s">
        <v>290</v>
      </c>
      <c r="D22" s="108">
        <v>0.625</v>
      </c>
      <c r="E22" s="108">
        <v>0.70833333333333337</v>
      </c>
      <c r="F22" s="108">
        <f t="shared" si="0"/>
        <v>8.333333333333337E-2</v>
      </c>
      <c r="H22" s="109" t="s">
        <v>302</v>
      </c>
      <c r="I22" s="108">
        <f>SUMIFS(F17:F30, C17:C30,H22)</f>
        <v>0</v>
      </c>
    </row>
    <row r="23" spans="1:9">
      <c r="A23" s="149"/>
      <c r="B23" s="107"/>
      <c r="C23" s="107"/>
      <c r="D23" s="108"/>
      <c r="E23" s="108"/>
      <c r="F23" s="108">
        <f t="shared" si="0"/>
        <v>0</v>
      </c>
      <c r="H23" s="109" t="s">
        <v>299</v>
      </c>
      <c r="I23" s="108">
        <f>SUMIFS(F17:F30, C17:C30,H23)</f>
        <v>0</v>
      </c>
    </row>
    <row r="24" spans="1:9">
      <c r="A24" s="149"/>
      <c r="B24" s="107"/>
      <c r="C24" s="107"/>
      <c r="D24" s="108"/>
      <c r="E24" s="108"/>
      <c r="F24" s="108">
        <f t="shared" si="0"/>
        <v>0</v>
      </c>
      <c r="H24" s="105" t="s">
        <v>305</v>
      </c>
      <c r="I24" s="106">
        <f t="shared" ref="I24" si="1">SUM(I18:I23)</f>
        <v>0.49305555555555552</v>
      </c>
    </row>
    <row r="25" spans="1:9">
      <c r="A25" s="149"/>
      <c r="B25" s="107"/>
      <c r="C25" s="107"/>
      <c r="D25" s="108"/>
      <c r="E25" s="108"/>
      <c r="F25" s="108">
        <f t="shared" si="0"/>
        <v>0</v>
      </c>
      <c r="I25" s="110"/>
    </row>
    <row r="26" spans="1:9">
      <c r="A26" s="149"/>
      <c r="B26" s="107"/>
      <c r="C26" s="107"/>
      <c r="D26" s="108"/>
      <c r="E26" s="108"/>
      <c r="F26" s="108">
        <f t="shared" si="0"/>
        <v>0</v>
      </c>
      <c r="I26" s="110"/>
    </row>
    <row r="27" spans="1:9">
      <c r="A27" s="149"/>
      <c r="B27" s="107"/>
      <c r="C27" s="107"/>
      <c r="D27" s="108"/>
      <c r="E27" s="108"/>
      <c r="F27" s="108">
        <f t="shared" si="0"/>
        <v>0</v>
      </c>
    </row>
    <row r="28" spans="1:9">
      <c r="A28" s="149"/>
      <c r="B28" s="107"/>
      <c r="C28" s="107"/>
      <c r="D28" s="108"/>
      <c r="E28" s="108"/>
      <c r="F28" s="108">
        <f t="shared" si="0"/>
        <v>0</v>
      </c>
    </row>
    <row r="29" spans="1:9">
      <c r="A29" s="149"/>
      <c r="B29" s="107"/>
      <c r="C29" s="107"/>
      <c r="D29" s="108"/>
      <c r="E29" s="108"/>
      <c r="F29" s="108">
        <f t="shared" si="0"/>
        <v>0</v>
      </c>
    </row>
    <row r="30" spans="1:9">
      <c r="A30" s="149"/>
      <c r="B30" s="107"/>
      <c r="C30" s="107"/>
      <c r="D30" s="108"/>
      <c r="E30" s="108"/>
      <c r="F30" s="108">
        <f t="shared" si="0"/>
        <v>0</v>
      </c>
    </row>
    <row r="31" spans="1:9">
      <c r="A31" s="149" t="s">
        <v>54</v>
      </c>
      <c r="B31" s="107" t="s">
        <v>407</v>
      </c>
      <c r="C31" s="107" t="s">
        <v>290</v>
      </c>
      <c r="D31" s="108">
        <v>0.375</v>
      </c>
      <c r="E31" s="108">
        <v>0.38541666666666669</v>
      </c>
      <c r="F31" s="108">
        <f t="shared" si="0"/>
        <v>1.0416666666666685E-2</v>
      </c>
      <c r="H31" s="106" t="s">
        <v>291</v>
      </c>
      <c r="I31" s="106" t="s">
        <v>292</v>
      </c>
    </row>
    <row r="32" spans="1:9">
      <c r="A32" s="149"/>
      <c r="B32" s="107" t="s">
        <v>387</v>
      </c>
      <c r="C32" s="107" t="s">
        <v>297</v>
      </c>
      <c r="D32" s="108">
        <v>0.39583333333333331</v>
      </c>
      <c r="E32" s="108">
        <v>0.4375</v>
      </c>
      <c r="F32" s="108">
        <f t="shared" si="0"/>
        <v>4.1666666666666685E-2</v>
      </c>
      <c r="H32" s="109" t="s">
        <v>290</v>
      </c>
      <c r="I32" s="108">
        <f t="shared" ref="I32" si="2">SUMIFS(F31:F45, C31:C45,H32)</f>
        <v>0.22569444444444453</v>
      </c>
    </row>
    <row r="33" spans="1:9">
      <c r="A33" s="149"/>
      <c r="B33" s="107" t="s">
        <v>301</v>
      </c>
      <c r="C33" s="107" t="s">
        <v>299</v>
      </c>
      <c r="D33" s="108">
        <v>0.4375</v>
      </c>
      <c r="E33" s="108">
        <v>0.46875</v>
      </c>
      <c r="F33" s="108">
        <f t="shared" si="0"/>
        <v>3.125E-2</v>
      </c>
      <c r="H33" s="109" t="s">
        <v>295</v>
      </c>
      <c r="I33" s="108">
        <f t="shared" ref="I33" si="3">SUMIFS(F31:F45, C31:C45,H33)</f>
        <v>6.25E-2</v>
      </c>
    </row>
    <row r="34" spans="1:9">
      <c r="A34" s="149"/>
      <c r="B34" s="107" t="s">
        <v>408</v>
      </c>
      <c r="C34" s="107" t="s">
        <v>290</v>
      </c>
      <c r="D34" s="108">
        <v>0.47222222222222227</v>
      </c>
      <c r="E34" s="108">
        <v>0.51388888888888895</v>
      </c>
      <c r="F34" s="108">
        <f t="shared" si="0"/>
        <v>4.1666666666666685E-2</v>
      </c>
      <c r="H34" s="109" t="s">
        <v>297</v>
      </c>
      <c r="I34" s="108">
        <f t="shared" ref="I34" si="4">SUMIFS(F31:F45, C31:C45,H34)</f>
        <v>8.3333333333333315E-2</v>
      </c>
    </row>
    <row r="35" spans="1:9">
      <c r="A35" s="149"/>
      <c r="B35" s="107" t="s">
        <v>409</v>
      </c>
      <c r="C35" s="107" t="s">
        <v>290</v>
      </c>
      <c r="D35" s="108">
        <v>0.51388888888888895</v>
      </c>
      <c r="E35" s="108">
        <v>0.58333333333333337</v>
      </c>
      <c r="F35" s="108">
        <f t="shared" si="0"/>
        <v>6.944444444444442E-2</v>
      </c>
      <c r="H35" s="109" t="s">
        <v>300</v>
      </c>
      <c r="I35" s="108">
        <f t="shared" ref="I35" si="5">SUMIFS(F31:F45, C31:C45,H35)</f>
        <v>2.0833333333333259E-2</v>
      </c>
    </row>
    <row r="36" spans="1:9">
      <c r="A36" s="149"/>
      <c r="B36" s="107" t="s">
        <v>314</v>
      </c>
      <c r="C36" s="107" t="s">
        <v>300</v>
      </c>
      <c r="D36" s="108">
        <v>0.58333333333333337</v>
      </c>
      <c r="E36" s="108">
        <v>0.60416666666666663</v>
      </c>
      <c r="F36" s="108">
        <f t="shared" si="0"/>
        <v>2.0833333333333259E-2</v>
      </c>
      <c r="H36" s="109" t="s">
        <v>302</v>
      </c>
      <c r="I36" s="108">
        <f t="shared" ref="I36" si="6">SUMIFS(F31:F45, C31:C45,H36)</f>
        <v>0</v>
      </c>
    </row>
    <row r="37" spans="1:9">
      <c r="A37" s="149"/>
      <c r="B37" s="107" t="s">
        <v>410</v>
      </c>
      <c r="C37" s="107" t="s">
        <v>299</v>
      </c>
      <c r="D37" s="108">
        <v>0.60416666666666663</v>
      </c>
      <c r="E37" s="108">
        <v>0.63541666666666663</v>
      </c>
      <c r="F37" s="108">
        <f t="shared" si="0"/>
        <v>3.125E-2</v>
      </c>
      <c r="H37" s="109" t="s">
        <v>299</v>
      </c>
      <c r="I37" s="108">
        <f t="shared" ref="I37" si="7">SUMIFS(F31:F45, C31:C45,H37)</f>
        <v>8.3333333333333259E-2</v>
      </c>
    </row>
    <row r="38" spans="1:9">
      <c r="A38" s="149"/>
      <c r="B38" s="107" t="s">
        <v>411</v>
      </c>
      <c r="C38" s="107" t="s">
        <v>295</v>
      </c>
      <c r="D38" s="108">
        <v>0.66666666666666663</v>
      </c>
      <c r="E38" s="108">
        <v>0.72916666666666663</v>
      </c>
      <c r="F38" s="108">
        <f t="shared" si="0"/>
        <v>6.25E-2</v>
      </c>
      <c r="H38" s="105" t="s">
        <v>305</v>
      </c>
      <c r="I38" s="106">
        <f t="shared" ref="I38" si="8">SUM(I32:I37)</f>
        <v>0.47569444444444436</v>
      </c>
    </row>
    <row r="39" spans="1:9">
      <c r="A39" s="149"/>
      <c r="B39" s="107" t="s">
        <v>374</v>
      </c>
      <c r="C39" s="107" t="s">
        <v>297</v>
      </c>
      <c r="D39" s="108">
        <v>0.73611111111111116</v>
      </c>
      <c r="E39" s="108">
        <v>0.77777777777777779</v>
      </c>
      <c r="F39" s="108">
        <f t="shared" si="0"/>
        <v>4.166666666666663E-2</v>
      </c>
      <c r="I39" s="110"/>
    </row>
    <row r="40" spans="1:9">
      <c r="A40" s="149"/>
      <c r="B40" s="107" t="s">
        <v>412</v>
      </c>
      <c r="C40" s="107" t="s">
        <v>290</v>
      </c>
      <c r="D40" s="108">
        <v>0.79166666666666663</v>
      </c>
      <c r="E40" s="108">
        <v>0.83333333333333337</v>
      </c>
      <c r="F40" s="108">
        <f t="shared" si="0"/>
        <v>4.1666666666666741E-2</v>
      </c>
      <c r="I40" s="110"/>
    </row>
    <row r="41" spans="1:9">
      <c r="A41" s="149"/>
      <c r="B41" s="107" t="s">
        <v>361</v>
      </c>
      <c r="C41" s="107" t="s">
        <v>290</v>
      </c>
      <c r="D41" s="108">
        <v>0.77083333333333337</v>
      </c>
      <c r="E41" s="108">
        <v>0.83333333333333337</v>
      </c>
      <c r="F41" s="108">
        <f t="shared" si="0"/>
        <v>6.25E-2</v>
      </c>
    </row>
    <row r="42" spans="1:9">
      <c r="A42" s="149"/>
      <c r="B42" t="s">
        <v>413</v>
      </c>
      <c r="C42" s="107" t="s">
        <v>299</v>
      </c>
      <c r="D42" s="108">
        <v>0.89583333333333337</v>
      </c>
      <c r="E42" s="108">
        <v>0.91666666666666663</v>
      </c>
      <c r="F42" s="108">
        <f t="shared" si="0"/>
        <v>2.0833333333333259E-2</v>
      </c>
    </row>
    <row r="43" spans="1:9">
      <c r="A43" s="149"/>
      <c r="B43" s="107"/>
      <c r="C43" s="107"/>
      <c r="D43" s="108"/>
      <c r="E43" s="108"/>
      <c r="F43" s="108">
        <f t="shared" si="0"/>
        <v>0</v>
      </c>
    </row>
    <row r="44" spans="1:9">
      <c r="A44" s="149"/>
      <c r="B44" s="107"/>
      <c r="C44" s="107"/>
      <c r="D44" s="108"/>
      <c r="E44" s="108"/>
      <c r="F44" s="108">
        <f t="shared" si="0"/>
        <v>0</v>
      </c>
    </row>
    <row r="45" spans="1:9">
      <c r="A45" s="149"/>
      <c r="B45" s="107"/>
      <c r="C45" s="107"/>
      <c r="D45" s="108"/>
      <c r="E45" s="108"/>
      <c r="F45" s="108">
        <f t="shared" si="0"/>
        <v>0</v>
      </c>
    </row>
    <row r="46" spans="1:9">
      <c r="A46" s="149" t="s">
        <v>318</v>
      </c>
      <c r="B46" s="107" t="s">
        <v>403</v>
      </c>
      <c r="C46" s="107" t="s">
        <v>297</v>
      </c>
      <c r="D46" s="108">
        <v>0.41666666666666669</v>
      </c>
      <c r="E46" s="108">
        <v>0.45833333333333331</v>
      </c>
      <c r="F46" s="108">
        <f t="shared" si="0"/>
        <v>4.166666666666663E-2</v>
      </c>
      <c r="H46" s="106" t="s">
        <v>291</v>
      </c>
      <c r="I46" s="106" t="s">
        <v>292</v>
      </c>
    </row>
    <row r="47" spans="1:9">
      <c r="A47" s="149"/>
      <c r="B47" s="107" t="s">
        <v>414</v>
      </c>
      <c r="C47" s="107" t="s">
        <v>290</v>
      </c>
      <c r="D47" s="108">
        <v>0.46875</v>
      </c>
      <c r="E47" s="108">
        <v>0.54166666666666663</v>
      </c>
      <c r="F47" s="108">
        <f t="shared" si="0"/>
        <v>7.291666666666663E-2</v>
      </c>
      <c r="H47" s="109" t="s">
        <v>290</v>
      </c>
      <c r="I47" s="108">
        <f>SUMIFS(F46:F59, C46:C59,H47)</f>
        <v>0.11458333333333337</v>
      </c>
    </row>
    <row r="48" spans="1:9">
      <c r="A48" s="149"/>
      <c r="B48" s="107" t="s">
        <v>404</v>
      </c>
      <c r="C48" s="107" t="s">
        <v>290</v>
      </c>
      <c r="D48" s="108">
        <v>0.54166666666666663</v>
      </c>
      <c r="E48" s="108">
        <v>0.58333333333333337</v>
      </c>
      <c r="F48" s="108">
        <f t="shared" si="0"/>
        <v>4.1666666666666741E-2</v>
      </c>
      <c r="H48" s="109" t="s">
        <v>295</v>
      </c>
      <c r="I48" s="108">
        <f>SUMIFS(F46:F59, C46:C59,H48)</f>
        <v>0.14583333333333326</v>
      </c>
    </row>
    <row r="49" spans="1:9">
      <c r="A49" s="149"/>
      <c r="B49" s="107" t="s">
        <v>314</v>
      </c>
      <c r="C49" s="107" t="s">
        <v>300</v>
      </c>
      <c r="D49" s="108">
        <v>0.58333333333333337</v>
      </c>
      <c r="E49" s="108">
        <v>0.60416666666666663</v>
      </c>
      <c r="F49" s="108">
        <f t="shared" si="0"/>
        <v>2.0833333333333259E-2</v>
      </c>
      <c r="H49" s="109" t="s">
        <v>297</v>
      </c>
      <c r="I49" s="108">
        <f>SUMIFS(F46:F59, C46:C59,H49)</f>
        <v>4.166666666666663E-2</v>
      </c>
    </row>
    <row r="50" spans="1:9">
      <c r="A50" s="149"/>
      <c r="B50" s="107" t="s">
        <v>405</v>
      </c>
      <c r="C50" s="107" t="s">
        <v>295</v>
      </c>
      <c r="D50" s="108">
        <v>0.64583333333333337</v>
      </c>
      <c r="E50" s="108">
        <v>0.79166666666666663</v>
      </c>
      <c r="F50" s="108">
        <f t="shared" si="0"/>
        <v>0.14583333333333326</v>
      </c>
      <c r="H50" s="109" t="s">
        <v>300</v>
      </c>
      <c r="I50" s="108">
        <f>SUMIFS(F46:F59, C46:C59,H50)</f>
        <v>2.0833333333333259E-2</v>
      </c>
    </row>
    <row r="51" spans="1:9">
      <c r="A51" s="149"/>
      <c r="B51" s="107"/>
      <c r="C51" s="107"/>
      <c r="D51" s="108"/>
      <c r="E51" s="108"/>
      <c r="F51" s="108">
        <f t="shared" si="0"/>
        <v>0</v>
      </c>
      <c r="H51" s="109" t="s">
        <v>302</v>
      </c>
      <c r="I51" s="108">
        <f>SUMIFS(F46:F59, C46:C59,H51)</f>
        <v>0</v>
      </c>
    </row>
    <row r="52" spans="1:9">
      <c r="A52" s="149"/>
      <c r="B52" s="107"/>
      <c r="C52" s="107"/>
      <c r="D52" s="108"/>
      <c r="E52" s="108"/>
      <c r="F52" s="108">
        <f t="shared" si="0"/>
        <v>0</v>
      </c>
      <c r="H52" s="109" t="s">
        <v>299</v>
      </c>
      <c r="I52" s="108">
        <f>SUMIFS(F46:F59, C46:C59,H52)</f>
        <v>0</v>
      </c>
    </row>
    <row r="53" spans="1:9">
      <c r="A53" s="149"/>
      <c r="B53" s="107"/>
      <c r="C53" s="107"/>
      <c r="D53" s="108"/>
      <c r="E53" s="108"/>
      <c r="F53" s="108">
        <f t="shared" si="0"/>
        <v>0</v>
      </c>
      <c r="H53" s="105" t="s">
        <v>305</v>
      </c>
      <c r="I53" s="106">
        <f t="shared" ref="I53" si="9">SUM(I47:I52)</f>
        <v>0.32291666666666652</v>
      </c>
    </row>
    <row r="54" spans="1:9">
      <c r="A54" s="149"/>
      <c r="B54" s="107"/>
      <c r="C54" s="107"/>
      <c r="D54" s="108"/>
      <c r="E54" s="108"/>
      <c r="F54" s="108">
        <f t="shared" si="0"/>
        <v>0</v>
      </c>
      <c r="I54" s="110"/>
    </row>
    <row r="55" spans="1:9">
      <c r="A55" s="149"/>
      <c r="B55" s="107"/>
      <c r="C55" s="107"/>
      <c r="D55" s="108"/>
      <c r="E55" s="108"/>
      <c r="F55" s="108">
        <f t="shared" si="0"/>
        <v>0</v>
      </c>
      <c r="I55" s="110"/>
    </row>
    <row r="56" spans="1:9">
      <c r="A56" s="149"/>
      <c r="B56" s="107"/>
      <c r="C56" s="107"/>
      <c r="D56" s="108"/>
      <c r="E56" s="108"/>
      <c r="F56" s="108">
        <f t="shared" si="0"/>
        <v>0</v>
      </c>
    </row>
    <row r="57" spans="1:9">
      <c r="A57" s="149"/>
      <c r="B57" s="107"/>
      <c r="C57" s="107"/>
      <c r="D57" s="108"/>
      <c r="E57" s="108"/>
      <c r="F57" s="108">
        <f t="shared" si="0"/>
        <v>0</v>
      </c>
    </row>
    <row r="58" spans="1:9">
      <c r="A58" s="149"/>
      <c r="B58" s="107"/>
      <c r="C58" s="107"/>
      <c r="D58" s="108"/>
      <c r="E58" s="108"/>
      <c r="F58" s="108">
        <f t="shared" si="0"/>
        <v>0</v>
      </c>
    </row>
    <row r="59" spans="1:9">
      <c r="A59" s="149"/>
      <c r="B59" s="107"/>
      <c r="C59" s="107"/>
      <c r="D59" s="108"/>
      <c r="E59" s="108"/>
      <c r="F59" s="108">
        <f t="shared" si="0"/>
        <v>0</v>
      </c>
    </row>
    <row r="60" spans="1:9">
      <c r="A60" s="149" t="s">
        <v>62</v>
      </c>
      <c r="B60" s="107" t="s">
        <v>415</v>
      </c>
      <c r="C60" s="107" t="s">
        <v>290</v>
      </c>
      <c r="D60" s="108">
        <v>0.41666666666666669</v>
      </c>
      <c r="E60" s="108">
        <v>0.47916666666666669</v>
      </c>
      <c r="F60" s="108">
        <f t="shared" si="0"/>
        <v>6.25E-2</v>
      </c>
      <c r="H60" s="106" t="s">
        <v>291</v>
      </c>
      <c r="I60" s="106" t="s">
        <v>292</v>
      </c>
    </row>
    <row r="61" spans="1:9">
      <c r="A61" s="149"/>
      <c r="B61" s="107" t="s">
        <v>416</v>
      </c>
      <c r="C61" s="107" t="s">
        <v>297</v>
      </c>
      <c r="D61" s="108">
        <v>0.47916666666666669</v>
      </c>
      <c r="E61" s="108">
        <v>0.52777777777777779</v>
      </c>
      <c r="F61" s="108">
        <f t="shared" si="0"/>
        <v>4.8611111111111105E-2</v>
      </c>
      <c r="H61" s="109" t="s">
        <v>290</v>
      </c>
      <c r="I61" s="108">
        <f t="shared" ref="I61" si="10">SUMIFS(F60:F74, C60:C74,H61)</f>
        <v>0.21527777777777779</v>
      </c>
    </row>
    <row r="62" spans="1:9">
      <c r="A62" s="149"/>
      <c r="B62" s="107" t="s">
        <v>417</v>
      </c>
      <c r="C62" s="107" t="s">
        <v>290</v>
      </c>
      <c r="D62" s="108">
        <v>0.53472222222222221</v>
      </c>
      <c r="E62" s="108">
        <v>0.58333333333333337</v>
      </c>
      <c r="F62" s="108">
        <f t="shared" si="0"/>
        <v>4.861111111111116E-2</v>
      </c>
      <c r="H62" s="109" t="s">
        <v>295</v>
      </c>
      <c r="I62" s="108">
        <f t="shared" ref="I62" si="11">SUMIFS(F60:F74, C60:C74,H62)</f>
        <v>0</v>
      </c>
    </row>
    <row r="63" spans="1:9">
      <c r="A63" s="149"/>
      <c r="B63" s="107" t="s">
        <v>314</v>
      </c>
      <c r="C63" s="107" t="s">
        <v>300</v>
      </c>
      <c r="D63" s="108">
        <v>0.58333333333333337</v>
      </c>
      <c r="E63" s="108">
        <v>0.60416666666666663</v>
      </c>
      <c r="F63" s="108">
        <f t="shared" si="0"/>
        <v>2.0833333333333259E-2</v>
      </c>
      <c r="H63" s="109" t="s">
        <v>297</v>
      </c>
      <c r="I63" s="108">
        <f t="shared" ref="I63" si="12">SUMIFS(F60:F74, C60:C74,H63)</f>
        <v>9.0277777777777846E-2</v>
      </c>
    </row>
    <row r="64" spans="1:9">
      <c r="A64" s="149"/>
      <c r="B64" s="107" t="s">
        <v>298</v>
      </c>
      <c r="C64" s="107" t="s">
        <v>299</v>
      </c>
      <c r="D64" s="108">
        <v>0.60416666666666663</v>
      </c>
      <c r="E64" s="108">
        <v>0.625</v>
      </c>
      <c r="F64" s="108">
        <f t="shared" si="0"/>
        <v>2.083333333333337E-2</v>
      </c>
      <c r="H64" s="109" t="s">
        <v>300</v>
      </c>
      <c r="I64" s="108">
        <f t="shared" ref="I64" si="13">SUMIFS(F60:F74, C60:C74,H64)</f>
        <v>2.0833333333333259E-2</v>
      </c>
    </row>
    <row r="65" spans="1:9">
      <c r="A65" s="149"/>
      <c r="B65" s="107" t="s">
        <v>418</v>
      </c>
      <c r="C65" s="107" t="s">
        <v>290</v>
      </c>
      <c r="D65" s="108">
        <v>0.625</v>
      </c>
      <c r="E65" s="108">
        <v>0.6875</v>
      </c>
      <c r="F65" s="108">
        <f t="shared" si="0"/>
        <v>6.25E-2</v>
      </c>
      <c r="H65" s="109" t="s">
        <v>302</v>
      </c>
      <c r="I65" s="108">
        <f t="shared" ref="I65" si="14">SUMIFS(F60:F74, C60:C74,H65)</f>
        <v>0</v>
      </c>
    </row>
    <row r="66" spans="1:9">
      <c r="A66" s="149"/>
      <c r="B66" s="107" t="s">
        <v>419</v>
      </c>
      <c r="C66" s="107" t="s">
        <v>290</v>
      </c>
      <c r="D66" s="108">
        <v>0.6875</v>
      </c>
      <c r="E66" s="108">
        <v>0.72916666666666663</v>
      </c>
      <c r="F66" s="108">
        <f t="shared" si="0"/>
        <v>4.166666666666663E-2</v>
      </c>
      <c r="H66" s="109" t="s">
        <v>299</v>
      </c>
      <c r="I66" s="108">
        <f t="shared" ref="I66" si="15">SUMIFS(F60:F74, C60:C74,H66)</f>
        <v>2.083333333333337E-2</v>
      </c>
    </row>
    <row r="67" spans="1:9">
      <c r="A67" s="149"/>
      <c r="B67" s="107" t="s">
        <v>420</v>
      </c>
      <c r="C67" s="107" t="s">
        <v>297</v>
      </c>
      <c r="D67" s="108">
        <v>0.72916666666666663</v>
      </c>
      <c r="E67" s="108">
        <v>0.77083333333333337</v>
      </c>
      <c r="F67" s="108">
        <f t="shared" ref="F67:F130" si="16">E67-D67</f>
        <v>4.1666666666666741E-2</v>
      </c>
      <c r="H67" s="105" t="s">
        <v>305</v>
      </c>
      <c r="I67" s="106">
        <f t="shared" ref="I67" si="17">SUM(I61:I66)</f>
        <v>0.34722222222222227</v>
      </c>
    </row>
    <row r="68" spans="1:9">
      <c r="A68" s="149"/>
      <c r="B68" s="107"/>
      <c r="C68" s="107"/>
      <c r="D68" s="108"/>
      <c r="E68" s="108"/>
      <c r="F68" s="108">
        <f t="shared" si="16"/>
        <v>0</v>
      </c>
      <c r="I68" s="110"/>
    </row>
    <row r="69" spans="1:9">
      <c r="A69" s="149"/>
      <c r="B69" s="107"/>
      <c r="C69" s="107"/>
      <c r="D69" s="108"/>
      <c r="E69" s="108"/>
      <c r="F69" s="108">
        <f t="shared" si="16"/>
        <v>0</v>
      </c>
      <c r="I69" s="110"/>
    </row>
    <row r="70" spans="1:9">
      <c r="A70" s="149"/>
      <c r="B70" s="107"/>
      <c r="C70" s="107"/>
      <c r="D70" s="108"/>
      <c r="E70" s="108"/>
      <c r="F70" s="108">
        <f t="shared" si="16"/>
        <v>0</v>
      </c>
    </row>
    <row r="71" spans="1:9">
      <c r="A71" s="149"/>
      <c r="B71" s="107"/>
      <c r="C71" s="107"/>
      <c r="D71" s="108"/>
      <c r="E71" s="108"/>
      <c r="F71" s="108">
        <f t="shared" si="16"/>
        <v>0</v>
      </c>
    </row>
    <row r="72" spans="1:9">
      <c r="A72" s="149"/>
      <c r="B72" s="107"/>
      <c r="C72" s="107"/>
      <c r="D72" s="108"/>
      <c r="E72" s="108"/>
      <c r="F72" s="108">
        <f t="shared" si="16"/>
        <v>0</v>
      </c>
    </row>
    <row r="73" spans="1:9">
      <c r="A73" s="149"/>
      <c r="B73" s="107"/>
      <c r="C73" s="107"/>
      <c r="D73" s="108"/>
      <c r="E73" s="108"/>
      <c r="F73" s="108">
        <f t="shared" si="16"/>
        <v>0</v>
      </c>
    </row>
    <row r="74" spans="1:9">
      <c r="A74" s="149"/>
      <c r="B74" s="107"/>
      <c r="C74" s="107"/>
      <c r="D74" s="108"/>
      <c r="E74" s="108"/>
      <c r="F74" s="108">
        <f t="shared" si="16"/>
        <v>0</v>
      </c>
    </row>
    <row r="75" spans="1:9">
      <c r="A75" s="149" t="s">
        <v>67</v>
      </c>
      <c r="B75" s="107" t="s">
        <v>371</v>
      </c>
      <c r="C75" s="107" t="s">
        <v>290</v>
      </c>
      <c r="D75" s="108">
        <v>0.36458333333333331</v>
      </c>
      <c r="E75" s="108">
        <v>0.39583333333333331</v>
      </c>
      <c r="F75" s="108">
        <f t="shared" si="16"/>
        <v>3.125E-2</v>
      </c>
      <c r="H75" s="106" t="s">
        <v>291</v>
      </c>
      <c r="I75" s="106" t="s">
        <v>292</v>
      </c>
    </row>
    <row r="76" spans="1:9">
      <c r="A76" s="149"/>
      <c r="B76" s="107" t="s">
        <v>301</v>
      </c>
      <c r="C76" s="107" t="s">
        <v>299</v>
      </c>
      <c r="D76" s="108">
        <v>0.4375</v>
      </c>
      <c r="E76" s="108">
        <v>0.45833333333333331</v>
      </c>
      <c r="F76" s="108">
        <f t="shared" si="16"/>
        <v>2.0833333333333315E-2</v>
      </c>
      <c r="H76" s="109" t="s">
        <v>290</v>
      </c>
      <c r="I76" s="108">
        <f>SUMIFS(F75:F89, C75:C89,H76)</f>
        <v>0.22916666666666669</v>
      </c>
    </row>
    <row r="77" spans="1:9">
      <c r="A77" s="149"/>
      <c r="B77" s="107" t="s">
        <v>371</v>
      </c>
      <c r="C77" s="107" t="s">
        <v>290</v>
      </c>
      <c r="D77" s="108">
        <v>0.45833333333333331</v>
      </c>
      <c r="E77" s="108">
        <v>0.5</v>
      </c>
      <c r="F77" s="108">
        <f t="shared" si="16"/>
        <v>4.1666666666666685E-2</v>
      </c>
      <c r="H77" s="109" t="s">
        <v>295</v>
      </c>
      <c r="I77" s="108">
        <f>SUMIFS(F75:F89, C75:C89,H77)</f>
        <v>5.5555555555555469E-2</v>
      </c>
    </row>
    <row r="78" spans="1:9">
      <c r="A78" s="149"/>
      <c r="B78" s="107" t="s">
        <v>372</v>
      </c>
      <c r="C78" s="107" t="s">
        <v>295</v>
      </c>
      <c r="D78" s="108">
        <v>0.5</v>
      </c>
      <c r="E78" s="108">
        <v>0.52083333333333337</v>
      </c>
      <c r="F78" s="108">
        <f t="shared" si="16"/>
        <v>2.083333333333337E-2</v>
      </c>
      <c r="H78" s="109" t="s">
        <v>297</v>
      </c>
      <c r="I78" s="108">
        <f>SUMIFS(F75:F89, C75:C89,H78)</f>
        <v>0</v>
      </c>
    </row>
    <row r="79" spans="1:9">
      <c r="A79" s="149"/>
      <c r="B79" s="107" t="s">
        <v>371</v>
      </c>
      <c r="C79" s="107" t="s">
        <v>290</v>
      </c>
      <c r="D79" s="108">
        <v>0.58333333333333337</v>
      </c>
      <c r="E79" s="108">
        <v>0.625</v>
      </c>
      <c r="F79" s="108">
        <f t="shared" si="16"/>
        <v>4.166666666666663E-2</v>
      </c>
      <c r="H79" s="109" t="s">
        <v>300</v>
      </c>
      <c r="I79" s="108">
        <f>SUMIFS(F75:F89, C75:C89,H79)</f>
        <v>1.041666666666663E-2</v>
      </c>
    </row>
    <row r="80" spans="1:9">
      <c r="A80" s="149"/>
      <c r="B80" s="107" t="s">
        <v>373</v>
      </c>
      <c r="C80" s="107" t="s">
        <v>290</v>
      </c>
      <c r="D80" s="108">
        <v>0.625</v>
      </c>
      <c r="E80" s="108">
        <v>0.65625</v>
      </c>
      <c r="F80" s="108">
        <f t="shared" si="16"/>
        <v>3.125E-2</v>
      </c>
      <c r="H80" s="109" t="s">
        <v>302</v>
      </c>
      <c r="I80" s="108">
        <f>SUMIFS(F75:F89, C75:C89,H80)</f>
        <v>0</v>
      </c>
    </row>
    <row r="81" spans="1:9">
      <c r="A81" s="149"/>
      <c r="B81" s="107" t="s">
        <v>368</v>
      </c>
      <c r="C81" s="107" t="s">
        <v>299</v>
      </c>
      <c r="D81" s="108">
        <v>0.66666666666666663</v>
      </c>
      <c r="E81" s="108">
        <v>0.6875</v>
      </c>
      <c r="F81" s="108">
        <f t="shared" si="16"/>
        <v>2.083333333333337E-2</v>
      </c>
      <c r="H81" s="109" t="s">
        <v>299</v>
      </c>
      <c r="I81" s="108">
        <f>SUMIFS(F75:F89, C75:C89,H81)</f>
        <v>4.1666666666666685E-2</v>
      </c>
    </row>
    <row r="82" spans="1:9">
      <c r="A82" s="149"/>
      <c r="B82" s="107" t="s">
        <v>373</v>
      </c>
      <c r="C82" s="107" t="s">
        <v>290</v>
      </c>
      <c r="D82" s="108">
        <v>0.6875</v>
      </c>
      <c r="E82" s="108">
        <v>0.70833333333333337</v>
      </c>
      <c r="F82" s="108">
        <f t="shared" si="16"/>
        <v>2.083333333333337E-2</v>
      </c>
      <c r="H82" s="105" t="s">
        <v>305</v>
      </c>
      <c r="I82" s="106">
        <f t="shared" ref="I82" si="18">SUM(I76:I81)</f>
        <v>0.33680555555555547</v>
      </c>
    </row>
    <row r="83" spans="1:9">
      <c r="A83" s="149"/>
      <c r="B83" s="107" t="s">
        <v>314</v>
      </c>
      <c r="C83" s="107" t="s">
        <v>300</v>
      </c>
      <c r="D83" s="108">
        <v>0.70833333333333337</v>
      </c>
      <c r="E83" s="108">
        <v>0.71875</v>
      </c>
      <c r="F83" s="108">
        <f t="shared" si="16"/>
        <v>1.041666666666663E-2</v>
      </c>
      <c r="I83" s="110"/>
    </row>
    <row r="84" spans="1:9">
      <c r="A84" s="149"/>
      <c r="B84" s="107" t="s">
        <v>371</v>
      </c>
      <c r="C84" s="107" t="s">
        <v>290</v>
      </c>
      <c r="D84" s="108">
        <v>0.89583333333333337</v>
      </c>
      <c r="E84" s="108">
        <v>0.95833333333333337</v>
      </c>
      <c r="F84" s="108">
        <f>E84-D84</f>
        <v>6.25E-2</v>
      </c>
      <c r="I84" s="110"/>
    </row>
    <row r="85" spans="1:9">
      <c r="A85" s="149"/>
      <c r="B85" s="107" t="s">
        <v>374</v>
      </c>
      <c r="C85" s="107" t="s">
        <v>295</v>
      </c>
      <c r="D85" s="108">
        <v>0.95833333333333337</v>
      </c>
      <c r="E85" s="108">
        <v>0.99305555555555547</v>
      </c>
      <c r="F85" s="108">
        <f>E85-D85</f>
        <v>3.4722222222222099E-2</v>
      </c>
    </row>
    <row r="86" spans="1:9">
      <c r="A86" s="149"/>
      <c r="B86" s="107"/>
      <c r="C86" s="107"/>
      <c r="D86" s="108"/>
      <c r="E86" s="108"/>
      <c r="F86" s="108">
        <f>E86-D86</f>
        <v>0</v>
      </c>
    </row>
    <row r="87" spans="1:9">
      <c r="A87" s="149"/>
      <c r="B87" s="107"/>
      <c r="C87" s="107"/>
      <c r="D87" s="108"/>
      <c r="E87" s="108"/>
      <c r="F87" s="108">
        <f>E87-D87</f>
        <v>0</v>
      </c>
    </row>
    <row r="88" spans="1:9">
      <c r="A88" s="149"/>
      <c r="B88" s="107"/>
      <c r="C88" s="107"/>
      <c r="D88" s="108"/>
      <c r="E88" s="108"/>
      <c r="F88" s="108">
        <f t="shared" si="16"/>
        <v>0</v>
      </c>
    </row>
    <row r="89" spans="1:9">
      <c r="A89" s="149"/>
      <c r="B89" s="107"/>
      <c r="C89" s="107"/>
      <c r="D89" s="108"/>
      <c r="E89" s="108"/>
      <c r="F89" s="108">
        <f t="shared" si="16"/>
        <v>0</v>
      </c>
    </row>
    <row r="90" spans="1:9">
      <c r="A90" s="149" t="s">
        <v>28</v>
      </c>
      <c r="B90" s="107" t="s">
        <v>375</v>
      </c>
      <c r="C90" s="107" t="s">
        <v>290</v>
      </c>
      <c r="D90" s="108">
        <v>0.5625</v>
      </c>
      <c r="E90" s="108">
        <v>0.69791666666666663</v>
      </c>
      <c r="F90" s="108">
        <f t="shared" si="16"/>
        <v>0.13541666666666663</v>
      </c>
      <c r="H90" s="106" t="s">
        <v>291</v>
      </c>
      <c r="I90" s="106" t="s">
        <v>292</v>
      </c>
    </row>
    <row r="91" spans="1:9">
      <c r="A91" s="149"/>
      <c r="B91" s="107"/>
      <c r="C91" s="107"/>
      <c r="D91" s="108">
        <v>0</v>
      </c>
      <c r="E91" s="108">
        <v>0</v>
      </c>
      <c r="F91" s="108">
        <f t="shared" si="16"/>
        <v>0</v>
      </c>
      <c r="H91" s="109" t="s">
        <v>290</v>
      </c>
      <c r="I91" s="108">
        <f>SUMIFS(F90:F104, C90:C104,H91)</f>
        <v>0.13541666666666663</v>
      </c>
    </row>
    <row r="92" spans="1:9">
      <c r="A92" s="149"/>
      <c r="B92" s="107"/>
      <c r="C92" s="107"/>
      <c r="D92" s="108">
        <v>0</v>
      </c>
      <c r="E92" s="108">
        <v>0</v>
      </c>
      <c r="F92" s="108">
        <f t="shared" si="16"/>
        <v>0</v>
      </c>
      <c r="H92" s="109" t="s">
        <v>295</v>
      </c>
      <c r="I92" s="108">
        <f>SUMIFS(F90:F104, C90:C104,H92)</f>
        <v>0</v>
      </c>
    </row>
    <row r="93" spans="1:9">
      <c r="A93" s="149"/>
      <c r="B93" s="107"/>
      <c r="C93" s="107"/>
      <c r="D93" s="108">
        <v>0</v>
      </c>
      <c r="E93" s="108">
        <v>0</v>
      </c>
      <c r="F93" s="108">
        <f t="shared" si="16"/>
        <v>0</v>
      </c>
      <c r="H93" s="109" t="s">
        <v>297</v>
      </c>
      <c r="I93" s="108">
        <f>SUMIFS(F90:F104, C90:C104,H93)</f>
        <v>0</v>
      </c>
    </row>
    <row r="94" spans="1:9">
      <c r="A94" s="149"/>
      <c r="B94" s="107"/>
      <c r="C94" s="107"/>
      <c r="D94" s="108">
        <v>0</v>
      </c>
      <c r="E94" s="108">
        <v>0</v>
      </c>
      <c r="F94" s="108">
        <f t="shared" si="16"/>
        <v>0</v>
      </c>
      <c r="H94" s="109" t="s">
        <v>300</v>
      </c>
      <c r="I94" s="108">
        <f>SUMIFS(F90:F104, C90:C104,H94)</f>
        <v>0</v>
      </c>
    </row>
    <row r="95" spans="1:9">
      <c r="A95" s="149"/>
      <c r="B95" s="107"/>
      <c r="C95" s="107"/>
      <c r="D95" s="108">
        <v>0</v>
      </c>
      <c r="E95" s="108">
        <v>0</v>
      </c>
      <c r="F95" s="108">
        <f t="shared" si="16"/>
        <v>0</v>
      </c>
      <c r="H95" s="109" t="s">
        <v>302</v>
      </c>
      <c r="I95" s="108">
        <f>SUMIFS(F90:F104, C90:C104,H95)</f>
        <v>0</v>
      </c>
    </row>
    <row r="96" spans="1:9">
      <c r="A96" s="149"/>
      <c r="B96" s="107"/>
      <c r="C96" s="107"/>
      <c r="D96" s="108">
        <v>0</v>
      </c>
      <c r="E96" s="108">
        <v>0</v>
      </c>
      <c r="F96" s="108">
        <f t="shared" si="16"/>
        <v>0</v>
      </c>
      <c r="H96" s="109" t="s">
        <v>299</v>
      </c>
      <c r="I96" s="108">
        <f>SUMIFS(F90:F104, C90:C104,H96)</f>
        <v>0</v>
      </c>
    </row>
    <row r="97" spans="1:9">
      <c r="A97" s="149"/>
      <c r="B97" s="107"/>
      <c r="C97" s="107"/>
      <c r="D97" s="108">
        <v>0</v>
      </c>
      <c r="E97" s="108">
        <v>0</v>
      </c>
      <c r="F97" s="108">
        <f t="shared" si="16"/>
        <v>0</v>
      </c>
      <c r="H97" s="105" t="s">
        <v>305</v>
      </c>
      <c r="I97" s="106">
        <f t="shared" ref="I97" si="19">SUM(I91:I96)</f>
        <v>0.13541666666666663</v>
      </c>
    </row>
    <row r="98" spans="1:9">
      <c r="A98" s="149"/>
      <c r="B98" s="107"/>
      <c r="C98" s="107"/>
      <c r="D98" s="108">
        <v>0</v>
      </c>
      <c r="E98" s="108">
        <v>0</v>
      </c>
      <c r="F98" s="108">
        <f t="shared" si="16"/>
        <v>0</v>
      </c>
      <c r="I98" s="110"/>
    </row>
    <row r="99" spans="1:9">
      <c r="A99" s="149"/>
      <c r="B99" s="107"/>
      <c r="C99" s="107"/>
      <c r="D99" s="108">
        <v>0</v>
      </c>
      <c r="E99" s="108">
        <v>0</v>
      </c>
      <c r="F99" s="108">
        <f t="shared" si="16"/>
        <v>0</v>
      </c>
      <c r="I99" s="110"/>
    </row>
    <row r="100" spans="1:9">
      <c r="A100" s="149"/>
      <c r="B100" s="107"/>
      <c r="C100" s="107"/>
      <c r="D100" s="108">
        <v>0</v>
      </c>
      <c r="E100" s="108">
        <v>0</v>
      </c>
      <c r="F100" s="108">
        <f t="shared" si="16"/>
        <v>0</v>
      </c>
    </row>
    <row r="101" spans="1:9">
      <c r="A101" s="149"/>
      <c r="B101" s="107"/>
      <c r="C101" s="107"/>
      <c r="D101" s="108"/>
      <c r="E101" s="108"/>
      <c r="F101" s="108">
        <f t="shared" si="16"/>
        <v>0</v>
      </c>
    </row>
    <row r="102" spans="1:9">
      <c r="A102" s="149"/>
      <c r="B102" s="107"/>
      <c r="C102" s="107"/>
      <c r="D102" s="108"/>
      <c r="E102" s="108"/>
      <c r="F102" s="108">
        <f t="shared" si="16"/>
        <v>0</v>
      </c>
    </row>
    <row r="103" spans="1:9">
      <c r="A103" s="149"/>
      <c r="B103" s="107"/>
      <c r="C103" s="107"/>
      <c r="D103" s="108"/>
      <c r="E103" s="108"/>
      <c r="F103" s="108">
        <f t="shared" si="16"/>
        <v>0</v>
      </c>
    </row>
    <row r="104" spans="1:9">
      <c r="A104" s="150"/>
      <c r="B104" s="107"/>
      <c r="C104" s="107"/>
      <c r="D104" s="108"/>
      <c r="E104" s="108"/>
      <c r="F104" s="108">
        <f t="shared" si="16"/>
        <v>0</v>
      </c>
    </row>
    <row r="105" spans="1:9">
      <c r="A105" s="151" t="s">
        <v>19</v>
      </c>
      <c r="B105" s="107" t="s">
        <v>314</v>
      </c>
      <c r="C105" s="107" t="s">
        <v>290</v>
      </c>
      <c r="D105" s="108">
        <v>0</v>
      </c>
      <c r="E105" s="108">
        <v>0</v>
      </c>
      <c r="F105" s="108">
        <f t="shared" si="16"/>
        <v>0</v>
      </c>
      <c r="H105" s="106" t="s">
        <v>291</v>
      </c>
      <c r="I105" s="106" t="s">
        <v>292</v>
      </c>
    </row>
    <row r="106" spans="1:9">
      <c r="A106" s="151"/>
      <c r="B106" s="107" t="s">
        <v>331</v>
      </c>
      <c r="C106" s="107" t="s">
        <v>295</v>
      </c>
      <c r="D106" s="108">
        <v>0</v>
      </c>
      <c r="E106" s="108">
        <v>0</v>
      </c>
      <c r="F106" s="108">
        <f t="shared" si="16"/>
        <v>0</v>
      </c>
      <c r="H106" s="109" t="s">
        <v>290</v>
      </c>
      <c r="I106" s="108">
        <f>SUMIFS(F105:F119, C105:C119,H106)</f>
        <v>0</v>
      </c>
    </row>
    <row r="107" spans="1:9">
      <c r="A107" s="151"/>
      <c r="B107" s="107" t="s">
        <v>294</v>
      </c>
      <c r="C107" s="107" t="s">
        <v>290</v>
      </c>
      <c r="D107" s="108">
        <v>0</v>
      </c>
      <c r="E107" s="108">
        <v>0</v>
      </c>
      <c r="F107" s="108">
        <f t="shared" si="16"/>
        <v>0</v>
      </c>
      <c r="H107" s="109" t="s">
        <v>295</v>
      </c>
      <c r="I107" s="108">
        <f>SUMIFS(F105:F119, C105:C119,H107)</f>
        <v>0</v>
      </c>
    </row>
    <row r="108" spans="1:9">
      <c r="A108" s="151"/>
      <c r="B108" s="107" t="s">
        <v>331</v>
      </c>
      <c r="C108" s="107" t="s">
        <v>295</v>
      </c>
      <c r="D108" s="108">
        <v>0</v>
      </c>
      <c r="E108" s="108">
        <v>0</v>
      </c>
      <c r="F108" s="108">
        <f t="shared" si="16"/>
        <v>0</v>
      </c>
      <c r="H108" s="109" t="s">
        <v>297</v>
      </c>
      <c r="I108" s="108">
        <f>SUMIFS(F105:F119, C105:C119,H108)</f>
        <v>0</v>
      </c>
    </row>
    <row r="109" spans="1:9">
      <c r="A109" s="151"/>
      <c r="B109" s="107" t="s">
        <v>298</v>
      </c>
      <c r="C109" s="107" t="s">
        <v>299</v>
      </c>
      <c r="D109" s="108">
        <v>0</v>
      </c>
      <c r="E109" s="108">
        <v>0</v>
      </c>
      <c r="F109" s="108">
        <f t="shared" si="16"/>
        <v>0</v>
      </c>
      <c r="H109" s="109" t="s">
        <v>300</v>
      </c>
      <c r="I109" s="108">
        <f>SUMIFS(F105:F119, C105:C119,H109)</f>
        <v>0</v>
      </c>
    </row>
    <row r="110" spans="1:9">
      <c r="A110" s="151"/>
      <c r="B110" s="107" t="s">
        <v>301</v>
      </c>
      <c r="C110" s="107" t="s">
        <v>299</v>
      </c>
      <c r="D110" s="108">
        <v>0</v>
      </c>
      <c r="E110" s="108">
        <v>0</v>
      </c>
      <c r="F110" s="108">
        <f t="shared" si="16"/>
        <v>0</v>
      </c>
      <c r="H110" s="109" t="s">
        <v>302</v>
      </c>
      <c r="I110" s="108">
        <f>SUMIFS(F105:F119, C105:C119,H110)</f>
        <v>0</v>
      </c>
    </row>
    <row r="111" spans="1:9">
      <c r="A111" s="151"/>
      <c r="B111" s="107" t="s">
        <v>303</v>
      </c>
      <c r="C111" s="107" t="s">
        <v>299</v>
      </c>
      <c r="D111" s="108">
        <v>0</v>
      </c>
      <c r="E111" s="108">
        <v>0</v>
      </c>
      <c r="F111" s="108">
        <f t="shared" si="16"/>
        <v>0</v>
      </c>
      <c r="H111" s="109" t="s">
        <v>299</v>
      </c>
      <c r="I111" s="108">
        <f>SUMIFS(F105:F119, C105:C119,H111)</f>
        <v>0</v>
      </c>
    </row>
    <row r="112" spans="1:9">
      <c r="A112" s="151"/>
      <c r="B112" s="107" t="s">
        <v>315</v>
      </c>
      <c r="C112" s="107" t="s">
        <v>290</v>
      </c>
      <c r="D112" s="108">
        <v>0</v>
      </c>
      <c r="E112" s="108">
        <v>0</v>
      </c>
      <c r="F112" s="108">
        <f t="shared" si="16"/>
        <v>0</v>
      </c>
      <c r="H112" s="105" t="s">
        <v>305</v>
      </c>
      <c r="I112" s="106">
        <f t="shared" ref="I112" si="20">SUM(I106:I111)</f>
        <v>0</v>
      </c>
    </row>
    <row r="113" spans="1:9">
      <c r="A113" s="151"/>
      <c r="B113" s="107" t="s">
        <v>332</v>
      </c>
      <c r="C113" s="107" t="s">
        <v>290</v>
      </c>
      <c r="D113" s="108">
        <v>0</v>
      </c>
      <c r="E113" s="108">
        <v>0</v>
      </c>
      <c r="F113" s="108">
        <f t="shared" si="16"/>
        <v>0</v>
      </c>
      <c r="I113" s="110"/>
    </row>
    <row r="114" spans="1:9">
      <c r="A114" s="151"/>
      <c r="B114" s="107"/>
      <c r="C114" s="107"/>
      <c r="D114" s="108"/>
      <c r="E114" s="108"/>
      <c r="F114" s="108">
        <f t="shared" si="16"/>
        <v>0</v>
      </c>
      <c r="I114" s="110"/>
    </row>
    <row r="115" spans="1:9">
      <c r="A115" s="151"/>
      <c r="B115" s="107"/>
      <c r="C115" s="107"/>
      <c r="D115" s="108"/>
      <c r="E115" s="108"/>
      <c r="F115" s="108">
        <f t="shared" si="16"/>
        <v>0</v>
      </c>
    </row>
    <row r="116" spans="1:9">
      <c r="A116" s="151"/>
      <c r="B116" s="107"/>
      <c r="C116" s="107"/>
      <c r="D116" s="108"/>
      <c r="E116" s="108"/>
      <c r="F116" s="108">
        <f t="shared" si="16"/>
        <v>0</v>
      </c>
    </row>
    <row r="117" spans="1:9">
      <c r="A117" s="151"/>
      <c r="B117" s="107"/>
      <c r="C117" s="107"/>
      <c r="D117" s="108"/>
      <c r="E117" s="108"/>
      <c r="F117" s="108">
        <f t="shared" si="16"/>
        <v>0</v>
      </c>
    </row>
    <row r="118" spans="1:9">
      <c r="A118" s="151"/>
      <c r="B118" s="107"/>
      <c r="C118" s="107"/>
      <c r="D118" s="108"/>
      <c r="E118" s="108"/>
      <c r="F118" s="108">
        <f t="shared" si="16"/>
        <v>0</v>
      </c>
    </row>
    <row r="119" spans="1:9">
      <c r="A119" s="152"/>
      <c r="B119" s="107"/>
      <c r="C119" s="107"/>
      <c r="D119" s="108"/>
      <c r="E119" s="108"/>
      <c r="F119" s="108">
        <f t="shared" si="16"/>
        <v>0</v>
      </c>
    </row>
    <row r="120" spans="1:9">
      <c r="A120" s="153" t="s">
        <v>339</v>
      </c>
      <c r="B120" s="115" t="s">
        <v>421</v>
      </c>
      <c r="C120" s="107" t="s">
        <v>297</v>
      </c>
      <c r="D120" s="108">
        <v>0.41666666666666669</v>
      </c>
      <c r="E120" s="108">
        <v>0.5</v>
      </c>
      <c r="F120" s="108">
        <f t="shared" si="16"/>
        <v>8.3333333333333315E-2</v>
      </c>
      <c r="H120" s="106" t="s">
        <v>291</v>
      </c>
      <c r="I120" s="106" t="s">
        <v>292</v>
      </c>
    </row>
    <row r="121" spans="1:9">
      <c r="A121" s="153"/>
      <c r="B121" s="115" t="s">
        <v>310</v>
      </c>
      <c r="C121" s="107" t="s">
        <v>299</v>
      </c>
      <c r="D121" s="108">
        <v>0.54166666666666663</v>
      </c>
      <c r="E121" s="108">
        <v>0.57638888888888895</v>
      </c>
      <c r="F121" s="108">
        <f>E121-D121</f>
        <v>3.4722222222222321E-2</v>
      </c>
      <c r="H121" s="109" t="s">
        <v>290</v>
      </c>
      <c r="I121" s="108">
        <f>SUMIFS(F120:F134, C120:C134,H121)</f>
        <v>0.19791666666666674</v>
      </c>
    </row>
    <row r="122" spans="1:9">
      <c r="A122" s="153"/>
      <c r="B122" s="115" t="s">
        <v>422</v>
      </c>
      <c r="C122" s="107" t="s">
        <v>300</v>
      </c>
      <c r="D122" s="108">
        <v>0.58333333333333337</v>
      </c>
      <c r="E122" s="108">
        <v>0.60416666666666663</v>
      </c>
      <c r="F122" s="108">
        <f>E122-D122</f>
        <v>2.0833333333333259E-2</v>
      </c>
      <c r="H122" s="109" t="s">
        <v>295</v>
      </c>
      <c r="I122" s="108">
        <f>SUMIFS(F120:F134, C120:C134,H122)</f>
        <v>0</v>
      </c>
    </row>
    <row r="123" spans="1:9">
      <c r="A123" s="153"/>
      <c r="B123" s="115" t="s">
        <v>423</v>
      </c>
      <c r="C123" s="107" t="s">
        <v>290</v>
      </c>
      <c r="D123" s="108">
        <v>0.60416666666666663</v>
      </c>
      <c r="E123" s="108">
        <v>0.70833333333333337</v>
      </c>
      <c r="F123" s="108">
        <f t="shared" si="16"/>
        <v>0.10416666666666674</v>
      </c>
      <c r="H123" s="109" t="s">
        <v>297</v>
      </c>
      <c r="I123" s="108">
        <f>SUMIFS(F120:F134, C120:C134,H123)</f>
        <v>8.3333333333333315E-2</v>
      </c>
    </row>
    <row r="124" spans="1:9">
      <c r="A124" s="153"/>
      <c r="B124" s="115" t="s">
        <v>303</v>
      </c>
      <c r="C124" s="107" t="s">
        <v>299</v>
      </c>
      <c r="D124" s="108">
        <v>0.70833333333333337</v>
      </c>
      <c r="E124" s="108">
        <v>0.75</v>
      </c>
      <c r="F124" s="108">
        <f t="shared" si="16"/>
        <v>4.166666666666663E-2</v>
      </c>
      <c r="H124" s="109" t="s">
        <v>300</v>
      </c>
      <c r="I124" s="108">
        <f>SUMIFS(F120:F134, C120:C134,H124)</f>
        <v>2.0833333333333259E-2</v>
      </c>
    </row>
    <row r="125" spans="1:9">
      <c r="A125" s="153"/>
      <c r="B125" s="115" t="s">
        <v>424</v>
      </c>
      <c r="C125" s="107" t="s">
        <v>290</v>
      </c>
      <c r="D125" s="108">
        <v>0.82291666666666663</v>
      </c>
      <c r="E125" s="108">
        <v>0.91666666666666663</v>
      </c>
      <c r="F125" s="108">
        <f t="shared" si="16"/>
        <v>9.375E-2</v>
      </c>
      <c r="H125" s="109" t="s">
        <v>302</v>
      </c>
      <c r="I125" s="108">
        <f>SUMIFS(F120:F134, C120:C134,H125)</f>
        <v>0</v>
      </c>
    </row>
    <row r="126" spans="1:9">
      <c r="A126" s="153"/>
      <c r="B126" s="115"/>
      <c r="C126" s="107"/>
      <c r="D126" s="108"/>
      <c r="E126" s="108"/>
      <c r="F126" s="108">
        <f t="shared" si="16"/>
        <v>0</v>
      </c>
      <c r="H126" s="109" t="s">
        <v>299</v>
      </c>
      <c r="I126" s="108">
        <f>SUMIFS(F120:F134, C120:C134,H126)</f>
        <v>7.6388888888888951E-2</v>
      </c>
    </row>
    <row r="127" spans="1:9">
      <c r="A127" s="153"/>
      <c r="B127" s="120"/>
      <c r="C127" s="107"/>
      <c r="D127" s="108"/>
      <c r="E127" s="108"/>
      <c r="F127" s="108">
        <f t="shared" si="16"/>
        <v>0</v>
      </c>
      <c r="H127" s="105" t="s">
        <v>305</v>
      </c>
      <c r="I127" s="106">
        <f t="shared" ref="I127" si="21">SUM(I121:I126)</f>
        <v>0.37847222222222227</v>
      </c>
    </row>
    <row r="128" spans="1:9">
      <c r="A128" s="153"/>
      <c r="B128" s="115"/>
      <c r="C128" s="107"/>
      <c r="D128" s="108"/>
      <c r="E128" s="108"/>
      <c r="F128" s="108">
        <f t="shared" si="16"/>
        <v>0</v>
      </c>
      <c r="I128" s="110"/>
    </row>
    <row r="129" spans="1:9">
      <c r="A129" s="153"/>
      <c r="B129" s="115"/>
      <c r="C129" s="107"/>
      <c r="D129" s="108"/>
      <c r="E129" s="108"/>
      <c r="F129" s="108">
        <f t="shared" si="16"/>
        <v>0</v>
      </c>
      <c r="I129" s="110"/>
    </row>
    <row r="130" spans="1:9">
      <c r="A130" s="153"/>
      <c r="B130" s="115"/>
      <c r="C130" s="107"/>
      <c r="D130" s="108"/>
      <c r="E130" s="108"/>
      <c r="F130" s="108">
        <f t="shared" si="16"/>
        <v>0</v>
      </c>
    </row>
    <row r="131" spans="1:9">
      <c r="A131" s="153"/>
      <c r="B131" s="115"/>
      <c r="C131" s="107"/>
      <c r="D131" s="108"/>
      <c r="E131" s="108"/>
      <c r="F131" s="108">
        <f t="shared" ref="F131:F136" si="22">E131-D131</f>
        <v>0</v>
      </c>
    </row>
    <row r="132" spans="1:9">
      <c r="A132" s="153"/>
      <c r="B132" s="115"/>
      <c r="C132" s="107"/>
      <c r="D132" s="108"/>
      <c r="E132" s="108"/>
      <c r="F132" s="108">
        <f t="shared" si="22"/>
        <v>0</v>
      </c>
    </row>
    <row r="133" spans="1:9">
      <c r="A133" s="153"/>
      <c r="B133" s="116"/>
      <c r="C133" s="111"/>
      <c r="D133" s="112"/>
      <c r="E133" s="112"/>
      <c r="F133" s="112">
        <f t="shared" si="22"/>
        <v>0</v>
      </c>
    </row>
    <row r="134" spans="1:9">
      <c r="A134" s="153"/>
      <c r="B134" s="117"/>
      <c r="C134" s="113"/>
      <c r="D134" s="114"/>
      <c r="E134" s="114"/>
      <c r="F134" s="114">
        <f t="shared" si="22"/>
        <v>0</v>
      </c>
    </row>
    <row r="135" spans="1:9">
      <c r="A135" s="123"/>
      <c r="H135" s="122"/>
      <c r="I135" s="122"/>
    </row>
    <row r="136" spans="1:9">
      <c r="A136" s="123"/>
      <c r="I136" s="110"/>
    </row>
    <row r="137" spans="1:9">
      <c r="A137" s="123"/>
      <c r="I137" s="110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  <row r="142" spans="1:9">
      <c r="A142" s="123"/>
    </row>
  </sheetData>
  <mergeCells count="9">
    <mergeCell ref="A90:A104"/>
    <mergeCell ref="A105:A119"/>
    <mergeCell ref="A120:A134"/>
    <mergeCell ref="A2:A16"/>
    <mergeCell ref="A17:A30"/>
    <mergeCell ref="A31:A45"/>
    <mergeCell ref="A46:A59"/>
    <mergeCell ref="A60:A74"/>
    <mergeCell ref="A75:A89"/>
  </mergeCells>
  <conditionalFormatting sqref="I3 I18 I32 I47 I61 I76 I91 I106">
    <cfRule type="cellIs" dxfId="298" priority="25" operator="greaterThan">
      <formula>0.25</formula>
    </cfRule>
    <cfRule type="cellIs" dxfId="297" priority="26" operator="lessThan">
      <formula>0.25</formula>
    </cfRule>
  </conditionalFormatting>
  <conditionalFormatting sqref="I4 I19 I33 I48 I62 I77 I92 I107">
    <cfRule type="cellIs" dxfId="296" priority="22" operator="lessThan">
      <formula>0.0416666666666667</formula>
    </cfRule>
    <cfRule type="cellIs" dxfId="295" priority="23" operator="greaterThan">
      <formula>0.0416666666666667</formula>
    </cfRule>
    <cfRule type="cellIs" dxfId="294" priority="24" operator="greaterThan">
      <formula>0.0416666666666667</formula>
    </cfRule>
  </conditionalFormatting>
  <conditionalFormatting sqref="I5 I20 I34 I49 I63 I78 I93 I108">
    <cfRule type="cellIs" dxfId="293" priority="20" operator="lessThan">
      <formula>0.0833333333333333</formula>
    </cfRule>
    <cfRule type="cellIs" dxfId="292" priority="21" operator="greaterThan">
      <formula>0.0833333333333333</formula>
    </cfRule>
  </conditionalFormatting>
  <conditionalFormatting sqref="I6 I21 I35 I50 I64 I79 I94 I109">
    <cfRule type="cellIs" dxfId="291" priority="18" operator="lessThan">
      <formula>0.0416666666666667</formula>
    </cfRule>
    <cfRule type="cellIs" dxfId="290" priority="19" operator="greaterThan">
      <formula>0.0416666666666667</formula>
    </cfRule>
  </conditionalFormatting>
  <conditionalFormatting sqref="I7 I22 I36 I51 I65 I80 I95 I110">
    <cfRule type="cellIs" dxfId="289" priority="16" operator="lessThan">
      <formula>0.0416666666666667</formula>
    </cfRule>
    <cfRule type="cellIs" dxfId="288" priority="17" operator="greaterThan">
      <formula>0.0416666666666667</formula>
    </cfRule>
  </conditionalFormatting>
  <conditionalFormatting sqref="I8 I23 I37 I52 I66 I81 I96 I111">
    <cfRule type="cellIs" dxfId="287" priority="14" operator="lessThan">
      <formula>0.0625</formula>
    </cfRule>
    <cfRule type="cellIs" dxfId="286" priority="15" operator="greaterThan">
      <formula>0.0625</formula>
    </cfRule>
  </conditionalFormatting>
  <conditionalFormatting sqref="I121">
    <cfRule type="cellIs" dxfId="285" priority="12" operator="greaterThan">
      <formula>0.25</formula>
    </cfRule>
    <cfRule type="cellIs" dxfId="284" priority="13" operator="lessThan">
      <formula>0.25</formula>
    </cfRule>
  </conditionalFormatting>
  <conditionalFormatting sqref="I122">
    <cfRule type="cellIs" dxfId="283" priority="9" operator="lessThan">
      <formula>0.0416666666666667</formula>
    </cfRule>
    <cfRule type="cellIs" dxfId="282" priority="10" operator="greaterThan">
      <formula>0.0416666666666667</formula>
    </cfRule>
    <cfRule type="cellIs" dxfId="281" priority="11" operator="greaterThan">
      <formula>0.0416666666666667</formula>
    </cfRule>
  </conditionalFormatting>
  <conditionalFormatting sqref="I123">
    <cfRule type="cellIs" dxfId="280" priority="7" operator="lessThan">
      <formula>0.0833333333333333</formula>
    </cfRule>
    <cfRule type="cellIs" dxfId="279" priority="8" operator="greaterThan">
      <formula>0.0833333333333333</formula>
    </cfRule>
  </conditionalFormatting>
  <conditionalFormatting sqref="I124">
    <cfRule type="cellIs" dxfId="278" priority="5" operator="lessThan">
      <formula>0.0416666666666667</formula>
    </cfRule>
    <cfRule type="cellIs" dxfId="277" priority="6" operator="greaterThan">
      <formula>0.0416666666666667</formula>
    </cfRule>
  </conditionalFormatting>
  <conditionalFormatting sqref="I125">
    <cfRule type="cellIs" dxfId="276" priority="3" operator="lessThan">
      <formula>0.0416666666666667</formula>
    </cfRule>
    <cfRule type="cellIs" dxfId="275" priority="4" operator="greaterThan">
      <formula>0.0416666666666667</formula>
    </cfRule>
  </conditionalFormatting>
  <conditionalFormatting sqref="I126">
    <cfRule type="cellIs" dxfId="274" priority="1" operator="lessThan">
      <formula>0.0625</formula>
    </cfRule>
    <cfRule type="cellIs" dxfId="273" priority="2" operator="greaterThan">
      <formula>0.0625</formula>
    </cfRule>
  </conditionalFormatting>
  <dataValidations count="1">
    <dataValidation type="list" allowBlank="1" showInputMessage="1" showErrorMessage="1" sqref="C2:C142" xr:uid="{65A970A6-5A32-48A3-BC80-EE738FEF42D7}">
      <formula1>$Q$1:$Q$7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5FAB4-9E65-460D-998C-A6B05E121251}">
  <dimension ref="A1:Q142"/>
  <sheetViews>
    <sheetView topLeftCell="A100" workbookViewId="0">
      <selection activeCell="H132" sqref="H13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49" t="s">
        <v>44</v>
      </c>
      <c r="B2" s="107" t="s">
        <v>425</v>
      </c>
      <c r="C2" s="107" t="s">
        <v>290</v>
      </c>
      <c r="D2" s="108">
        <v>0.41666666666666669</v>
      </c>
      <c r="E2" s="108">
        <v>0.52083333333333337</v>
      </c>
      <c r="F2" s="108">
        <f>E2-D2</f>
        <v>0.10416666666666669</v>
      </c>
      <c r="H2" s="106" t="s">
        <v>291</v>
      </c>
      <c r="I2" s="106" t="s">
        <v>292</v>
      </c>
      <c r="Q2" t="s">
        <v>290</v>
      </c>
    </row>
    <row r="3" spans="1:17">
      <c r="A3" s="149"/>
      <c r="B3" s="107" t="s">
        <v>314</v>
      </c>
      <c r="C3" s="107" t="s">
        <v>300</v>
      </c>
      <c r="D3" s="108">
        <v>0.52083333333333337</v>
      </c>
      <c r="E3" s="108">
        <v>0.5625</v>
      </c>
      <c r="F3" s="108">
        <f t="shared" ref="F3:F66" si="0">E3-D3</f>
        <v>4.166666666666663E-2</v>
      </c>
      <c r="H3" s="109" t="s">
        <v>290</v>
      </c>
      <c r="I3" s="108">
        <f>SUMIFS(F2:F16, C2:C16,H3)</f>
        <v>0.25694444444444448</v>
      </c>
      <c r="Q3" t="s">
        <v>295</v>
      </c>
    </row>
    <row r="4" spans="1:17">
      <c r="A4" s="149"/>
      <c r="B4" s="107" t="s">
        <v>298</v>
      </c>
      <c r="C4" s="107" t="s">
        <v>299</v>
      </c>
      <c r="D4" s="108">
        <v>0.5625</v>
      </c>
      <c r="E4" s="108">
        <v>0.58333333333333337</v>
      </c>
      <c r="F4" s="108">
        <f t="shared" si="0"/>
        <v>2.083333333333337E-2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49"/>
      <c r="B5" s="107" t="s">
        <v>426</v>
      </c>
      <c r="C5" s="107" t="s">
        <v>290</v>
      </c>
      <c r="D5" s="108">
        <v>0.58333333333333337</v>
      </c>
      <c r="E5" s="108">
        <v>0.69444444444444453</v>
      </c>
      <c r="F5" s="108">
        <f t="shared" si="0"/>
        <v>0.11111111111111116</v>
      </c>
      <c r="H5" s="109" t="s">
        <v>297</v>
      </c>
      <c r="I5" s="108">
        <f>SUMIFS(F2:F16, C2:C16,H5)</f>
        <v>4.166666666666663E-2</v>
      </c>
      <c r="Q5" t="s">
        <v>300</v>
      </c>
    </row>
    <row r="6" spans="1:17">
      <c r="A6" s="149"/>
      <c r="B6" s="107" t="s">
        <v>427</v>
      </c>
      <c r="C6" s="107" t="s">
        <v>290</v>
      </c>
      <c r="D6" s="108">
        <v>0.70833333333333337</v>
      </c>
      <c r="E6" s="108">
        <v>0.75</v>
      </c>
      <c r="F6" s="108">
        <f t="shared" si="0"/>
        <v>4.166666666666663E-2</v>
      </c>
      <c r="H6" s="109" t="s">
        <v>300</v>
      </c>
      <c r="I6" s="108">
        <f>SUMIFS(F2:F16, C2:C16,H6)</f>
        <v>4.166666666666663E-2</v>
      </c>
      <c r="Q6" t="s">
        <v>302</v>
      </c>
    </row>
    <row r="7" spans="1:17">
      <c r="A7" s="149"/>
      <c r="B7" s="107" t="s">
        <v>428</v>
      </c>
      <c r="C7" s="107" t="s">
        <v>297</v>
      </c>
      <c r="D7" s="108">
        <v>0.75</v>
      </c>
      <c r="E7" s="108">
        <v>0.79166666666666663</v>
      </c>
      <c r="F7" s="108">
        <f t="shared" si="0"/>
        <v>4.166666666666663E-2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49"/>
      <c r="B8" s="107"/>
      <c r="C8" s="107"/>
      <c r="D8" s="108"/>
      <c r="E8" s="108"/>
      <c r="F8" s="108">
        <f t="shared" si="0"/>
        <v>0</v>
      </c>
      <c r="H8" s="109" t="s">
        <v>299</v>
      </c>
      <c r="I8" s="108">
        <f>SUMIFS(F2:F16, C2:C16,H8)</f>
        <v>2.083333333333337E-2</v>
      </c>
    </row>
    <row r="9" spans="1:17">
      <c r="A9" s="149"/>
      <c r="B9" s="107"/>
      <c r="C9" s="107"/>
      <c r="D9" s="108"/>
      <c r="E9" s="108"/>
      <c r="F9" s="108">
        <f t="shared" si="0"/>
        <v>0</v>
      </c>
      <c r="H9" s="105" t="s">
        <v>305</v>
      </c>
      <c r="I9" s="106">
        <f>SUM(I3:I8)</f>
        <v>0.3611111111111111</v>
      </c>
    </row>
    <row r="10" spans="1:17">
      <c r="A10" s="149"/>
      <c r="B10" s="120"/>
      <c r="C10" s="107"/>
      <c r="D10" s="108"/>
      <c r="E10" s="108"/>
      <c r="F10" s="108">
        <f t="shared" si="0"/>
        <v>0</v>
      </c>
      <c r="I10" s="110"/>
    </row>
    <row r="11" spans="1:17">
      <c r="A11" s="149"/>
      <c r="B11" s="107"/>
      <c r="C11" s="107"/>
      <c r="D11" s="108"/>
      <c r="E11" s="108"/>
      <c r="F11" s="108">
        <f t="shared" si="0"/>
        <v>0</v>
      </c>
      <c r="I11" s="110"/>
    </row>
    <row r="12" spans="1:17">
      <c r="A12" s="149"/>
      <c r="B12" s="107"/>
      <c r="C12" s="107"/>
      <c r="D12" s="108"/>
      <c r="E12" s="108"/>
      <c r="F12" s="108">
        <f t="shared" si="0"/>
        <v>0</v>
      </c>
    </row>
    <row r="13" spans="1:17">
      <c r="A13" s="149"/>
      <c r="B13" s="107"/>
      <c r="C13" s="107"/>
      <c r="D13" s="108"/>
      <c r="E13" s="108"/>
      <c r="F13" s="108">
        <f t="shared" si="0"/>
        <v>0</v>
      </c>
    </row>
    <row r="14" spans="1:17">
      <c r="A14" s="149"/>
      <c r="B14" s="107"/>
      <c r="C14" s="107"/>
      <c r="D14" s="108"/>
      <c r="E14" s="108"/>
      <c r="F14" s="108">
        <f t="shared" si="0"/>
        <v>0</v>
      </c>
    </row>
    <row r="15" spans="1:17">
      <c r="A15" s="149"/>
      <c r="B15" s="107"/>
      <c r="C15" s="107"/>
      <c r="D15" s="108"/>
      <c r="E15" s="108"/>
      <c r="F15" s="108">
        <f t="shared" si="0"/>
        <v>0</v>
      </c>
    </row>
    <row r="16" spans="1:17">
      <c r="A16" s="149"/>
      <c r="B16" s="107"/>
      <c r="C16" s="107"/>
      <c r="D16" s="108"/>
      <c r="E16" s="108"/>
      <c r="F16" s="108">
        <f t="shared" si="0"/>
        <v>0</v>
      </c>
    </row>
    <row r="17" spans="1:9">
      <c r="A17" s="149" t="s">
        <v>48</v>
      </c>
      <c r="B17" s="107" t="s">
        <v>428</v>
      </c>
      <c r="C17" s="107" t="s">
        <v>297</v>
      </c>
      <c r="D17" s="108">
        <v>0.39583333333333331</v>
      </c>
      <c r="E17" s="108">
        <v>0.47916666666666669</v>
      </c>
      <c r="F17" s="108">
        <f t="shared" si="0"/>
        <v>8.333333333333337E-2</v>
      </c>
      <c r="H17" s="106" t="s">
        <v>291</v>
      </c>
      <c r="I17" s="106" t="s">
        <v>292</v>
      </c>
    </row>
    <row r="18" spans="1:9">
      <c r="A18" s="149"/>
      <c r="B18" s="120" t="s">
        <v>429</v>
      </c>
      <c r="C18" s="107" t="s">
        <v>300</v>
      </c>
      <c r="D18" s="108">
        <v>0.58333333333333337</v>
      </c>
      <c r="E18" s="108">
        <v>0.60416666666666663</v>
      </c>
      <c r="F18" s="108">
        <f t="shared" si="0"/>
        <v>2.0833333333333259E-2</v>
      </c>
      <c r="H18" s="109" t="s">
        <v>290</v>
      </c>
      <c r="I18" s="108">
        <f>SUMIFS(F17:F30, C17:C30,H18)</f>
        <v>0.25</v>
      </c>
    </row>
    <row r="19" spans="1:9">
      <c r="A19" s="149"/>
      <c r="B19" s="107" t="s">
        <v>430</v>
      </c>
      <c r="C19" s="107" t="s">
        <v>290</v>
      </c>
      <c r="D19" s="108">
        <v>0.64583333333333337</v>
      </c>
      <c r="E19" s="108">
        <v>0.83333333333333337</v>
      </c>
      <c r="F19" s="108">
        <f t="shared" si="0"/>
        <v>0.1875</v>
      </c>
      <c r="H19" s="109" t="s">
        <v>295</v>
      </c>
      <c r="I19" s="108">
        <f>SUMIFS(F17:F30, C17:C30,H19)</f>
        <v>0</v>
      </c>
    </row>
    <row r="20" spans="1:9">
      <c r="A20" s="149"/>
      <c r="B20" s="107" t="s">
        <v>431</v>
      </c>
      <c r="C20" s="107" t="s">
        <v>290</v>
      </c>
      <c r="D20" s="108">
        <v>0.5</v>
      </c>
      <c r="E20" s="108">
        <v>0.5625</v>
      </c>
      <c r="F20" s="108">
        <f t="shared" si="0"/>
        <v>6.25E-2</v>
      </c>
      <c r="H20" s="109" t="s">
        <v>297</v>
      </c>
      <c r="I20" s="108">
        <f>SUMIFS(F17:F30, C17:C30,H20)</f>
        <v>8.333333333333337E-2</v>
      </c>
    </row>
    <row r="21" spans="1:9">
      <c r="A21" s="149"/>
      <c r="B21" s="107"/>
      <c r="C21" s="107"/>
      <c r="D21" s="108"/>
      <c r="E21" s="108"/>
      <c r="F21" s="108">
        <f t="shared" si="0"/>
        <v>0</v>
      </c>
      <c r="H21" s="109" t="s">
        <v>300</v>
      </c>
      <c r="I21" s="108">
        <f>SUMIFS(F17:F30, C17:C30,H21)</f>
        <v>2.0833333333333259E-2</v>
      </c>
    </row>
    <row r="22" spans="1:9">
      <c r="A22" s="149"/>
      <c r="B22" s="107"/>
      <c r="C22" s="107"/>
      <c r="D22" s="108"/>
      <c r="E22" s="108"/>
      <c r="F22" s="108">
        <f t="shared" si="0"/>
        <v>0</v>
      </c>
      <c r="H22" s="109" t="s">
        <v>302</v>
      </c>
      <c r="I22" s="108">
        <f>SUMIFS(F17:F30, C17:C30,H22)</f>
        <v>0</v>
      </c>
    </row>
    <row r="23" spans="1:9">
      <c r="A23" s="149"/>
      <c r="B23" s="107"/>
      <c r="C23" s="107"/>
      <c r="D23" s="108"/>
      <c r="E23" s="108"/>
      <c r="F23" s="108">
        <f t="shared" si="0"/>
        <v>0</v>
      </c>
      <c r="H23" s="109" t="s">
        <v>299</v>
      </c>
      <c r="I23" s="108">
        <f>SUMIFS(F17:F30, C17:C30,H23)</f>
        <v>0</v>
      </c>
    </row>
    <row r="24" spans="1:9">
      <c r="A24" s="149"/>
      <c r="B24" s="107"/>
      <c r="C24" s="107"/>
      <c r="D24" s="108"/>
      <c r="E24" s="108"/>
      <c r="F24" s="108">
        <f t="shared" si="0"/>
        <v>0</v>
      </c>
      <c r="H24" s="105" t="s">
        <v>305</v>
      </c>
      <c r="I24" s="106">
        <f t="shared" ref="I24" si="1">SUM(I18:I23)</f>
        <v>0.35416666666666663</v>
      </c>
    </row>
    <row r="25" spans="1:9">
      <c r="A25" s="149"/>
      <c r="B25" s="107"/>
      <c r="C25" s="107"/>
      <c r="D25" s="108"/>
      <c r="E25" s="108"/>
      <c r="F25" s="108">
        <f t="shared" si="0"/>
        <v>0</v>
      </c>
      <c r="I25" s="110"/>
    </row>
    <row r="26" spans="1:9">
      <c r="A26" s="149"/>
      <c r="B26" s="107"/>
      <c r="C26" s="107"/>
      <c r="D26" s="108"/>
      <c r="E26" s="108"/>
      <c r="F26" s="108">
        <f t="shared" si="0"/>
        <v>0</v>
      </c>
      <c r="I26" s="110"/>
    </row>
    <row r="27" spans="1:9">
      <c r="A27" s="149"/>
      <c r="B27" s="107"/>
      <c r="C27" s="107"/>
      <c r="D27" s="108"/>
      <c r="E27" s="108"/>
      <c r="F27" s="108">
        <f t="shared" si="0"/>
        <v>0</v>
      </c>
    </row>
    <row r="28" spans="1:9">
      <c r="A28" s="149"/>
      <c r="B28" s="107"/>
      <c r="C28" s="107"/>
      <c r="D28" s="108"/>
      <c r="E28" s="108"/>
      <c r="F28" s="108">
        <f t="shared" si="0"/>
        <v>0</v>
      </c>
    </row>
    <row r="29" spans="1:9">
      <c r="A29" s="149"/>
      <c r="B29" s="107"/>
      <c r="C29" s="107"/>
      <c r="D29" s="108"/>
      <c r="E29" s="108"/>
      <c r="F29" s="108">
        <f t="shared" si="0"/>
        <v>0</v>
      </c>
    </row>
    <row r="30" spans="1:9">
      <c r="A30" s="149"/>
      <c r="B30" s="107"/>
      <c r="C30" s="107"/>
      <c r="D30" s="108"/>
      <c r="E30" s="108"/>
      <c r="F30" s="108">
        <f t="shared" si="0"/>
        <v>0</v>
      </c>
    </row>
    <row r="31" spans="1:9">
      <c r="A31" s="149" t="s">
        <v>54</v>
      </c>
      <c r="B31" s="107" t="s">
        <v>432</v>
      </c>
      <c r="C31" s="107" t="s">
        <v>290</v>
      </c>
      <c r="D31" s="108">
        <v>0.375</v>
      </c>
      <c r="E31" s="108">
        <v>0.43055555555555558</v>
      </c>
      <c r="F31" s="108">
        <f t="shared" si="0"/>
        <v>5.555555555555558E-2</v>
      </c>
      <c r="H31" s="106" t="s">
        <v>291</v>
      </c>
      <c r="I31" s="106" t="s">
        <v>292</v>
      </c>
    </row>
    <row r="32" spans="1:9">
      <c r="A32" s="149"/>
      <c r="B32" s="107" t="s">
        <v>301</v>
      </c>
      <c r="C32" s="107" t="s">
        <v>299</v>
      </c>
      <c r="D32" s="108">
        <v>0.4375</v>
      </c>
      <c r="E32" s="108">
        <v>0.45833333333333331</v>
      </c>
      <c r="F32" s="108">
        <f t="shared" si="0"/>
        <v>2.0833333333333315E-2</v>
      </c>
      <c r="H32" s="109" t="s">
        <v>290</v>
      </c>
      <c r="I32" s="108">
        <f t="shared" ref="I32" si="2">SUMIFS(F31:F45, C31:C45,H32)</f>
        <v>0.23611111111111116</v>
      </c>
    </row>
    <row r="33" spans="1:9">
      <c r="A33" s="149"/>
      <c r="B33" t="s">
        <v>433</v>
      </c>
      <c r="C33" s="107" t="s">
        <v>295</v>
      </c>
      <c r="D33" s="108">
        <v>0.46527777777777773</v>
      </c>
      <c r="E33" s="108">
        <v>0.66666666666666663</v>
      </c>
      <c r="F33" s="108">
        <f t="shared" si="0"/>
        <v>0.2013888888888889</v>
      </c>
      <c r="H33" s="109" t="s">
        <v>295</v>
      </c>
      <c r="I33" s="108">
        <f t="shared" ref="I33" si="3">SUMIFS(F31:F45, C31:C45,H33)</f>
        <v>0.2013888888888889</v>
      </c>
    </row>
    <row r="34" spans="1:9">
      <c r="A34" s="149"/>
      <c r="B34" s="107" t="s">
        <v>303</v>
      </c>
      <c r="C34" s="107" t="s">
        <v>299</v>
      </c>
      <c r="D34" s="108">
        <v>0.67708333333333337</v>
      </c>
      <c r="E34" s="108">
        <v>0.69444444444444453</v>
      </c>
      <c r="F34" s="108">
        <f t="shared" si="0"/>
        <v>1.736111111111116E-2</v>
      </c>
      <c r="H34" s="109" t="s">
        <v>297</v>
      </c>
      <c r="I34" s="108">
        <f t="shared" ref="I34" si="4">SUMIFS(F31:F45, C31:C45,H34)</f>
        <v>0</v>
      </c>
    </row>
    <row r="35" spans="1:9">
      <c r="A35" s="149"/>
      <c r="B35" s="107" t="s">
        <v>358</v>
      </c>
      <c r="C35" s="107" t="s">
        <v>290</v>
      </c>
      <c r="D35" s="108">
        <v>0.70833333333333337</v>
      </c>
      <c r="E35" s="108">
        <v>0.73611111111111116</v>
      </c>
      <c r="F35" s="108">
        <f t="shared" si="0"/>
        <v>2.777777777777779E-2</v>
      </c>
      <c r="H35" s="109" t="s">
        <v>300</v>
      </c>
      <c r="I35" s="108">
        <f t="shared" ref="I35" si="5">SUMIFS(F31:F45, C31:C45,H35)</f>
        <v>0</v>
      </c>
    </row>
    <row r="36" spans="1:9">
      <c r="A36" s="149"/>
      <c r="B36" s="107" t="s">
        <v>374</v>
      </c>
      <c r="C36" s="107" t="s">
        <v>290</v>
      </c>
      <c r="D36" s="108">
        <v>0.75</v>
      </c>
      <c r="E36" s="108">
        <v>0.81944444444444453</v>
      </c>
      <c r="F36" s="108">
        <f t="shared" si="0"/>
        <v>6.9444444444444531E-2</v>
      </c>
      <c r="H36" s="109" t="s">
        <v>302</v>
      </c>
      <c r="I36" s="108">
        <f t="shared" ref="I36" si="6">SUMIFS(F31:F45, C31:C45,H36)</f>
        <v>0</v>
      </c>
    </row>
    <row r="37" spans="1:9">
      <c r="A37" s="149"/>
      <c r="B37" s="107" t="s">
        <v>434</v>
      </c>
      <c r="C37" s="107" t="s">
        <v>290</v>
      </c>
      <c r="D37" s="108">
        <v>0.83333333333333337</v>
      </c>
      <c r="E37" s="108">
        <v>0.91666666666666663</v>
      </c>
      <c r="F37" s="108">
        <f t="shared" si="0"/>
        <v>8.3333333333333259E-2</v>
      </c>
      <c r="H37" s="109" t="s">
        <v>299</v>
      </c>
      <c r="I37" s="108">
        <f t="shared" ref="I37" si="7">SUMIFS(F31:F45, C31:C45,H37)</f>
        <v>3.8194444444444475E-2</v>
      </c>
    </row>
    <row r="38" spans="1:9">
      <c r="A38" s="149"/>
      <c r="B38" s="107"/>
      <c r="C38" s="107"/>
      <c r="D38" s="108"/>
      <c r="E38" s="108"/>
      <c r="F38" s="108">
        <f t="shared" si="0"/>
        <v>0</v>
      </c>
      <c r="H38" s="105" t="s">
        <v>305</v>
      </c>
      <c r="I38" s="106">
        <f t="shared" ref="I38" si="8">SUM(I32:I37)</f>
        <v>0.47569444444444453</v>
      </c>
    </row>
    <row r="39" spans="1:9">
      <c r="A39" s="149"/>
      <c r="B39" s="107"/>
      <c r="C39" s="107"/>
      <c r="D39" s="108"/>
      <c r="E39" s="108"/>
      <c r="F39" s="108">
        <f t="shared" si="0"/>
        <v>0</v>
      </c>
      <c r="I39" s="110"/>
    </row>
    <row r="40" spans="1:9">
      <c r="A40" s="149"/>
      <c r="B40" s="107"/>
      <c r="C40" s="107"/>
      <c r="D40" s="108"/>
      <c r="E40" s="108"/>
      <c r="F40" s="108">
        <f t="shared" si="0"/>
        <v>0</v>
      </c>
      <c r="I40" s="110"/>
    </row>
    <row r="41" spans="1:9">
      <c r="A41" s="149"/>
      <c r="B41" s="107"/>
      <c r="C41" s="107"/>
      <c r="D41" s="108"/>
      <c r="E41" s="108"/>
      <c r="F41" s="108">
        <f t="shared" si="0"/>
        <v>0</v>
      </c>
    </row>
    <row r="42" spans="1:9">
      <c r="A42" s="149"/>
      <c r="B42" s="107"/>
      <c r="C42" s="107"/>
      <c r="D42" s="108"/>
      <c r="E42" s="108"/>
      <c r="F42" s="108">
        <f t="shared" si="0"/>
        <v>0</v>
      </c>
    </row>
    <row r="43" spans="1:9">
      <c r="A43" s="149"/>
      <c r="B43" s="107"/>
      <c r="C43" s="107"/>
      <c r="D43" s="108"/>
      <c r="E43" s="108"/>
      <c r="F43" s="108">
        <f t="shared" si="0"/>
        <v>0</v>
      </c>
    </row>
    <row r="44" spans="1:9">
      <c r="A44" s="149"/>
      <c r="B44" s="107"/>
      <c r="C44" s="107"/>
      <c r="D44" s="108"/>
      <c r="E44" s="108"/>
      <c r="F44" s="108">
        <f t="shared" si="0"/>
        <v>0</v>
      </c>
    </row>
    <row r="45" spans="1:9">
      <c r="A45" s="149"/>
      <c r="B45" s="107"/>
      <c r="C45" s="107"/>
      <c r="D45" s="108"/>
      <c r="E45" s="108"/>
      <c r="F45" s="108">
        <f t="shared" si="0"/>
        <v>0</v>
      </c>
    </row>
    <row r="46" spans="1:9">
      <c r="A46" s="149" t="s">
        <v>318</v>
      </c>
      <c r="B46" s="107" t="s">
        <v>435</v>
      </c>
      <c r="C46" s="107" t="s">
        <v>297</v>
      </c>
      <c r="D46" s="108">
        <v>0.375</v>
      </c>
      <c r="E46" s="108">
        <v>0.4375</v>
      </c>
      <c r="F46" s="108">
        <f t="shared" si="0"/>
        <v>6.25E-2</v>
      </c>
      <c r="H46" s="106" t="s">
        <v>291</v>
      </c>
      <c r="I46" s="106" t="s">
        <v>292</v>
      </c>
    </row>
    <row r="47" spans="1:9">
      <c r="A47" s="149"/>
      <c r="B47" s="107" t="s">
        <v>436</v>
      </c>
      <c r="C47" s="107" t="s">
        <v>290</v>
      </c>
      <c r="D47" s="108">
        <v>0.44444444444444442</v>
      </c>
      <c r="E47" s="108">
        <v>0.54166666666666663</v>
      </c>
      <c r="F47" s="108">
        <f t="shared" si="0"/>
        <v>9.722222222222221E-2</v>
      </c>
      <c r="H47" s="109" t="s">
        <v>290</v>
      </c>
      <c r="I47" s="108">
        <f>SUMIFS(F46:F59, C46:C59,H47)</f>
        <v>0.26041666666666663</v>
      </c>
    </row>
    <row r="48" spans="1:9">
      <c r="A48" s="149"/>
      <c r="B48" s="107" t="s">
        <v>429</v>
      </c>
      <c r="C48" s="107" t="s">
        <v>300</v>
      </c>
      <c r="D48" s="108">
        <v>0.58333333333333337</v>
      </c>
      <c r="E48" s="108">
        <v>0.60416666666666663</v>
      </c>
      <c r="F48" s="108">
        <f t="shared" si="0"/>
        <v>2.0833333333333259E-2</v>
      </c>
      <c r="H48" s="109" t="s">
        <v>295</v>
      </c>
      <c r="I48" s="108">
        <f>SUMIFS(F46:F59, C46:C59,H48)</f>
        <v>0</v>
      </c>
    </row>
    <row r="49" spans="1:9">
      <c r="A49" s="149"/>
      <c r="B49" s="107" t="s">
        <v>437</v>
      </c>
      <c r="C49" s="107" t="s">
        <v>290</v>
      </c>
      <c r="D49" s="108">
        <v>0.64930555555555558</v>
      </c>
      <c r="E49" s="108">
        <v>0.75</v>
      </c>
      <c r="F49" s="108">
        <f t="shared" si="0"/>
        <v>0.10069444444444442</v>
      </c>
      <c r="H49" s="109" t="s">
        <v>297</v>
      </c>
      <c r="I49" s="108">
        <f>SUMIFS(F46:F59, C46:C59,H49)</f>
        <v>6.25E-2</v>
      </c>
    </row>
    <row r="50" spans="1:9">
      <c r="A50" s="149"/>
      <c r="B50" s="107" t="s">
        <v>438</v>
      </c>
      <c r="C50" s="107" t="s">
        <v>290</v>
      </c>
      <c r="D50" s="108">
        <v>0.83333333333333337</v>
      </c>
      <c r="E50" s="108">
        <v>0.89583333333333337</v>
      </c>
      <c r="F50" s="108">
        <f t="shared" si="0"/>
        <v>6.25E-2</v>
      </c>
      <c r="H50" s="109" t="s">
        <v>300</v>
      </c>
      <c r="I50" s="108">
        <f>SUMIFS(F46:F59, C46:C59,H50)</f>
        <v>2.0833333333333259E-2</v>
      </c>
    </row>
    <row r="51" spans="1:9">
      <c r="A51" s="149"/>
      <c r="B51" s="107"/>
      <c r="C51" s="107"/>
      <c r="D51" s="108"/>
      <c r="E51" s="108"/>
      <c r="F51" s="108">
        <f t="shared" si="0"/>
        <v>0</v>
      </c>
      <c r="H51" s="109" t="s">
        <v>302</v>
      </c>
      <c r="I51" s="108">
        <f>SUMIFS(F46:F59, C46:C59,H51)</f>
        <v>0</v>
      </c>
    </row>
    <row r="52" spans="1:9">
      <c r="A52" s="149"/>
      <c r="B52" s="107"/>
      <c r="C52" s="107"/>
      <c r="D52" s="108"/>
      <c r="E52" s="108"/>
      <c r="F52" s="108">
        <f t="shared" si="0"/>
        <v>0</v>
      </c>
      <c r="H52" s="109" t="s">
        <v>299</v>
      </c>
      <c r="I52" s="108">
        <f>SUMIFS(F46:F59, C46:C59,H52)</f>
        <v>0</v>
      </c>
    </row>
    <row r="53" spans="1:9">
      <c r="A53" s="149"/>
      <c r="B53" s="107"/>
      <c r="C53" s="107"/>
      <c r="D53" s="108"/>
      <c r="E53" s="108"/>
      <c r="F53" s="108">
        <f t="shared" si="0"/>
        <v>0</v>
      </c>
      <c r="H53" s="105" t="s">
        <v>305</v>
      </c>
      <c r="I53" s="106">
        <f t="shared" ref="I53" si="9">SUM(I47:I52)</f>
        <v>0.34374999999999989</v>
      </c>
    </row>
    <row r="54" spans="1:9">
      <c r="A54" s="149"/>
      <c r="B54" s="107"/>
      <c r="C54" s="107"/>
      <c r="D54" s="108"/>
      <c r="E54" s="108"/>
      <c r="F54" s="108">
        <f t="shared" si="0"/>
        <v>0</v>
      </c>
      <c r="I54" s="110"/>
    </row>
    <row r="55" spans="1:9">
      <c r="A55" s="149"/>
      <c r="B55" s="107"/>
      <c r="C55" s="107"/>
      <c r="D55" s="108"/>
      <c r="E55" s="108"/>
      <c r="F55" s="108">
        <f t="shared" si="0"/>
        <v>0</v>
      </c>
      <c r="I55" s="110"/>
    </row>
    <row r="56" spans="1:9">
      <c r="A56" s="149"/>
      <c r="B56" s="107"/>
      <c r="C56" s="107"/>
      <c r="D56" s="108"/>
      <c r="E56" s="108"/>
      <c r="F56" s="108">
        <f t="shared" si="0"/>
        <v>0</v>
      </c>
    </row>
    <row r="57" spans="1:9">
      <c r="A57" s="149"/>
      <c r="B57" s="107"/>
      <c r="C57" s="107"/>
      <c r="D57" s="108"/>
      <c r="E57" s="108"/>
      <c r="F57" s="108">
        <f t="shared" si="0"/>
        <v>0</v>
      </c>
    </row>
    <row r="58" spans="1:9">
      <c r="A58" s="149"/>
      <c r="B58" s="107"/>
      <c r="C58" s="107"/>
      <c r="D58" s="108"/>
      <c r="E58" s="108"/>
      <c r="F58" s="108">
        <f t="shared" si="0"/>
        <v>0</v>
      </c>
    </row>
    <row r="59" spans="1:9">
      <c r="A59" s="149"/>
      <c r="B59" s="107"/>
      <c r="C59" s="107"/>
      <c r="D59" s="108"/>
      <c r="E59" s="108"/>
      <c r="F59" s="108">
        <f t="shared" si="0"/>
        <v>0</v>
      </c>
    </row>
    <row r="60" spans="1:9">
      <c r="A60" s="149" t="s">
        <v>62</v>
      </c>
      <c r="B60" s="107" t="s">
        <v>439</v>
      </c>
      <c r="C60" s="107" t="s">
        <v>290</v>
      </c>
      <c r="D60" s="108">
        <v>0.375</v>
      </c>
      <c r="E60" s="108">
        <v>0.46527777777777773</v>
      </c>
      <c r="F60" s="108">
        <f t="shared" si="0"/>
        <v>9.0277777777777735E-2</v>
      </c>
      <c r="H60" s="106" t="s">
        <v>291</v>
      </c>
      <c r="I60" s="106" t="s">
        <v>292</v>
      </c>
    </row>
    <row r="61" spans="1:9">
      <c r="A61" s="149"/>
      <c r="B61" s="107" t="s">
        <v>440</v>
      </c>
      <c r="C61" s="107" t="s">
        <v>290</v>
      </c>
      <c r="D61" s="108">
        <v>0.46527777777777773</v>
      </c>
      <c r="E61" s="108">
        <v>0.54166666666666663</v>
      </c>
      <c r="F61" s="108">
        <f t="shared" si="0"/>
        <v>7.6388888888888895E-2</v>
      </c>
      <c r="H61" s="109" t="s">
        <v>290</v>
      </c>
      <c r="I61" s="108">
        <f t="shared" ref="I61" si="10">SUMIFS(F60:F74, C60:C74,H61)</f>
        <v>0.2708333333333332</v>
      </c>
    </row>
    <row r="62" spans="1:9">
      <c r="A62" s="149"/>
      <c r="B62" s="107" t="s">
        <v>441</v>
      </c>
      <c r="C62" s="107" t="s">
        <v>300</v>
      </c>
      <c r="D62" s="108">
        <v>0.58333333333333337</v>
      </c>
      <c r="E62" s="108">
        <v>0.60416666666666663</v>
      </c>
      <c r="F62" s="108">
        <f t="shared" si="0"/>
        <v>2.0833333333333259E-2</v>
      </c>
      <c r="H62" s="109" t="s">
        <v>295</v>
      </c>
      <c r="I62" s="108">
        <f t="shared" ref="I62" si="11">SUMIFS(F60:F74, C60:C74,H62)</f>
        <v>0</v>
      </c>
    </row>
    <row r="63" spans="1:9">
      <c r="A63" s="149"/>
      <c r="B63" s="107" t="s">
        <v>442</v>
      </c>
      <c r="C63" s="107" t="s">
        <v>290</v>
      </c>
      <c r="D63" s="108">
        <v>0.47916666666666669</v>
      </c>
      <c r="E63" s="108">
        <v>0.53472222222222221</v>
      </c>
      <c r="F63" s="108">
        <f t="shared" si="0"/>
        <v>5.5555555555555525E-2</v>
      </c>
      <c r="H63" s="109" t="s">
        <v>297</v>
      </c>
      <c r="I63" s="108">
        <f t="shared" ref="I63" si="12">SUMIFS(F60:F74, C60:C74,H63)</f>
        <v>4.166666666666663E-2</v>
      </c>
    </row>
    <row r="64" spans="1:9">
      <c r="A64" s="149"/>
      <c r="B64" s="107" t="s">
        <v>443</v>
      </c>
      <c r="C64" s="107" t="s">
        <v>297</v>
      </c>
      <c r="D64" s="108">
        <v>0.57638888888888895</v>
      </c>
      <c r="E64" s="108">
        <v>0.61805555555555558</v>
      </c>
      <c r="F64" s="108">
        <f t="shared" si="0"/>
        <v>4.166666666666663E-2</v>
      </c>
      <c r="H64" s="109" t="s">
        <v>300</v>
      </c>
      <c r="I64" s="108">
        <f t="shared" ref="I64" si="13">SUMIFS(F60:F74, C60:C74,H64)</f>
        <v>2.0833333333333259E-2</v>
      </c>
    </row>
    <row r="65" spans="1:9">
      <c r="A65" s="149"/>
      <c r="B65" s="107" t="s">
        <v>444</v>
      </c>
      <c r="C65" s="107" t="s">
        <v>290</v>
      </c>
      <c r="D65" s="108">
        <v>0.61805555555555558</v>
      </c>
      <c r="E65" s="108">
        <v>0.66666666666666663</v>
      </c>
      <c r="F65" s="108">
        <f t="shared" si="0"/>
        <v>4.8611111111111049E-2</v>
      </c>
      <c r="H65" s="109" t="s">
        <v>302</v>
      </c>
      <c r="I65" s="108">
        <f t="shared" ref="I65" si="14">SUMIFS(F60:F74, C60:C74,H65)</f>
        <v>0</v>
      </c>
    </row>
    <row r="66" spans="1:9">
      <c r="A66" s="149"/>
      <c r="B66" s="107"/>
      <c r="C66" s="107"/>
      <c r="D66" s="108"/>
      <c r="E66" s="108"/>
      <c r="F66" s="108">
        <f t="shared" si="0"/>
        <v>0</v>
      </c>
      <c r="H66" s="109" t="s">
        <v>299</v>
      </c>
      <c r="I66" s="108">
        <f t="shared" ref="I66" si="15">SUMIFS(F60:F74, C60:C74,H66)</f>
        <v>0</v>
      </c>
    </row>
    <row r="67" spans="1:9">
      <c r="A67" s="149"/>
      <c r="B67" s="107"/>
      <c r="C67" s="107"/>
      <c r="D67" s="108"/>
      <c r="E67" s="108"/>
      <c r="F67" s="108">
        <f t="shared" ref="F67:F130" si="16">E67-D67</f>
        <v>0</v>
      </c>
      <c r="H67" s="105" t="s">
        <v>305</v>
      </c>
      <c r="I67" s="106">
        <f t="shared" ref="I67" si="17">SUM(I61:I66)</f>
        <v>0.33333333333333309</v>
      </c>
    </row>
    <row r="68" spans="1:9">
      <c r="A68" s="149"/>
      <c r="B68" s="107"/>
      <c r="C68" s="107"/>
      <c r="D68" s="108"/>
      <c r="E68" s="108"/>
      <c r="F68" s="108">
        <f t="shared" si="16"/>
        <v>0</v>
      </c>
      <c r="I68" s="110"/>
    </row>
    <row r="69" spans="1:9">
      <c r="A69" s="149"/>
      <c r="B69" s="107"/>
      <c r="C69" s="107"/>
      <c r="D69" s="108"/>
      <c r="E69" s="108"/>
      <c r="F69" s="108">
        <f t="shared" si="16"/>
        <v>0</v>
      </c>
      <c r="I69" s="110"/>
    </row>
    <row r="70" spans="1:9">
      <c r="A70" s="149"/>
      <c r="B70" s="107"/>
      <c r="C70" s="107"/>
      <c r="D70" s="108"/>
      <c r="E70" s="108"/>
      <c r="F70" s="108">
        <f t="shared" si="16"/>
        <v>0</v>
      </c>
    </row>
    <row r="71" spans="1:9">
      <c r="A71" s="149"/>
      <c r="B71" s="107"/>
      <c r="C71" s="107"/>
      <c r="D71" s="108"/>
      <c r="E71" s="108"/>
      <c r="F71" s="108">
        <f t="shared" si="16"/>
        <v>0</v>
      </c>
    </row>
    <row r="72" spans="1:9">
      <c r="A72" s="149"/>
      <c r="B72" s="107"/>
      <c r="C72" s="107"/>
      <c r="D72" s="108"/>
      <c r="E72" s="108"/>
      <c r="F72" s="108">
        <f t="shared" si="16"/>
        <v>0</v>
      </c>
    </row>
    <row r="73" spans="1:9">
      <c r="A73" s="149"/>
      <c r="B73" s="107"/>
      <c r="C73" s="107"/>
      <c r="D73" s="108"/>
      <c r="E73" s="108"/>
      <c r="F73" s="108">
        <f t="shared" si="16"/>
        <v>0</v>
      </c>
    </row>
    <row r="74" spans="1:9">
      <c r="A74" s="149"/>
      <c r="B74" s="107"/>
      <c r="C74" s="107"/>
      <c r="D74" s="108"/>
      <c r="E74" s="108"/>
      <c r="F74" s="108">
        <f t="shared" si="16"/>
        <v>0</v>
      </c>
    </row>
    <row r="75" spans="1:9">
      <c r="A75" s="149" t="s">
        <v>67</v>
      </c>
      <c r="B75" s="107" t="s">
        <v>371</v>
      </c>
      <c r="C75" s="107" t="s">
        <v>290</v>
      </c>
      <c r="D75" s="108">
        <v>0.36458333333333331</v>
      </c>
      <c r="E75" s="108">
        <v>0.39583333333333331</v>
      </c>
      <c r="F75" s="108">
        <f t="shared" si="16"/>
        <v>3.125E-2</v>
      </c>
      <c r="H75" s="106" t="s">
        <v>291</v>
      </c>
      <c r="I75" s="106" t="s">
        <v>292</v>
      </c>
    </row>
    <row r="76" spans="1:9">
      <c r="A76" s="149"/>
      <c r="B76" s="107" t="s">
        <v>301</v>
      </c>
      <c r="C76" s="107" t="s">
        <v>299</v>
      </c>
      <c r="D76" s="108">
        <v>0.4375</v>
      </c>
      <c r="E76" s="108">
        <v>0.45833333333333331</v>
      </c>
      <c r="F76" s="108">
        <f t="shared" si="16"/>
        <v>2.0833333333333315E-2</v>
      </c>
      <c r="H76" s="109" t="s">
        <v>290</v>
      </c>
      <c r="I76" s="108">
        <f>SUMIFS(F75:F89, C75:C89,H76)</f>
        <v>0.18750000000000006</v>
      </c>
    </row>
    <row r="77" spans="1:9">
      <c r="A77" s="149"/>
      <c r="B77" s="107" t="s">
        <v>371</v>
      </c>
      <c r="C77" s="107" t="s">
        <v>290</v>
      </c>
      <c r="D77" s="108">
        <v>0.45833333333333331</v>
      </c>
      <c r="E77" s="108">
        <v>0.5</v>
      </c>
      <c r="F77" s="108">
        <f t="shared" si="16"/>
        <v>4.1666666666666685E-2</v>
      </c>
      <c r="H77" s="109" t="s">
        <v>295</v>
      </c>
      <c r="I77" s="108">
        <f>SUMIFS(F75:F89, C75:C89,H77)</f>
        <v>3.4722222222222099E-2</v>
      </c>
    </row>
    <row r="78" spans="1:9">
      <c r="A78" s="149"/>
      <c r="B78" s="107" t="s">
        <v>373</v>
      </c>
      <c r="C78" s="107" t="s">
        <v>290</v>
      </c>
      <c r="D78" s="108">
        <v>0.625</v>
      </c>
      <c r="E78" s="108">
        <v>0.65625</v>
      </c>
      <c r="F78" s="108">
        <f>E78-D78</f>
        <v>3.125E-2</v>
      </c>
      <c r="H78" s="109" t="s">
        <v>297</v>
      </c>
      <c r="I78" s="108">
        <f>SUMIFS(F75:F89, C75:C89,H78)</f>
        <v>0</v>
      </c>
    </row>
    <row r="79" spans="1:9">
      <c r="A79" s="149"/>
      <c r="B79" s="107" t="s">
        <v>368</v>
      </c>
      <c r="C79" s="107" t="s">
        <v>299</v>
      </c>
      <c r="D79" s="108">
        <v>0.66666666666666663</v>
      </c>
      <c r="E79" s="108">
        <v>0.6875</v>
      </c>
      <c r="F79" s="108">
        <f>E79-D79</f>
        <v>2.083333333333337E-2</v>
      </c>
      <c r="H79" s="109" t="s">
        <v>300</v>
      </c>
      <c r="I79" s="108">
        <f>SUMIFS(F75:F89, C75:C89,H79)</f>
        <v>2.0833333333333259E-2</v>
      </c>
    </row>
    <row r="80" spans="1:9">
      <c r="A80" s="149"/>
      <c r="B80" s="107" t="s">
        <v>373</v>
      </c>
      <c r="C80" s="107" t="s">
        <v>290</v>
      </c>
      <c r="D80" s="108">
        <v>0.6875</v>
      </c>
      <c r="E80" s="108">
        <v>0.70833333333333337</v>
      </c>
      <c r="F80" s="108">
        <f>E80-D80</f>
        <v>2.083333333333337E-2</v>
      </c>
      <c r="H80" s="109" t="s">
        <v>302</v>
      </c>
      <c r="I80" s="108">
        <f>SUMIFS(F75:F89, C75:C89,H80)</f>
        <v>0</v>
      </c>
    </row>
    <row r="81" spans="1:9">
      <c r="A81" s="149"/>
      <c r="B81" s="107" t="s">
        <v>314</v>
      </c>
      <c r="C81" s="107" t="s">
        <v>300</v>
      </c>
      <c r="D81" s="108">
        <v>0.70833333333333337</v>
      </c>
      <c r="E81" s="108">
        <v>0.72916666666666663</v>
      </c>
      <c r="F81" s="108">
        <f>E81-D81</f>
        <v>2.0833333333333259E-2</v>
      </c>
      <c r="H81" s="109" t="s">
        <v>299</v>
      </c>
      <c r="I81" s="108">
        <f>SUMIFS(F75:F89, C75:C89,H81)</f>
        <v>4.1666666666666685E-2</v>
      </c>
    </row>
    <row r="82" spans="1:9">
      <c r="A82" s="149"/>
      <c r="B82" s="107" t="s">
        <v>371</v>
      </c>
      <c r="C82" s="107" t="s">
        <v>290</v>
      </c>
      <c r="D82" s="108">
        <v>0.89583333333333337</v>
      </c>
      <c r="E82" s="108">
        <v>0.95833333333333337</v>
      </c>
      <c r="F82" s="108">
        <f>E82-D82</f>
        <v>6.25E-2</v>
      </c>
      <c r="H82" s="105" t="s">
        <v>305</v>
      </c>
      <c r="I82" s="106">
        <f t="shared" ref="I82" si="18">SUM(I76:I81)</f>
        <v>0.2847222222222221</v>
      </c>
    </row>
    <row r="83" spans="1:9">
      <c r="A83" s="149"/>
      <c r="B83" s="107" t="s">
        <v>374</v>
      </c>
      <c r="C83" s="111" t="s">
        <v>295</v>
      </c>
      <c r="D83" s="112">
        <v>0.95833333333333337</v>
      </c>
      <c r="E83" s="112">
        <v>0.99305555555555547</v>
      </c>
      <c r="F83" s="112">
        <f>E83-D83</f>
        <v>3.4722222222222099E-2</v>
      </c>
      <c r="I83" s="110"/>
    </row>
    <row r="84" spans="1:9">
      <c r="A84" s="149"/>
      <c r="B84" s="131"/>
      <c r="C84" s="113"/>
      <c r="D84" s="114"/>
      <c r="E84" s="114"/>
      <c r="F84" s="114"/>
      <c r="I84" s="110"/>
    </row>
    <row r="85" spans="1:9">
      <c r="A85" s="149"/>
      <c r="C85" s="113"/>
      <c r="D85" s="114"/>
      <c r="E85" s="114"/>
      <c r="F85" s="114"/>
    </row>
    <row r="86" spans="1:9">
      <c r="A86" s="149"/>
      <c r="C86" s="113"/>
      <c r="D86" s="114"/>
      <c r="E86" s="114"/>
      <c r="F86" s="114"/>
    </row>
    <row r="87" spans="1:9">
      <c r="A87" s="149"/>
      <c r="C87" s="113"/>
      <c r="D87" s="114"/>
      <c r="E87" s="114"/>
      <c r="F87" s="114"/>
    </row>
    <row r="88" spans="1:9">
      <c r="A88" s="149"/>
      <c r="B88" s="107"/>
      <c r="C88" s="129"/>
      <c r="D88" s="130"/>
      <c r="E88" s="130"/>
      <c r="F88" s="130">
        <f t="shared" si="16"/>
        <v>0</v>
      </c>
    </row>
    <row r="89" spans="1:9">
      <c r="A89" s="149"/>
      <c r="B89" s="107"/>
      <c r="C89" s="107"/>
      <c r="D89" s="108"/>
      <c r="E89" s="108"/>
      <c r="F89" s="108">
        <f t="shared" si="16"/>
        <v>0</v>
      </c>
    </row>
    <row r="90" spans="1:9">
      <c r="A90" s="149" t="s">
        <v>28</v>
      </c>
      <c r="B90" s="107" t="s">
        <v>375</v>
      </c>
      <c r="C90" s="107" t="s">
        <v>290</v>
      </c>
      <c r="D90" s="108">
        <v>0.375</v>
      </c>
      <c r="E90" s="108">
        <v>0.45833333333333331</v>
      </c>
      <c r="F90" s="108">
        <f t="shared" si="16"/>
        <v>8.3333333333333315E-2</v>
      </c>
      <c r="H90" s="106" t="s">
        <v>291</v>
      </c>
      <c r="I90" s="106" t="s">
        <v>292</v>
      </c>
    </row>
    <row r="91" spans="1:9">
      <c r="A91" s="149"/>
      <c r="B91" s="107" t="s">
        <v>301</v>
      </c>
      <c r="C91" s="107" t="s">
        <v>299</v>
      </c>
      <c r="D91" s="108">
        <v>0.45833333333333331</v>
      </c>
      <c r="E91" s="108">
        <v>0.49305555555555558</v>
      </c>
      <c r="F91" s="108">
        <f t="shared" si="16"/>
        <v>3.4722222222222265E-2</v>
      </c>
      <c r="H91" s="109" t="s">
        <v>290</v>
      </c>
      <c r="I91" s="108">
        <f>SUMIFS(F90:F104, C90:C104,H91)</f>
        <v>0.16666666666666669</v>
      </c>
    </row>
    <row r="92" spans="1:9">
      <c r="A92" s="149"/>
      <c r="B92" s="107" t="s">
        <v>375</v>
      </c>
      <c r="C92" s="107" t="s">
        <v>290</v>
      </c>
      <c r="D92" s="108">
        <v>0.5</v>
      </c>
      <c r="E92" s="108">
        <v>0.58333333333333337</v>
      </c>
      <c r="F92" s="108">
        <f t="shared" si="16"/>
        <v>8.333333333333337E-2</v>
      </c>
      <c r="H92" s="109" t="s">
        <v>295</v>
      </c>
      <c r="I92" s="108">
        <f>SUMIFS(F90:F104, C90:C104,H92)</f>
        <v>0</v>
      </c>
    </row>
    <row r="93" spans="1:9">
      <c r="A93" s="149"/>
      <c r="B93" s="107"/>
      <c r="C93" s="107"/>
      <c r="D93" s="108">
        <v>0</v>
      </c>
      <c r="E93" s="108">
        <v>0</v>
      </c>
      <c r="F93" s="108">
        <f t="shared" si="16"/>
        <v>0</v>
      </c>
      <c r="H93" s="109" t="s">
        <v>297</v>
      </c>
      <c r="I93" s="108">
        <f>SUMIFS(F90:F104, C90:C104,H93)</f>
        <v>0</v>
      </c>
    </row>
    <row r="94" spans="1:9">
      <c r="A94" s="149"/>
      <c r="B94" s="107"/>
      <c r="C94" s="107"/>
      <c r="D94" s="108">
        <v>0</v>
      </c>
      <c r="E94" s="108">
        <v>0</v>
      </c>
      <c r="F94" s="108">
        <f t="shared" si="16"/>
        <v>0</v>
      </c>
      <c r="H94" s="109" t="s">
        <v>300</v>
      </c>
      <c r="I94" s="108">
        <f>SUMIFS(F90:F104, C90:C104,H94)</f>
        <v>0</v>
      </c>
    </row>
    <row r="95" spans="1:9">
      <c r="A95" s="149"/>
      <c r="B95" s="107"/>
      <c r="C95" s="107"/>
      <c r="D95" s="108">
        <v>0</v>
      </c>
      <c r="E95" s="108">
        <v>0</v>
      </c>
      <c r="F95" s="108">
        <f t="shared" si="16"/>
        <v>0</v>
      </c>
      <c r="H95" s="109" t="s">
        <v>302</v>
      </c>
      <c r="I95" s="108">
        <f>SUMIFS(F90:F104, C90:C104,H95)</f>
        <v>0</v>
      </c>
    </row>
    <row r="96" spans="1:9">
      <c r="A96" s="149"/>
      <c r="B96" s="107"/>
      <c r="C96" s="107"/>
      <c r="D96" s="108">
        <v>0</v>
      </c>
      <c r="E96" s="108">
        <v>0</v>
      </c>
      <c r="F96" s="108">
        <f t="shared" si="16"/>
        <v>0</v>
      </c>
      <c r="H96" s="109" t="s">
        <v>299</v>
      </c>
      <c r="I96" s="108">
        <f>SUMIFS(F90:F104, C90:C104,H96)</f>
        <v>3.4722222222222265E-2</v>
      </c>
    </row>
    <row r="97" spans="1:9">
      <c r="A97" s="149"/>
      <c r="B97" s="107"/>
      <c r="C97" s="107"/>
      <c r="D97" s="108">
        <v>0</v>
      </c>
      <c r="E97" s="108">
        <v>0</v>
      </c>
      <c r="F97" s="108">
        <f t="shared" si="16"/>
        <v>0</v>
      </c>
      <c r="H97" s="105" t="s">
        <v>305</v>
      </c>
      <c r="I97" s="106">
        <f t="shared" ref="I97" si="19">SUM(I91:I96)</f>
        <v>0.20138888888888895</v>
      </c>
    </row>
    <row r="98" spans="1:9">
      <c r="A98" s="149"/>
      <c r="B98" s="107"/>
      <c r="C98" s="107"/>
      <c r="D98" s="108">
        <v>0</v>
      </c>
      <c r="E98" s="108">
        <v>0</v>
      </c>
      <c r="F98" s="108">
        <f t="shared" si="16"/>
        <v>0</v>
      </c>
      <c r="I98" s="110"/>
    </row>
    <row r="99" spans="1:9">
      <c r="A99" s="149"/>
      <c r="B99" s="107"/>
      <c r="C99" s="107"/>
      <c r="D99" s="108">
        <v>0</v>
      </c>
      <c r="E99" s="108">
        <v>0</v>
      </c>
      <c r="F99" s="108">
        <f t="shared" si="16"/>
        <v>0</v>
      </c>
      <c r="I99" s="110"/>
    </row>
    <row r="100" spans="1:9">
      <c r="A100" s="149"/>
      <c r="B100" s="107"/>
      <c r="C100" s="107"/>
      <c r="D100" s="108">
        <v>0</v>
      </c>
      <c r="E100" s="108">
        <v>0</v>
      </c>
      <c r="F100" s="108">
        <f t="shared" si="16"/>
        <v>0</v>
      </c>
    </row>
    <row r="101" spans="1:9">
      <c r="A101" s="149"/>
      <c r="B101" s="107"/>
      <c r="C101" s="107"/>
      <c r="D101" s="108"/>
      <c r="E101" s="108"/>
      <c r="F101" s="108">
        <f t="shared" si="16"/>
        <v>0</v>
      </c>
    </row>
    <row r="102" spans="1:9">
      <c r="A102" s="149"/>
      <c r="B102" s="107"/>
      <c r="C102" s="107"/>
      <c r="D102" s="108"/>
      <c r="E102" s="108"/>
      <c r="F102" s="108">
        <f t="shared" si="16"/>
        <v>0</v>
      </c>
    </row>
    <row r="103" spans="1:9">
      <c r="A103" s="149"/>
      <c r="B103" s="107"/>
      <c r="C103" s="107"/>
      <c r="D103" s="108"/>
      <c r="E103" s="108"/>
      <c r="F103" s="108">
        <f t="shared" si="16"/>
        <v>0</v>
      </c>
    </row>
    <row r="104" spans="1:9">
      <c r="A104" s="150"/>
      <c r="B104" s="107"/>
      <c r="C104" s="107"/>
      <c r="D104" s="108"/>
      <c r="E104" s="108"/>
      <c r="F104" s="108">
        <f t="shared" si="16"/>
        <v>0</v>
      </c>
    </row>
    <row r="105" spans="1:9">
      <c r="A105" s="151" t="s">
        <v>19</v>
      </c>
      <c r="B105" s="107" t="s">
        <v>314</v>
      </c>
      <c r="C105" s="107" t="s">
        <v>290</v>
      </c>
      <c r="D105" s="108">
        <v>0</v>
      </c>
      <c r="E105" s="108">
        <v>0</v>
      </c>
      <c r="F105" s="108">
        <f t="shared" si="16"/>
        <v>0</v>
      </c>
      <c r="H105" s="106" t="s">
        <v>291</v>
      </c>
      <c r="I105" s="106" t="s">
        <v>292</v>
      </c>
    </row>
    <row r="106" spans="1:9">
      <c r="A106" s="151"/>
      <c r="B106" s="107" t="s">
        <v>331</v>
      </c>
      <c r="C106" s="107" t="s">
        <v>295</v>
      </c>
      <c r="D106" s="108">
        <v>0</v>
      </c>
      <c r="E106" s="108">
        <v>0</v>
      </c>
      <c r="F106" s="108">
        <f t="shared" si="16"/>
        <v>0</v>
      </c>
      <c r="H106" s="109" t="s">
        <v>290</v>
      </c>
      <c r="I106" s="108">
        <f>SUMIFS(F105:F119, C105:C119,H106)</f>
        <v>0</v>
      </c>
    </row>
    <row r="107" spans="1:9">
      <c r="A107" s="151"/>
      <c r="B107" s="107" t="s">
        <v>294</v>
      </c>
      <c r="C107" s="107" t="s">
        <v>290</v>
      </c>
      <c r="D107" s="108">
        <v>0</v>
      </c>
      <c r="E107" s="108">
        <v>0</v>
      </c>
      <c r="F107" s="108">
        <f t="shared" si="16"/>
        <v>0</v>
      </c>
      <c r="H107" s="109" t="s">
        <v>295</v>
      </c>
      <c r="I107" s="108">
        <f>SUMIFS(F105:F119, C105:C119,H107)</f>
        <v>0</v>
      </c>
    </row>
    <row r="108" spans="1:9">
      <c r="A108" s="151"/>
      <c r="B108" s="107" t="s">
        <v>331</v>
      </c>
      <c r="C108" s="107" t="s">
        <v>295</v>
      </c>
      <c r="D108" s="108">
        <v>0</v>
      </c>
      <c r="E108" s="108">
        <v>0</v>
      </c>
      <c r="F108" s="108">
        <f t="shared" si="16"/>
        <v>0</v>
      </c>
      <c r="H108" s="109" t="s">
        <v>297</v>
      </c>
      <c r="I108" s="108">
        <f>SUMIFS(F105:F119, C105:C119,H108)</f>
        <v>0</v>
      </c>
    </row>
    <row r="109" spans="1:9">
      <c r="A109" s="151"/>
      <c r="B109" s="107" t="s">
        <v>298</v>
      </c>
      <c r="C109" s="107" t="s">
        <v>299</v>
      </c>
      <c r="D109" s="108">
        <v>0</v>
      </c>
      <c r="E109" s="108">
        <v>0</v>
      </c>
      <c r="F109" s="108">
        <f t="shared" si="16"/>
        <v>0</v>
      </c>
      <c r="H109" s="109" t="s">
        <v>300</v>
      </c>
      <c r="I109" s="108">
        <f>SUMIFS(F105:F119, C105:C119,H109)</f>
        <v>0</v>
      </c>
    </row>
    <row r="110" spans="1:9">
      <c r="A110" s="151"/>
      <c r="B110" s="107" t="s">
        <v>301</v>
      </c>
      <c r="C110" s="107" t="s">
        <v>299</v>
      </c>
      <c r="D110" s="108">
        <v>0</v>
      </c>
      <c r="E110" s="108">
        <v>0</v>
      </c>
      <c r="F110" s="108">
        <f t="shared" si="16"/>
        <v>0</v>
      </c>
      <c r="H110" s="109" t="s">
        <v>302</v>
      </c>
      <c r="I110" s="108">
        <f>SUMIFS(F105:F119, C105:C119,H110)</f>
        <v>0</v>
      </c>
    </row>
    <row r="111" spans="1:9">
      <c r="A111" s="151"/>
      <c r="B111" s="107" t="s">
        <v>303</v>
      </c>
      <c r="C111" s="107" t="s">
        <v>299</v>
      </c>
      <c r="D111" s="108">
        <v>0</v>
      </c>
      <c r="E111" s="108">
        <v>0</v>
      </c>
      <c r="F111" s="108">
        <f t="shared" si="16"/>
        <v>0</v>
      </c>
      <c r="H111" s="109" t="s">
        <v>299</v>
      </c>
      <c r="I111" s="108">
        <f>SUMIFS(F105:F119, C105:C119,H111)</f>
        <v>0</v>
      </c>
    </row>
    <row r="112" spans="1:9">
      <c r="A112" s="151"/>
      <c r="B112" s="107" t="s">
        <v>315</v>
      </c>
      <c r="C112" s="107" t="s">
        <v>290</v>
      </c>
      <c r="D112" s="108">
        <v>0</v>
      </c>
      <c r="E112" s="108">
        <v>0</v>
      </c>
      <c r="F112" s="108">
        <f t="shared" si="16"/>
        <v>0</v>
      </c>
      <c r="H112" s="105" t="s">
        <v>305</v>
      </c>
      <c r="I112" s="106">
        <f t="shared" ref="I112" si="20">SUM(I106:I111)</f>
        <v>0</v>
      </c>
    </row>
    <row r="113" spans="1:9">
      <c r="A113" s="151"/>
      <c r="B113" s="107" t="s">
        <v>332</v>
      </c>
      <c r="C113" s="107" t="s">
        <v>290</v>
      </c>
      <c r="D113" s="108">
        <v>0</v>
      </c>
      <c r="E113" s="108">
        <v>0</v>
      </c>
      <c r="F113" s="108">
        <f t="shared" si="16"/>
        <v>0</v>
      </c>
      <c r="I113" s="110"/>
    </row>
    <row r="114" spans="1:9">
      <c r="A114" s="151"/>
      <c r="B114" s="107"/>
      <c r="C114" s="107"/>
      <c r="D114" s="108"/>
      <c r="E114" s="108"/>
      <c r="F114" s="108">
        <f t="shared" si="16"/>
        <v>0</v>
      </c>
      <c r="I114" s="110"/>
    </row>
    <row r="115" spans="1:9">
      <c r="A115" s="151"/>
      <c r="B115" s="107"/>
      <c r="C115" s="107"/>
      <c r="D115" s="108"/>
      <c r="E115" s="108"/>
      <c r="F115" s="108">
        <f t="shared" si="16"/>
        <v>0</v>
      </c>
    </row>
    <row r="116" spans="1:9">
      <c r="A116" s="151"/>
      <c r="B116" s="107"/>
      <c r="C116" s="107"/>
      <c r="D116" s="108"/>
      <c r="E116" s="108"/>
      <c r="F116" s="108">
        <f t="shared" si="16"/>
        <v>0</v>
      </c>
    </row>
    <row r="117" spans="1:9">
      <c r="A117" s="151"/>
      <c r="B117" s="107"/>
      <c r="C117" s="107"/>
      <c r="D117" s="108"/>
      <c r="E117" s="108"/>
      <c r="F117" s="108">
        <f t="shared" si="16"/>
        <v>0</v>
      </c>
    </row>
    <row r="118" spans="1:9">
      <c r="A118" s="151"/>
      <c r="B118" s="107"/>
      <c r="C118" s="107"/>
      <c r="D118" s="108"/>
      <c r="E118" s="108"/>
      <c r="F118" s="108">
        <f t="shared" si="16"/>
        <v>0</v>
      </c>
    </row>
    <row r="119" spans="1:9">
      <c r="A119" s="152"/>
      <c r="B119" s="107"/>
      <c r="C119" s="107"/>
      <c r="D119" s="108"/>
      <c r="E119" s="108"/>
      <c r="F119" s="108">
        <f t="shared" si="16"/>
        <v>0</v>
      </c>
    </row>
    <row r="120" spans="1:9">
      <c r="A120" s="153" t="s">
        <v>339</v>
      </c>
      <c r="B120" s="115" t="s">
        <v>445</v>
      </c>
      <c r="C120" s="107" t="s">
        <v>297</v>
      </c>
      <c r="D120" s="108">
        <v>0.45833333333333331</v>
      </c>
      <c r="E120" s="108">
        <v>0.5</v>
      </c>
      <c r="F120" s="108">
        <f t="shared" si="16"/>
        <v>4.1666666666666685E-2</v>
      </c>
      <c r="H120" s="106" t="s">
        <v>291</v>
      </c>
      <c r="I120" s="106" t="s">
        <v>292</v>
      </c>
    </row>
    <row r="121" spans="1:9">
      <c r="A121" s="153"/>
      <c r="B121" s="115" t="s">
        <v>310</v>
      </c>
      <c r="C121" s="107" t="s">
        <v>299</v>
      </c>
      <c r="D121" s="108">
        <v>0.54166666666666663</v>
      </c>
      <c r="E121" s="108">
        <v>0.57638888888888895</v>
      </c>
      <c r="F121" s="108">
        <f t="shared" si="16"/>
        <v>3.4722222222222321E-2</v>
      </c>
      <c r="H121" s="109" t="s">
        <v>290</v>
      </c>
      <c r="I121" s="108">
        <f>SUMIFS(F120:F134, C120:C134,H121)</f>
        <v>0.26041666666666674</v>
      </c>
    </row>
    <row r="122" spans="1:9">
      <c r="A122" s="153"/>
      <c r="B122" s="115" t="s">
        <v>446</v>
      </c>
      <c r="C122" s="107" t="s">
        <v>300</v>
      </c>
      <c r="D122" s="108">
        <v>0.58333333333333337</v>
      </c>
      <c r="E122" s="108">
        <v>0.60416666666666663</v>
      </c>
      <c r="F122" s="108">
        <f t="shared" si="16"/>
        <v>2.0833333333333259E-2</v>
      </c>
      <c r="H122" s="109" t="s">
        <v>295</v>
      </c>
      <c r="I122" s="108">
        <f>SUMIFS(F120:F134, C120:C134,H122)</f>
        <v>0</v>
      </c>
    </row>
    <row r="123" spans="1:9">
      <c r="A123" s="153"/>
      <c r="B123" s="115" t="s">
        <v>423</v>
      </c>
      <c r="C123" s="107" t="s">
        <v>290</v>
      </c>
      <c r="D123" s="108">
        <v>0.60416666666666663</v>
      </c>
      <c r="E123" s="108">
        <v>0.75</v>
      </c>
      <c r="F123" s="108">
        <f t="shared" si="16"/>
        <v>0.14583333333333337</v>
      </c>
      <c r="H123" s="109" t="s">
        <v>297</v>
      </c>
      <c r="I123" s="108">
        <f>SUMIFS(F120:F134, C120:C134,H123)</f>
        <v>4.1666666666666685E-2</v>
      </c>
    </row>
    <row r="124" spans="1:9">
      <c r="A124" s="153"/>
      <c r="B124" s="115" t="s">
        <v>447</v>
      </c>
      <c r="C124" s="107" t="s">
        <v>290</v>
      </c>
      <c r="D124" s="108">
        <v>0.76041666666666663</v>
      </c>
      <c r="E124" s="108">
        <v>0.875</v>
      </c>
      <c r="F124" s="108">
        <f t="shared" si="16"/>
        <v>0.11458333333333337</v>
      </c>
      <c r="H124" s="109" t="s">
        <v>300</v>
      </c>
      <c r="I124" s="108">
        <f>SUMIFS(F120:F134, C120:C134,H124)</f>
        <v>2.0833333333333259E-2</v>
      </c>
    </row>
    <row r="125" spans="1:9">
      <c r="A125" s="153"/>
      <c r="B125" s="115"/>
      <c r="C125" s="107"/>
      <c r="D125" s="108"/>
      <c r="E125" s="108"/>
      <c r="F125" s="108">
        <f t="shared" si="16"/>
        <v>0</v>
      </c>
      <c r="H125" s="109" t="s">
        <v>302</v>
      </c>
      <c r="I125" s="108">
        <f>SUMIFS(F120:F134, C120:C134,H125)</f>
        <v>0</v>
      </c>
    </row>
    <row r="126" spans="1:9">
      <c r="A126" s="153"/>
      <c r="B126" s="115"/>
      <c r="C126" s="107"/>
      <c r="D126" s="108"/>
      <c r="E126" s="108"/>
      <c r="F126" s="108">
        <f t="shared" si="16"/>
        <v>0</v>
      </c>
      <c r="H126" s="109" t="s">
        <v>299</v>
      </c>
      <c r="I126" s="108">
        <f>SUMIFS(F120:F134, C120:C134,H126)</f>
        <v>3.4722222222222321E-2</v>
      </c>
    </row>
    <row r="127" spans="1:9">
      <c r="A127" s="153"/>
      <c r="B127" s="120"/>
      <c r="C127" s="107"/>
      <c r="D127" s="108"/>
      <c r="E127" s="108"/>
      <c r="F127" s="108">
        <f t="shared" si="16"/>
        <v>0</v>
      </c>
      <c r="H127" s="105" t="s">
        <v>305</v>
      </c>
      <c r="I127" s="106">
        <f t="shared" ref="I127" si="21">SUM(I121:I126)</f>
        <v>0.35763888888888901</v>
      </c>
    </row>
    <row r="128" spans="1:9">
      <c r="A128" s="153"/>
      <c r="B128" s="115"/>
      <c r="C128" s="107"/>
      <c r="D128" s="108"/>
      <c r="E128" s="108"/>
      <c r="F128" s="108">
        <f t="shared" si="16"/>
        <v>0</v>
      </c>
      <c r="I128" s="110"/>
    </row>
    <row r="129" spans="1:9">
      <c r="A129" s="153"/>
      <c r="B129" s="115"/>
      <c r="C129" s="107"/>
      <c r="D129" s="108"/>
      <c r="E129" s="108"/>
      <c r="F129" s="108">
        <f t="shared" si="16"/>
        <v>0</v>
      </c>
      <c r="I129" s="110"/>
    </row>
    <row r="130" spans="1:9">
      <c r="A130" s="153"/>
      <c r="B130" s="115"/>
      <c r="C130" s="107"/>
      <c r="D130" s="108"/>
      <c r="E130" s="108"/>
      <c r="F130" s="108">
        <f t="shared" si="16"/>
        <v>0</v>
      </c>
    </row>
    <row r="131" spans="1:9">
      <c r="A131" s="153"/>
      <c r="B131" s="115"/>
      <c r="C131" s="107"/>
      <c r="D131" s="108"/>
      <c r="E131" s="108"/>
      <c r="F131" s="108">
        <f t="shared" ref="F131:F136" si="22">E131-D131</f>
        <v>0</v>
      </c>
    </row>
    <row r="132" spans="1:9">
      <c r="A132" s="153"/>
      <c r="B132" s="115"/>
      <c r="C132" s="107"/>
      <c r="D132" s="108"/>
      <c r="E132" s="108"/>
      <c r="F132" s="108">
        <f t="shared" si="22"/>
        <v>0</v>
      </c>
    </row>
    <row r="133" spans="1:9">
      <c r="A133" s="153"/>
      <c r="B133" s="116"/>
      <c r="C133" s="111"/>
      <c r="D133" s="112"/>
      <c r="E133" s="112"/>
      <c r="F133" s="112">
        <f t="shared" si="22"/>
        <v>0</v>
      </c>
    </row>
    <row r="134" spans="1:9">
      <c r="A134" s="153"/>
      <c r="B134" s="117"/>
      <c r="C134" s="113"/>
      <c r="D134" s="114"/>
      <c r="E134" s="114"/>
      <c r="F134" s="114">
        <f t="shared" si="22"/>
        <v>0</v>
      </c>
    </row>
    <row r="135" spans="1:9">
      <c r="A135" s="123"/>
      <c r="H135" s="122"/>
      <c r="I135" s="122"/>
    </row>
    <row r="136" spans="1:9">
      <c r="A136" s="123"/>
      <c r="I136" s="110"/>
    </row>
    <row r="137" spans="1:9">
      <c r="A137" s="123"/>
      <c r="I137" s="110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  <row r="142" spans="1:9">
      <c r="A142" s="123"/>
    </row>
  </sheetData>
  <mergeCells count="9">
    <mergeCell ref="A90:A104"/>
    <mergeCell ref="A105:A119"/>
    <mergeCell ref="A120:A134"/>
    <mergeCell ref="A2:A16"/>
    <mergeCell ref="A17:A30"/>
    <mergeCell ref="A31:A45"/>
    <mergeCell ref="A46:A59"/>
    <mergeCell ref="A60:A74"/>
    <mergeCell ref="A75:A89"/>
  </mergeCells>
  <conditionalFormatting sqref="I3 I18 I32 I47 I61 I76 I91 I106">
    <cfRule type="cellIs" dxfId="272" priority="25" operator="greaterThan">
      <formula>0.25</formula>
    </cfRule>
    <cfRule type="cellIs" dxfId="271" priority="26" operator="lessThan">
      <formula>0.25</formula>
    </cfRule>
  </conditionalFormatting>
  <conditionalFormatting sqref="I4 I19 I33 I48 I62 I77 I92 I107">
    <cfRule type="cellIs" dxfId="270" priority="22" operator="lessThan">
      <formula>0.0416666666666667</formula>
    </cfRule>
    <cfRule type="cellIs" dxfId="269" priority="23" operator="greaterThan">
      <formula>0.0416666666666667</formula>
    </cfRule>
    <cfRule type="cellIs" dxfId="268" priority="24" operator="greaterThan">
      <formula>0.0416666666666667</formula>
    </cfRule>
  </conditionalFormatting>
  <conditionalFormatting sqref="I5 I20 I34 I49 I63 I78 I93 I108">
    <cfRule type="cellIs" dxfId="267" priority="20" operator="lessThan">
      <formula>0.0833333333333333</formula>
    </cfRule>
    <cfRule type="cellIs" dxfId="266" priority="21" operator="greaterThan">
      <formula>0.0833333333333333</formula>
    </cfRule>
  </conditionalFormatting>
  <conditionalFormatting sqref="I6 I21 I35 I50 I64 I79 I94 I109">
    <cfRule type="cellIs" dxfId="265" priority="18" operator="lessThan">
      <formula>0.0416666666666667</formula>
    </cfRule>
    <cfRule type="cellIs" dxfId="264" priority="19" operator="greaterThan">
      <formula>0.0416666666666667</formula>
    </cfRule>
  </conditionalFormatting>
  <conditionalFormatting sqref="I7 I22 I36 I51 I65 I80 I95 I110">
    <cfRule type="cellIs" dxfId="263" priority="16" operator="lessThan">
      <formula>0.0416666666666667</formula>
    </cfRule>
    <cfRule type="cellIs" dxfId="262" priority="17" operator="greaterThan">
      <formula>0.0416666666666667</formula>
    </cfRule>
  </conditionalFormatting>
  <conditionalFormatting sqref="I8 I23 I37 I52 I66 I81 I96 I111">
    <cfRule type="cellIs" dxfId="261" priority="14" operator="lessThan">
      <formula>0.0625</formula>
    </cfRule>
    <cfRule type="cellIs" dxfId="260" priority="15" operator="greaterThan">
      <formula>0.0625</formula>
    </cfRule>
  </conditionalFormatting>
  <conditionalFormatting sqref="I121">
    <cfRule type="cellIs" dxfId="259" priority="12" operator="greaterThan">
      <formula>0.25</formula>
    </cfRule>
    <cfRule type="cellIs" dxfId="258" priority="13" operator="lessThan">
      <formula>0.25</formula>
    </cfRule>
  </conditionalFormatting>
  <conditionalFormatting sqref="I122">
    <cfRule type="cellIs" dxfId="257" priority="9" operator="lessThan">
      <formula>0.0416666666666667</formula>
    </cfRule>
    <cfRule type="cellIs" dxfId="256" priority="10" operator="greaterThan">
      <formula>0.0416666666666667</formula>
    </cfRule>
    <cfRule type="cellIs" dxfId="255" priority="11" operator="greaterThan">
      <formula>0.0416666666666667</formula>
    </cfRule>
  </conditionalFormatting>
  <conditionalFormatting sqref="I123">
    <cfRule type="cellIs" dxfId="254" priority="7" operator="lessThan">
      <formula>0.0833333333333333</formula>
    </cfRule>
    <cfRule type="cellIs" dxfId="253" priority="8" operator="greaterThan">
      <formula>0.0833333333333333</formula>
    </cfRule>
  </conditionalFormatting>
  <conditionalFormatting sqref="I124">
    <cfRule type="cellIs" dxfId="252" priority="5" operator="lessThan">
      <formula>0.0416666666666667</formula>
    </cfRule>
    <cfRule type="cellIs" dxfId="251" priority="6" operator="greaterThan">
      <formula>0.0416666666666667</formula>
    </cfRule>
  </conditionalFormatting>
  <conditionalFormatting sqref="I125">
    <cfRule type="cellIs" dxfId="250" priority="3" operator="lessThan">
      <formula>0.0416666666666667</formula>
    </cfRule>
    <cfRule type="cellIs" dxfId="249" priority="4" operator="greaterThan">
      <formula>0.0416666666666667</formula>
    </cfRule>
  </conditionalFormatting>
  <conditionalFormatting sqref="I126">
    <cfRule type="cellIs" dxfId="248" priority="1" operator="lessThan">
      <formula>0.0625</formula>
    </cfRule>
    <cfRule type="cellIs" dxfId="247" priority="2" operator="greaterThan">
      <formula>0.0625</formula>
    </cfRule>
  </conditionalFormatting>
  <dataValidations count="1">
    <dataValidation type="list" allowBlank="1" showInputMessage="1" showErrorMessage="1" sqref="C2:C83 C88:C142" xr:uid="{CD684CF7-AC2C-4948-B259-5FB55DB9ADCA}">
      <formula1>$Q$1:$Q$7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FA632-027C-44B7-B2E8-75A517756B1E}">
  <dimension ref="A1:Q142"/>
  <sheetViews>
    <sheetView topLeftCell="A99" workbookViewId="0">
      <selection activeCell="I137" sqref="I137"/>
    </sheetView>
  </sheetViews>
  <sheetFormatPr defaultRowHeight="1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49" t="s">
        <v>44</v>
      </c>
      <c r="B2" s="107" t="s">
        <v>448</v>
      </c>
      <c r="C2" s="107" t="s">
        <v>290</v>
      </c>
      <c r="D2" s="108">
        <v>0.35416666666666669</v>
      </c>
      <c r="E2" s="108">
        <v>0.4375</v>
      </c>
      <c r="F2" s="108">
        <f>E2-D2</f>
        <v>8.3333333333333315E-2</v>
      </c>
      <c r="H2" s="106" t="s">
        <v>291</v>
      </c>
      <c r="I2" s="106" t="s">
        <v>292</v>
      </c>
      <c r="Q2" t="s">
        <v>290</v>
      </c>
    </row>
    <row r="3" spans="1:17">
      <c r="A3" s="149"/>
      <c r="B3" s="107" t="s">
        <v>301</v>
      </c>
      <c r="C3" s="107" t="s">
        <v>299</v>
      </c>
      <c r="D3" s="108">
        <v>0.4375</v>
      </c>
      <c r="E3" s="108">
        <v>0.44791666666666669</v>
      </c>
      <c r="F3" s="108">
        <f t="shared" ref="F3:F66" si="0">E3-D3</f>
        <v>1.0416666666666685E-2</v>
      </c>
      <c r="H3" s="109" t="s">
        <v>290</v>
      </c>
      <c r="I3" s="108">
        <f>SUMIFS(F2:F16, C2:C16,H3)</f>
        <v>0.30208333333333337</v>
      </c>
      <c r="Q3" t="s">
        <v>295</v>
      </c>
    </row>
    <row r="4" spans="1:17">
      <c r="A4" s="149"/>
      <c r="B4" s="107" t="s">
        <v>449</v>
      </c>
      <c r="C4" s="107" t="s">
        <v>290</v>
      </c>
      <c r="D4" s="108">
        <v>0.44791666666666669</v>
      </c>
      <c r="E4" s="108">
        <v>0.45833333333333331</v>
      </c>
      <c r="F4" s="108">
        <f t="shared" si="0"/>
        <v>1.041666666666663E-2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49"/>
      <c r="B5" s="107" t="s">
        <v>450</v>
      </c>
      <c r="C5" s="107" t="s">
        <v>290</v>
      </c>
      <c r="D5" s="108">
        <v>0.45833333333333331</v>
      </c>
      <c r="E5" s="108">
        <v>0.54166666666666663</v>
      </c>
      <c r="F5" s="108">
        <f t="shared" si="0"/>
        <v>8.3333333333333315E-2</v>
      </c>
      <c r="H5" s="109" t="s">
        <v>297</v>
      </c>
      <c r="I5" s="108">
        <f>SUMIFS(F2:F16, C2:C16,H5)</f>
        <v>4.861111111111116E-2</v>
      </c>
      <c r="Q5" t="s">
        <v>300</v>
      </c>
    </row>
    <row r="6" spans="1:17">
      <c r="A6" s="149"/>
      <c r="B6" s="107" t="s">
        <v>298</v>
      </c>
      <c r="C6" s="107" t="s">
        <v>299</v>
      </c>
      <c r="D6" s="108">
        <v>0.54166666666666663</v>
      </c>
      <c r="E6" s="108">
        <v>0.57291666666666663</v>
      </c>
      <c r="F6" s="108">
        <f t="shared" si="0"/>
        <v>3.125E-2</v>
      </c>
      <c r="H6" s="109" t="s">
        <v>300</v>
      </c>
      <c r="I6" s="108">
        <f>SUMIFS(F2:F16, C2:C16,H6)</f>
        <v>2.4305555555555469E-2</v>
      </c>
      <c r="Q6" t="s">
        <v>302</v>
      </c>
    </row>
    <row r="7" spans="1:17">
      <c r="A7" s="149"/>
      <c r="B7" s="107" t="s">
        <v>451</v>
      </c>
      <c r="C7" s="107" t="s">
        <v>290</v>
      </c>
      <c r="D7" s="108">
        <v>0.57291666666666663</v>
      </c>
      <c r="E7" s="108">
        <v>0.65625</v>
      </c>
      <c r="F7" s="108">
        <f t="shared" si="0"/>
        <v>8.333333333333337E-2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49"/>
      <c r="B8" s="107" t="s">
        <v>303</v>
      </c>
      <c r="C8" s="107" t="s">
        <v>299</v>
      </c>
      <c r="D8" s="108">
        <v>0.65625</v>
      </c>
      <c r="E8" s="108">
        <v>0.66666666666666663</v>
      </c>
      <c r="F8" s="108">
        <f t="shared" si="0"/>
        <v>1.041666666666663E-2</v>
      </c>
      <c r="H8" s="109" t="s">
        <v>299</v>
      </c>
      <c r="I8" s="108">
        <f>SUMIFS(F2:F16, C2:C16,H8)</f>
        <v>5.2083333333333315E-2</v>
      </c>
    </row>
    <row r="9" spans="1:17">
      <c r="A9" s="149"/>
      <c r="B9" s="107" t="s">
        <v>452</v>
      </c>
      <c r="C9" s="107" t="s">
        <v>297</v>
      </c>
      <c r="D9" s="108">
        <v>0.66666666666666663</v>
      </c>
      <c r="E9" s="108">
        <v>0.71527777777777779</v>
      </c>
      <c r="F9" s="108">
        <f t="shared" si="0"/>
        <v>4.861111111111116E-2</v>
      </c>
      <c r="H9" s="105" t="s">
        <v>305</v>
      </c>
      <c r="I9" s="106">
        <f>SUM(I3:I8)</f>
        <v>0.42708333333333331</v>
      </c>
    </row>
    <row r="10" spans="1:17">
      <c r="A10" s="149"/>
      <c r="B10" s="107" t="s">
        <v>350</v>
      </c>
      <c r="C10" s="107" t="s">
        <v>300</v>
      </c>
      <c r="D10" s="108">
        <v>0.72569444444444453</v>
      </c>
      <c r="E10" s="108">
        <v>0.75</v>
      </c>
      <c r="F10" s="108">
        <f t="shared" si="0"/>
        <v>2.4305555555555469E-2</v>
      </c>
      <c r="I10" s="110"/>
    </row>
    <row r="11" spans="1:17">
      <c r="A11" s="149"/>
      <c r="B11" s="107" t="s">
        <v>453</v>
      </c>
      <c r="C11" s="107" t="s">
        <v>290</v>
      </c>
      <c r="D11" s="108">
        <v>0.85416666666666663</v>
      </c>
      <c r="E11" s="108">
        <v>0.89583333333333337</v>
      </c>
      <c r="F11" s="108">
        <f t="shared" si="0"/>
        <v>4.1666666666666741E-2</v>
      </c>
      <c r="I11" s="110"/>
    </row>
    <row r="12" spans="1:17">
      <c r="A12" s="149"/>
      <c r="B12" s="107"/>
      <c r="C12" s="107"/>
      <c r="D12" s="108"/>
      <c r="E12" s="108"/>
      <c r="F12" s="108">
        <f t="shared" si="0"/>
        <v>0</v>
      </c>
    </row>
    <row r="13" spans="1:17">
      <c r="A13" s="149"/>
      <c r="B13" s="107"/>
      <c r="C13" s="107"/>
      <c r="D13" s="108"/>
      <c r="E13" s="108"/>
      <c r="F13" s="108">
        <f t="shared" si="0"/>
        <v>0</v>
      </c>
    </row>
    <row r="14" spans="1:17">
      <c r="A14" s="149"/>
      <c r="B14" s="107"/>
      <c r="C14" s="107"/>
      <c r="D14" s="108"/>
      <c r="E14" s="108"/>
      <c r="F14" s="108">
        <f t="shared" si="0"/>
        <v>0</v>
      </c>
    </row>
    <row r="15" spans="1:17">
      <c r="A15" s="149"/>
      <c r="B15" s="107"/>
      <c r="C15" s="107"/>
      <c r="D15" s="108"/>
      <c r="E15" s="108"/>
      <c r="F15" s="108">
        <f t="shared" si="0"/>
        <v>0</v>
      </c>
    </row>
    <row r="16" spans="1:17">
      <c r="A16" s="149"/>
      <c r="B16" s="107"/>
      <c r="C16" s="107"/>
      <c r="D16" s="108"/>
      <c r="E16" s="108"/>
      <c r="F16" s="108">
        <f t="shared" si="0"/>
        <v>0</v>
      </c>
    </row>
    <row r="17" spans="1:9">
      <c r="A17" s="149" t="s">
        <v>48</v>
      </c>
      <c r="B17" s="107" t="s">
        <v>454</v>
      </c>
      <c r="C17" s="107" t="s">
        <v>290</v>
      </c>
      <c r="D17" s="108">
        <v>0.35416666666666669</v>
      </c>
      <c r="E17" s="108">
        <v>0.41666666666666669</v>
      </c>
      <c r="F17" s="108">
        <f t="shared" si="0"/>
        <v>6.25E-2</v>
      </c>
      <c r="H17" s="106" t="s">
        <v>291</v>
      </c>
      <c r="I17" s="106" t="s">
        <v>292</v>
      </c>
    </row>
    <row r="18" spans="1:9">
      <c r="A18" s="149"/>
      <c r="B18" s="107" t="s">
        <v>301</v>
      </c>
      <c r="C18" s="107" t="s">
        <v>299</v>
      </c>
      <c r="D18" s="108">
        <v>0.41666666666666669</v>
      </c>
      <c r="E18" s="108">
        <v>0.43055555555555558</v>
      </c>
      <c r="F18" s="108">
        <f t="shared" si="0"/>
        <v>1.3888888888888895E-2</v>
      </c>
      <c r="H18" s="109" t="s">
        <v>290</v>
      </c>
      <c r="I18" s="108">
        <f>SUMIFS(F17:F30, C17:C30,H18)</f>
        <v>0.29513888888888895</v>
      </c>
    </row>
    <row r="19" spans="1:9">
      <c r="A19" s="149"/>
      <c r="B19" s="107" t="s">
        <v>455</v>
      </c>
      <c r="C19" s="107" t="s">
        <v>290</v>
      </c>
      <c r="D19" s="108">
        <v>0.4375</v>
      </c>
      <c r="E19" s="108">
        <v>0.54166666666666663</v>
      </c>
      <c r="F19" s="108">
        <f t="shared" si="0"/>
        <v>0.10416666666666663</v>
      </c>
      <c r="H19" s="109" t="s">
        <v>295</v>
      </c>
      <c r="I19" s="108">
        <f>SUMIFS(F17:F30, C17:C30,H19)</f>
        <v>0</v>
      </c>
    </row>
    <row r="20" spans="1:9">
      <c r="A20" s="149"/>
      <c r="B20" s="107" t="s">
        <v>298</v>
      </c>
      <c r="C20" s="107" t="s">
        <v>299</v>
      </c>
      <c r="D20" s="108">
        <v>0.54166666666666663</v>
      </c>
      <c r="E20" s="108">
        <v>0.56944444444444442</v>
      </c>
      <c r="F20" s="108">
        <f t="shared" si="0"/>
        <v>2.777777777777779E-2</v>
      </c>
      <c r="H20" s="109" t="s">
        <v>297</v>
      </c>
      <c r="I20" s="108">
        <f>SUMIFS(F17:F30, C17:C30,H20)</f>
        <v>5.208333333333337E-2</v>
      </c>
    </row>
    <row r="21" spans="1:9">
      <c r="A21" s="149"/>
      <c r="B21" s="107" t="s">
        <v>456</v>
      </c>
      <c r="C21" s="107" t="s">
        <v>290</v>
      </c>
      <c r="D21" s="108">
        <v>0.56944444444444442</v>
      </c>
      <c r="E21" s="108">
        <v>0.65625</v>
      </c>
      <c r="F21" s="108">
        <f t="shared" si="0"/>
        <v>8.680555555555558E-2</v>
      </c>
      <c r="H21" s="109" t="s">
        <v>300</v>
      </c>
      <c r="I21" s="108">
        <f>SUMIFS(F17:F30, C17:C30,H21)</f>
        <v>2.4305555555555469E-2</v>
      </c>
    </row>
    <row r="22" spans="1:9">
      <c r="A22" s="149"/>
      <c r="B22" s="107" t="s">
        <v>303</v>
      </c>
      <c r="C22" s="107" t="s">
        <v>299</v>
      </c>
      <c r="D22" s="108">
        <v>0.65625</v>
      </c>
      <c r="E22" s="108">
        <v>0.66666666666666663</v>
      </c>
      <c r="F22" s="108">
        <f t="shared" si="0"/>
        <v>1.041666666666663E-2</v>
      </c>
      <c r="H22" s="109" t="s">
        <v>302</v>
      </c>
      <c r="I22" s="108">
        <f>SUMIFS(F17:F30, C17:C30,H22)</f>
        <v>0</v>
      </c>
    </row>
    <row r="23" spans="1:9">
      <c r="A23" s="149"/>
      <c r="B23" s="107" t="s">
        <v>452</v>
      </c>
      <c r="C23" s="107" t="s">
        <v>297</v>
      </c>
      <c r="D23" s="108">
        <v>0.66666666666666663</v>
      </c>
      <c r="E23" s="108">
        <v>0.71875</v>
      </c>
      <c r="F23" s="108">
        <f t="shared" si="0"/>
        <v>5.208333333333337E-2</v>
      </c>
      <c r="H23" s="109" t="s">
        <v>299</v>
      </c>
      <c r="I23" s="108">
        <f>SUMIFS(F17:F30, C17:C30,H23)</f>
        <v>5.2083333333333315E-2</v>
      </c>
    </row>
    <row r="24" spans="1:9">
      <c r="A24" s="149"/>
      <c r="B24" s="107" t="s">
        <v>296</v>
      </c>
      <c r="C24" s="107" t="s">
        <v>300</v>
      </c>
      <c r="D24" s="108">
        <v>0.72569444444444453</v>
      </c>
      <c r="E24" s="108">
        <v>0.75</v>
      </c>
      <c r="F24" s="108">
        <f t="shared" si="0"/>
        <v>2.4305555555555469E-2</v>
      </c>
      <c r="H24" s="105" t="s">
        <v>305</v>
      </c>
      <c r="I24" s="106">
        <f t="shared" ref="I24" si="1">SUM(I18:I23)</f>
        <v>0.4236111111111111</v>
      </c>
    </row>
    <row r="25" spans="1:9">
      <c r="A25" s="149"/>
      <c r="B25" s="107" t="s">
        <v>457</v>
      </c>
      <c r="C25" s="107" t="s">
        <v>290</v>
      </c>
      <c r="D25" s="108">
        <v>0.79166666666666663</v>
      </c>
      <c r="E25" s="108">
        <v>0.83333333333333337</v>
      </c>
      <c r="F25" s="108">
        <f t="shared" si="0"/>
        <v>4.1666666666666741E-2</v>
      </c>
      <c r="I25" s="110"/>
    </row>
    <row r="26" spans="1:9">
      <c r="A26" s="149"/>
      <c r="B26" s="107"/>
      <c r="C26" s="107"/>
      <c r="D26" s="108"/>
      <c r="E26" s="108"/>
      <c r="F26" s="108">
        <f t="shared" si="0"/>
        <v>0</v>
      </c>
      <c r="I26" s="110"/>
    </row>
    <row r="27" spans="1:9">
      <c r="A27" s="149"/>
      <c r="B27" s="107"/>
      <c r="C27" s="107"/>
      <c r="D27" s="108"/>
      <c r="E27" s="108"/>
      <c r="F27" s="108">
        <f t="shared" si="0"/>
        <v>0</v>
      </c>
    </row>
    <row r="28" spans="1:9">
      <c r="A28" s="149"/>
      <c r="B28" s="107"/>
      <c r="C28" s="107"/>
      <c r="D28" s="108"/>
      <c r="E28" s="108"/>
      <c r="F28" s="108">
        <f t="shared" si="0"/>
        <v>0</v>
      </c>
    </row>
    <row r="29" spans="1:9">
      <c r="A29" s="149"/>
      <c r="B29" s="107"/>
      <c r="C29" s="107"/>
      <c r="D29" s="108"/>
      <c r="E29" s="108"/>
      <c r="F29" s="108">
        <f t="shared" si="0"/>
        <v>0</v>
      </c>
    </row>
    <row r="30" spans="1:9">
      <c r="A30" s="149"/>
      <c r="B30" s="107"/>
      <c r="C30" s="107"/>
      <c r="D30" s="108"/>
      <c r="E30" s="108"/>
      <c r="F30" s="108">
        <f t="shared" si="0"/>
        <v>0</v>
      </c>
    </row>
    <row r="31" spans="1:9">
      <c r="A31" s="149" t="s">
        <v>54</v>
      </c>
      <c r="B31" s="107" t="s">
        <v>458</v>
      </c>
      <c r="C31" s="107" t="s">
        <v>290</v>
      </c>
      <c r="D31" s="108">
        <v>0.3611111111111111</v>
      </c>
      <c r="E31" s="108">
        <v>0.41666666666666669</v>
      </c>
      <c r="F31" s="108">
        <f t="shared" si="0"/>
        <v>5.555555555555558E-2</v>
      </c>
      <c r="H31" s="106" t="s">
        <v>291</v>
      </c>
      <c r="I31" s="106" t="s">
        <v>292</v>
      </c>
    </row>
    <row r="32" spans="1:9">
      <c r="A32" s="149"/>
      <c r="B32" s="107" t="s">
        <v>407</v>
      </c>
      <c r="C32" s="107" t="s">
        <v>290</v>
      </c>
      <c r="D32" s="108">
        <v>0.4236111111111111</v>
      </c>
      <c r="E32" s="108">
        <v>0.43402777777777773</v>
      </c>
      <c r="F32" s="108">
        <f t="shared" si="0"/>
        <v>1.041666666666663E-2</v>
      </c>
      <c r="H32" s="109" t="s">
        <v>290</v>
      </c>
      <c r="I32" s="108">
        <f t="shared" ref="I32" si="2">SUMIFS(F31:F45, C31:C45,H32)</f>
        <v>0.2986111111111111</v>
      </c>
    </row>
    <row r="33" spans="1:9">
      <c r="A33" s="149"/>
      <c r="B33" s="107" t="s">
        <v>301</v>
      </c>
      <c r="C33" s="107" t="s">
        <v>299</v>
      </c>
      <c r="D33" s="108">
        <v>0.4375</v>
      </c>
      <c r="E33" s="108">
        <v>0.44791666666666669</v>
      </c>
      <c r="F33" s="108">
        <f t="shared" si="0"/>
        <v>1.0416666666666685E-2</v>
      </c>
      <c r="H33" s="109" t="s">
        <v>295</v>
      </c>
      <c r="I33" s="108">
        <f t="shared" ref="I33" si="3">SUMIFS(F31:F45, C31:C45,H33)</f>
        <v>0</v>
      </c>
    </row>
    <row r="34" spans="1:9">
      <c r="A34" s="149"/>
      <c r="B34" s="107" t="s">
        <v>459</v>
      </c>
      <c r="C34" s="107" t="s">
        <v>290</v>
      </c>
      <c r="D34" s="108">
        <v>0.4513888888888889</v>
      </c>
      <c r="E34" s="108">
        <v>0.52777777777777779</v>
      </c>
      <c r="F34" s="108">
        <f t="shared" si="0"/>
        <v>7.6388888888888895E-2</v>
      </c>
      <c r="H34" s="109" t="s">
        <v>297</v>
      </c>
      <c r="I34" s="108">
        <f t="shared" ref="I34" si="4">SUMIFS(F31:F45, C31:C45,H34)</f>
        <v>5.208333333333337E-2</v>
      </c>
    </row>
    <row r="35" spans="1:9">
      <c r="A35" s="149"/>
      <c r="B35" s="107" t="s">
        <v>298</v>
      </c>
      <c r="C35" s="107" t="s">
        <v>299</v>
      </c>
      <c r="D35" s="108">
        <v>0.54166666666666663</v>
      </c>
      <c r="E35" s="108">
        <v>0.5625</v>
      </c>
      <c r="F35" s="108">
        <f t="shared" si="0"/>
        <v>2.083333333333337E-2</v>
      </c>
      <c r="H35" s="109" t="s">
        <v>300</v>
      </c>
      <c r="I35" s="108">
        <f t="shared" ref="I35" si="5">SUMIFS(F31:F45, C31:C45,H35)</f>
        <v>2.4305555555555469E-2</v>
      </c>
    </row>
    <row r="36" spans="1:9">
      <c r="A36" s="149"/>
      <c r="B36" t="s">
        <v>460</v>
      </c>
      <c r="C36" s="107" t="s">
        <v>290</v>
      </c>
      <c r="D36" s="108">
        <v>0.5625</v>
      </c>
      <c r="E36" s="108">
        <v>0.64583333333333337</v>
      </c>
      <c r="F36" s="108">
        <f t="shared" si="0"/>
        <v>8.333333333333337E-2</v>
      </c>
      <c r="H36" s="109" t="s">
        <v>302</v>
      </c>
      <c r="I36" s="108">
        <f t="shared" ref="I36" si="6">SUMIFS(F31:F45, C31:C45,H36)</f>
        <v>0</v>
      </c>
    </row>
    <row r="37" spans="1:9">
      <c r="A37" s="149"/>
      <c r="B37" s="107" t="s">
        <v>303</v>
      </c>
      <c r="C37" s="107" t="s">
        <v>299</v>
      </c>
      <c r="D37" s="108">
        <v>0.65277777777777779</v>
      </c>
      <c r="E37" s="108">
        <v>0.66666666666666663</v>
      </c>
      <c r="F37" s="108">
        <f t="shared" si="0"/>
        <v>1.388888888888884E-2</v>
      </c>
      <c r="H37" s="109" t="s">
        <v>299</v>
      </c>
      <c r="I37" s="108">
        <f t="shared" ref="I37" si="7">SUMIFS(F31:F45, C31:C45,H37)</f>
        <v>4.5138888888888895E-2</v>
      </c>
    </row>
    <row r="38" spans="1:9">
      <c r="A38" s="149"/>
      <c r="B38" s="107" t="s">
        <v>461</v>
      </c>
      <c r="C38" s="107" t="s">
        <v>297</v>
      </c>
      <c r="D38" s="108">
        <v>0.66666666666666663</v>
      </c>
      <c r="E38" s="108">
        <v>0.71875</v>
      </c>
      <c r="F38" s="108">
        <f t="shared" si="0"/>
        <v>5.208333333333337E-2</v>
      </c>
      <c r="H38" s="105" t="s">
        <v>305</v>
      </c>
      <c r="I38" s="106">
        <f t="shared" ref="I38" si="8">SUM(I32:I37)</f>
        <v>0.42013888888888884</v>
      </c>
    </row>
    <row r="39" spans="1:9">
      <c r="A39" s="149"/>
      <c r="B39" s="107" t="s">
        <v>314</v>
      </c>
      <c r="C39" s="107" t="s">
        <v>300</v>
      </c>
      <c r="D39" s="108">
        <v>0.72569444444444453</v>
      </c>
      <c r="E39" s="108">
        <v>0.75</v>
      </c>
      <c r="F39" s="108">
        <f t="shared" si="0"/>
        <v>2.4305555555555469E-2</v>
      </c>
      <c r="I39" s="110"/>
    </row>
    <row r="40" spans="1:9">
      <c r="A40" s="149"/>
      <c r="B40" s="107" t="s">
        <v>462</v>
      </c>
      <c r="C40" s="107" t="s">
        <v>290</v>
      </c>
      <c r="D40" s="108">
        <v>0.80208333333333337</v>
      </c>
      <c r="E40" s="108">
        <v>0.875</v>
      </c>
      <c r="F40" s="108">
        <f t="shared" si="0"/>
        <v>7.291666666666663E-2</v>
      </c>
      <c r="I40" s="110"/>
    </row>
    <row r="41" spans="1:9">
      <c r="A41" s="149"/>
      <c r="B41" s="107"/>
      <c r="C41" s="107"/>
      <c r="D41" s="108"/>
      <c r="E41" s="108"/>
      <c r="F41" s="108">
        <f t="shared" si="0"/>
        <v>0</v>
      </c>
    </row>
    <row r="42" spans="1:9">
      <c r="A42" s="149"/>
      <c r="B42" s="107"/>
      <c r="C42" s="107"/>
      <c r="D42" s="108"/>
      <c r="E42" s="108"/>
      <c r="F42" s="108">
        <f t="shared" si="0"/>
        <v>0</v>
      </c>
    </row>
    <row r="43" spans="1:9">
      <c r="A43" s="149"/>
      <c r="B43" s="107"/>
      <c r="C43" s="107"/>
      <c r="D43" s="108"/>
      <c r="E43" s="108"/>
      <c r="F43" s="108">
        <f t="shared" si="0"/>
        <v>0</v>
      </c>
    </row>
    <row r="44" spans="1:9">
      <c r="A44" s="149"/>
      <c r="B44" s="107"/>
      <c r="C44" s="107"/>
      <c r="D44" s="108"/>
      <c r="E44" s="108"/>
      <c r="F44" s="108">
        <f t="shared" si="0"/>
        <v>0</v>
      </c>
    </row>
    <row r="45" spans="1:9">
      <c r="A45" s="149"/>
      <c r="B45" s="107"/>
      <c r="C45" s="107"/>
      <c r="D45" s="108"/>
      <c r="E45" s="108"/>
      <c r="F45" s="108">
        <f t="shared" si="0"/>
        <v>0</v>
      </c>
    </row>
    <row r="46" spans="1:9">
      <c r="A46" s="149" t="s">
        <v>318</v>
      </c>
      <c r="B46" s="107" t="s">
        <v>463</v>
      </c>
      <c r="C46" s="107" t="s">
        <v>290</v>
      </c>
      <c r="D46" s="108">
        <v>0.35416666666666669</v>
      </c>
      <c r="E46" s="108">
        <v>0.41666666666666669</v>
      </c>
      <c r="F46" s="108">
        <f t="shared" si="0"/>
        <v>6.25E-2</v>
      </c>
      <c r="H46" s="106" t="s">
        <v>291</v>
      </c>
      <c r="I46" s="106" t="s">
        <v>292</v>
      </c>
    </row>
    <row r="47" spans="1:9">
      <c r="A47" s="149"/>
      <c r="B47" s="107" t="s">
        <v>301</v>
      </c>
      <c r="C47" s="107" t="s">
        <v>299</v>
      </c>
      <c r="D47" s="108">
        <v>0.41666666666666669</v>
      </c>
      <c r="E47" s="108">
        <v>0.43055555555555558</v>
      </c>
      <c r="F47" s="108">
        <f t="shared" si="0"/>
        <v>1.3888888888888895E-2</v>
      </c>
      <c r="H47" s="109" t="s">
        <v>290</v>
      </c>
      <c r="I47" s="108">
        <f>SUMIFS(F46:F59, C46:C59,H47)</f>
        <v>0.25347222222222221</v>
      </c>
    </row>
    <row r="48" spans="1:9">
      <c r="A48" s="149"/>
      <c r="B48" s="107" t="s">
        <v>464</v>
      </c>
      <c r="C48" s="107" t="s">
        <v>290</v>
      </c>
      <c r="D48" s="108">
        <v>0.4375</v>
      </c>
      <c r="E48" s="108">
        <v>0.54166666666666663</v>
      </c>
      <c r="F48" s="108">
        <f t="shared" si="0"/>
        <v>0.10416666666666663</v>
      </c>
      <c r="H48" s="109" t="s">
        <v>295</v>
      </c>
      <c r="I48" s="108">
        <f>SUMIFS(F46:F59, C46:C59,H48)</f>
        <v>0</v>
      </c>
    </row>
    <row r="49" spans="1:9">
      <c r="A49" s="149"/>
      <c r="B49" s="107" t="s">
        <v>298</v>
      </c>
      <c r="C49" s="107" t="s">
        <v>299</v>
      </c>
      <c r="D49" s="108">
        <v>0.54861111111111105</v>
      </c>
      <c r="E49" s="108">
        <v>0.5625</v>
      </c>
      <c r="F49" s="108">
        <f t="shared" si="0"/>
        <v>1.3888888888888951E-2</v>
      </c>
      <c r="H49" s="109" t="s">
        <v>297</v>
      </c>
      <c r="I49" s="108">
        <f>SUMIFS(F46:F59, C46:C59,H49)</f>
        <v>5.208333333333337E-2</v>
      </c>
    </row>
    <row r="50" spans="1:9">
      <c r="A50" s="149"/>
      <c r="B50" s="107" t="s">
        <v>465</v>
      </c>
      <c r="C50" s="107" t="s">
        <v>290</v>
      </c>
      <c r="D50" s="108">
        <v>0.56944444444444442</v>
      </c>
      <c r="E50" s="108">
        <v>0.65625</v>
      </c>
      <c r="F50" s="108">
        <f t="shared" si="0"/>
        <v>8.680555555555558E-2</v>
      </c>
      <c r="H50" s="109" t="s">
        <v>300</v>
      </c>
      <c r="I50" s="108">
        <f>SUMIFS(F46:F59, C46:C59,H50)</f>
        <v>2.4305555555555469E-2</v>
      </c>
    </row>
    <row r="51" spans="1:9">
      <c r="A51" s="149"/>
      <c r="B51" s="107" t="s">
        <v>303</v>
      </c>
      <c r="C51" s="107" t="s">
        <v>299</v>
      </c>
      <c r="D51" s="108">
        <v>0.65625</v>
      </c>
      <c r="E51" s="108">
        <v>0.66666666666666663</v>
      </c>
      <c r="F51" s="108">
        <f t="shared" si="0"/>
        <v>1.041666666666663E-2</v>
      </c>
      <c r="H51" s="109" t="s">
        <v>302</v>
      </c>
      <c r="I51" s="108">
        <f>SUMIFS(F46:F59, C46:C59,H51)</f>
        <v>0</v>
      </c>
    </row>
    <row r="52" spans="1:9">
      <c r="A52" s="149"/>
      <c r="B52" s="107" t="s">
        <v>452</v>
      </c>
      <c r="C52" s="107" t="s">
        <v>297</v>
      </c>
      <c r="D52" s="108">
        <v>0.66666666666666663</v>
      </c>
      <c r="E52" s="108">
        <v>0.71875</v>
      </c>
      <c r="F52" s="108">
        <f t="shared" si="0"/>
        <v>5.208333333333337E-2</v>
      </c>
      <c r="H52" s="109" t="s">
        <v>299</v>
      </c>
      <c r="I52" s="108">
        <f>SUMIFS(F46:F59, C46:C59,H52)</f>
        <v>3.8194444444444475E-2</v>
      </c>
    </row>
    <row r="53" spans="1:9">
      <c r="A53" s="149"/>
      <c r="B53" s="107" t="s">
        <v>296</v>
      </c>
      <c r="C53" s="107" t="s">
        <v>300</v>
      </c>
      <c r="D53" s="108">
        <v>0.72569444444444453</v>
      </c>
      <c r="E53" s="108">
        <v>0.75</v>
      </c>
      <c r="F53" s="108">
        <f t="shared" si="0"/>
        <v>2.4305555555555469E-2</v>
      </c>
      <c r="H53" s="105" t="s">
        <v>305</v>
      </c>
      <c r="I53" s="106">
        <f t="shared" ref="I53" si="9">SUM(I47:I52)</f>
        <v>0.36805555555555552</v>
      </c>
    </row>
    <row r="54" spans="1:9">
      <c r="A54" s="149"/>
      <c r="B54" s="107"/>
      <c r="C54" s="107"/>
      <c r="D54" s="108"/>
      <c r="E54" s="108"/>
      <c r="F54" s="108">
        <f t="shared" si="0"/>
        <v>0</v>
      </c>
      <c r="I54" s="110"/>
    </row>
    <row r="55" spans="1:9">
      <c r="A55" s="149"/>
      <c r="B55" s="107"/>
      <c r="C55" s="107"/>
      <c r="D55" s="108"/>
      <c r="E55" s="108"/>
      <c r="F55" s="108">
        <f t="shared" si="0"/>
        <v>0</v>
      </c>
      <c r="I55" s="110"/>
    </row>
    <row r="56" spans="1:9">
      <c r="A56" s="149"/>
      <c r="B56" s="107"/>
      <c r="C56" s="107"/>
      <c r="D56" s="108"/>
      <c r="E56" s="108"/>
      <c r="F56" s="108">
        <f t="shared" si="0"/>
        <v>0</v>
      </c>
    </row>
    <row r="57" spans="1:9">
      <c r="A57" s="149"/>
      <c r="B57" s="107"/>
      <c r="C57" s="107"/>
      <c r="D57" s="108"/>
      <c r="E57" s="108"/>
      <c r="F57" s="108">
        <f t="shared" si="0"/>
        <v>0</v>
      </c>
    </row>
    <row r="58" spans="1:9">
      <c r="A58" s="149"/>
      <c r="B58" s="107"/>
      <c r="C58" s="107"/>
      <c r="D58" s="108"/>
      <c r="E58" s="108"/>
      <c r="F58" s="108">
        <f t="shared" si="0"/>
        <v>0</v>
      </c>
    </row>
    <row r="59" spans="1:9">
      <c r="A59" s="149"/>
      <c r="B59" s="107"/>
      <c r="C59" s="107"/>
      <c r="D59" s="108"/>
      <c r="E59" s="108"/>
      <c r="F59" s="108">
        <f t="shared" si="0"/>
        <v>0</v>
      </c>
    </row>
    <row r="60" spans="1:9">
      <c r="A60" s="149" t="s">
        <v>62</v>
      </c>
      <c r="B60" s="107" t="s">
        <v>466</v>
      </c>
      <c r="C60" s="107" t="s">
        <v>290</v>
      </c>
      <c r="D60" s="108">
        <v>0.35416666666666669</v>
      </c>
      <c r="E60" s="108">
        <v>0.4375</v>
      </c>
      <c r="F60" s="108">
        <f t="shared" si="0"/>
        <v>8.3333333333333315E-2</v>
      </c>
      <c r="H60" s="106" t="s">
        <v>291</v>
      </c>
      <c r="I60" s="106" t="s">
        <v>292</v>
      </c>
    </row>
    <row r="61" spans="1:9">
      <c r="A61" s="149"/>
      <c r="B61" s="107" t="s">
        <v>467</v>
      </c>
      <c r="C61" s="107" t="s">
        <v>290</v>
      </c>
      <c r="D61" s="108">
        <v>0.4375</v>
      </c>
      <c r="E61" s="108">
        <v>0.49305555555555558</v>
      </c>
      <c r="F61" s="108">
        <f t="shared" si="0"/>
        <v>5.555555555555558E-2</v>
      </c>
      <c r="H61" s="109" t="s">
        <v>290</v>
      </c>
      <c r="I61" s="108">
        <f t="shared" ref="I61" si="10">SUMIFS(F60:F74, C60:C74,H61)</f>
        <v>0.25694444444444448</v>
      </c>
    </row>
    <row r="62" spans="1:9">
      <c r="A62" s="149"/>
      <c r="B62" s="107" t="s">
        <v>301</v>
      </c>
      <c r="C62" s="107" t="s">
        <v>299</v>
      </c>
      <c r="D62" s="108">
        <v>0.49305555555555558</v>
      </c>
      <c r="E62" s="108">
        <v>0.50694444444444442</v>
      </c>
      <c r="F62" s="108">
        <f t="shared" si="0"/>
        <v>1.388888888888884E-2</v>
      </c>
      <c r="H62" s="109" t="s">
        <v>295</v>
      </c>
      <c r="I62" s="108">
        <f t="shared" ref="I62" si="11">SUMIFS(F60:F74, C60:C74,H62)</f>
        <v>0</v>
      </c>
    </row>
    <row r="63" spans="1:9">
      <c r="A63" s="149"/>
      <c r="B63" s="107" t="s">
        <v>468</v>
      </c>
      <c r="C63" s="107" t="s">
        <v>290</v>
      </c>
      <c r="D63" s="108">
        <v>0.50694444444444442</v>
      </c>
      <c r="E63" s="108">
        <v>0.5625</v>
      </c>
      <c r="F63" s="108">
        <f t="shared" si="0"/>
        <v>5.555555555555558E-2</v>
      </c>
      <c r="H63" s="109" t="s">
        <v>297</v>
      </c>
      <c r="I63" s="108">
        <f t="shared" ref="I63" si="12">SUMIFS(F60:F74, C60:C74,H63)</f>
        <v>5.208333333333337E-2</v>
      </c>
    </row>
    <row r="64" spans="1:9">
      <c r="A64" s="149"/>
      <c r="B64" s="107" t="s">
        <v>298</v>
      </c>
      <c r="C64" s="107" t="s">
        <v>299</v>
      </c>
      <c r="D64" s="108">
        <v>0.5625</v>
      </c>
      <c r="E64" s="108">
        <v>0.58333333333333337</v>
      </c>
      <c r="F64" s="108">
        <f t="shared" si="0"/>
        <v>2.083333333333337E-2</v>
      </c>
      <c r="H64" s="109" t="s">
        <v>300</v>
      </c>
      <c r="I64" s="108">
        <f t="shared" ref="I64" si="13">SUMIFS(F60:F74, C60:C74,H64)</f>
        <v>4.8611111111111049E-2</v>
      </c>
    </row>
    <row r="65" spans="1:9">
      <c r="A65" s="149"/>
      <c r="B65" s="107" t="s">
        <v>469</v>
      </c>
      <c r="C65" s="107" t="s">
        <v>290</v>
      </c>
      <c r="D65" s="108">
        <v>0.58333333333333337</v>
      </c>
      <c r="E65" s="108">
        <v>0.64583333333333337</v>
      </c>
      <c r="F65" s="108">
        <f t="shared" si="0"/>
        <v>6.25E-2</v>
      </c>
      <c r="H65" s="109" t="s">
        <v>302</v>
      </c>
      <c r="I65" s="108">
        <f t="shared" ref="I65" si="14">SUMIFS(F60:F74, C60:C74,H65)</f>
        <v>0</v>
      </c>
    </row>
    <row r="66" spans="1:9">
      <c r="A66" s="149"/>
      <c r="B66" s="107" t="s">
        <v>303</v>
      </c>
      <c r="C66" s="107" t="s">
        <v>299</v>
      </c>
      <c r="D66" s="108">
        <v>0.64583333333333337</v>
      </c>
      <c r="E66" s="108">
        <v>0.66666666666666663</v>
      </c>
      <c r="F66" s="108">
        <f t="shared" si="0"/>
        <v>2.0833333333333259E-2</v>
      </c>
      <c r="H66" s="109" t="s">
        <v>299</v>
      </c>
      <c r="I66" s="108">
        <f t="shared" ref="I66" si="15">SUMIFS(F60:F74, C60:C74,H66)</f>
        <v>5.5555555555555469E-2</v>
      </c>
    </row>
    <row r="67" spans="1:9">
      <c r="A67" s="149"/>
      <c r="B67" s="107" t="s">
        <v>461</v>
      </c>
      <c r="C67" s="107" t="s">
        <v>297</v>
      </c>
      <c r="D67" s="108">
        <v>0.66666666666666663</v>
      </c>
      <c r="E67" s="108">
        <v>0.71875</v>
      </c>
      <c r="F67" s="108">
        <f t="shared" ref="F67:F130" si="16">E67-D67</f>
        <v>5.208333333333337E-2</v>
      </c>
      <c r="H67" s="105" t="s">
        <v>305</v>
      </c>
      <c r="I67" s="106">
        <f t="shared" ref="I67" si="17">SUM(I61:I66)</f>
        <v>0.41319444444444436</v>
      </c>
    </row>
    <row r="68" spans="1:9">
      <c r="A68" s="149"/>
      <c r="B68" s="107" t="s">
        <v>314</v>
      </c>
      <c r="C68" s="107" t="s">
        <v>300</v>
      </c>
      <c r="D68" s="108">
        <v>0.71527777777777779</v>
      </c>
      <c r="E68" s="108">
        <v>0.76388888888888884</v>
      </c>
      <c r="F68" s="108">
        <f t="shared" si="16"/>
        <v>4.8611111111111049E-2</v>
      </c>
      <c r="I68" s="110"/>
    </row>
    <row r="69" spans="1:9">
      <c r="A69" s="149"/>
      <c r="B69" s="107"/>
      <c r="C69" s="107"/>
      <c r="D69" s="108"/>
      <c r="E69" s="108"/>
      <c r="F69" s="108">
        <f t="shared" si="16"/>
        <v>0</v>
      </c>
      <c r="I69" s="110"/>
    </row>
    <row r="70" spans="1:9">
      <c r="A70" s="149"/>
      <c r="B70" s="107"/>
      <c r="C70" s="107"/>
      <c r="D70" s="108"/>
      <c r="E70" s="108"/>
      <c r="F70" s="108">
        <f t="shared" si="16"/>
        <v>0</v>
      </c>
    </row>
    <row r="71" spans="1:9">
      <c r="A71" s="149"/>
      <c r="B71" s="107"/>
      <c r="C71" s="107"/>
      <c r="D71" s="108"/>
      <c r="E71" s="108"/>
      <c r="F71" s="108">
        <f t="shared" si="16"/>
        <v>0</v>
      </c>
    </row>
    <row r="72" spans="1:9">
      <c r="A72" s="149"/>
      <c r="B72" s="107"/>
      <c r="C72" s="107"/>
      <c r="D72" s="108"/>
      <c r="E72" s="108"/>
      <c r="F72" s="108">
        <f t="shared" si="16"/>
        <v>0</v>
      </c>
    </row>
    <row r="73" spans="1:9">
      <c r="A73" s="149"/>
      <c r="B73" s="107"/>
      <c r="C73" s="107"/>
      <c r="D73" s="108"/>
      <c r="E73" s="108"/>
      <c r="F73" s="108">
        <f t="shared" si="16"/>
        <v>0</v>
      </c>
    </row>
    <row r="74" spans="1:9">
      <c r="A74" s="149"/>
      <c r="B74" s="107"/>
      <c r="C74" s="107"/>
      <c r="D74" s="108"/>
      <c r="E74" s="108"/>
      <c r="F74" s="108">
        <f t="shared" si="16"/>
        <v>0</v>
      </c>
    </row>
    <row r="75" spans="1:9">
      <c r="A75" s="149" t="s">
        <v>67</v>
      </c>
      <c r="B75" s="107" t="s">
        <v>470</v>
      </c>
      <c r="C75" s="107" t="s">
        <v>297</v>
      </c>
      <c r="D75" s="108">
        <v>0.36458333333333331</v>
      </c>
      <c r="E75" s="108">
        <v>0.41666666666666669</v>
      </c>
      <c r="F75" s="108">
        <f t="shared" si="16"/>
        <v>5.208333333333337E-2</v>
      </c>
      <c r="H75" s="106" t="s">
        <v>291</v>
      </c>
      <c r="I75" s="106" t="s">
        <v>292</v>
      </c>
    </row>
    <row r="76" spans="1:9">
      <c r="A76" s="149"/>
      <c r="B76" s="107" t="s">
        <v>471</v>
      </c>
      <c r="C76" s="107" t="s">
        <v>290</v>
      </c>
      <c r="D76" s="108">
        <v>0.4236111111111111</v>
      </c>
      <c r="E76" s="108">
        <v>0.4375</v>
      </c>
      <c r="F76" s="108">
        <f t="shared" si="16"/>
        <v>1.3888888888888895E-2</v>
      </c>
      <c r="H76" s="109" t="s">
        <v>290</v>
      </c>
      <c r="I76" s="108">
        <f>SUMIFS(F75:F89, C75:C89,H76)</f>
        <v>0.2326388888888889</v>
      </c>
    </row>
    <row r="77" spans="1:9">
      <c r="A77" s="149"/>
      <c r="B77" s="107" t="s">
        <v>301</v>
      </c>
      <c r="C77" s="107" t="s">
        <v>299</v>
      </c>
      <c r="D77" s="108">
        <v>0.4375</v>
      </c>
      <c r="E77" s="108">
        <v>0.45833333333333331</v>
      </c>
      <c r="F77" s="108">
        <f t="shared" si="16"/>
        <v>2.0833333333333315E-2</v>
      </c>
      <c r="H77" s="109" t="s">
        <v>295</v>
      </c>
      <c r="I77" s="108">
        <f>SUMIFS(F75:F89, C75:C89,H77)</f>
        <v>0</v>
      </c>
    </row>
    <row r="78" spans="1:9">
      <c r="A78" s="149"/>
      <c r="B78" s="107" t="s">
        <v>472</v>
      </c>
      <c r="C78" s="107" t="s">
        <v>290</v>
      </c>
      <c r="D78" s="108">
        <v>0.46875</v>
      </c>
      <c r="E78" s="108">
        <v>0.52083333333333337</v>
      </c>
      <c r="F78" s="108">
        <f t="shared" si="16"/>
        <v>5.208333333333337E-2</v>
      </c>
      <c r="H78" s="109" t="s">
        <v>297</v>
      </c>
      <c r="I78" s="108">
        <f>SUMIFS(F75:F89, C75:C89,H78)</f>
        <v>0.17708333333333348</v>
      </c>
    </row>
    <row r="79" spans="1:9">
      <c r="A79" s="149"/>
      <c r="B79" s="107" t="s">
        <v>473</v>
      </c>
      <c r="C79" s="107" t="s">
        <v>299</v>
      </c>
      <c r="D79" s="108">
        <v>0.54166666666666663</v>
      </c>
      <c r="E79" s="108">
        <v>0.58333333333333337</v>
      </c>
      <c r="F79" s="108">
        <f t="shared" si="16"/>
        <v>4.1666666666666741E-2</v>
      </c>
      <c r="H79" s="109" t="s">
        <v>300</v>
      </c>
      <c r="I79" s="108">
        <f>SUMIFS(F75:F89, C75:C89,H79)</f>
        <v>2.0833333333333259E-2</v>
      </c>
    </row>
    <row r="80" spans="1:9">
      <c r="A80" s="149"/>
      <c r="B80" s="107" t="s">
        <v>314</v>
      </c>
      <c r="C80" s="107" t="s">
        <v>300</v>
      </c>
      <c r="D80" s="108">
        <v>0.52083333333333337</v>
      </c>
      <c r="E80" s="108">
        <v>0.54166666666666663</v>
      </c>
      <c r="F80" s="108">
        <f t="shared" si="16"/>
        <v>2.0833333333333259E-2</v>
      </c>
      <c r="H80" s="109" t="s">
        <v>302</v>
      </c>
      <c r="I80" s="108">
        <f>SUMIFS(F75:F89, C75:C89,H80)</f>
        <v>0</v>
      </c>
    </row>
    <row r="81" spans="1:9">
      <c r="A81" s="149"/>
      <c r="B81" s="107" t="s">
        <v>474</v>
      </c>
      <c r="C81" s="107" t="s">
        <v>290</v>
      </c>
      <c r="D81" s="108">
        <v>0.58333333333333337</v>
      </c>
      <c r="E81" s="108">
        <v>0.66666666666666663</v>
      </c>
      <c r="F81" s="108">
        <f t="shared" si="16"/>
        <v>8.3333333333333259E-2</v>
      </c>
      <c r="H81" s="109" t="s">
        <v>299</v>
      </c>
      <c r="I81" s="108">
        <f>SUMIFS(F75:F89, C75:C89,H81)</f>
        <v>6.2500000000000056E-2</v>
      </c>
    </row>
    <row r="82" spans="1:9">
      <c r="A82" s="149"/>
      <c r="B82" t="s">
        <v>475</v>
      </c>
      <c r="C82" s="107" t="s">
        <v>297</v>
      </c>
      <c r="D82" s="108">
        <v>0.75</v>
      </c>
      <c r="E82" s="108">
        <v>0.83333333333333337</v>
      </c>
      <c r="F82" s="108">
        <f t="shared" si="16"/>
        <v>8.333333333333337E-2</v>
      </c>
      <c r="H82" s="105" t="s">
        <v>305</v>
      </c>
      <c r="I82" s="106">
        <f t="shared" ref="I82" si="18">SUM(I76:I81)</f>
        <v>0.49305555555555569</v>
      </c>
    </row>
    <row r="83" spans="1:9">
      <c r="A83" s="149"/>
      <c r="B83" s="107" t="s">
        <v>476</v>
      </c>
      <c r="C83" s="107" t="s">
        <v>290</v>
      </c>
      <c r="D83" s="108">
        <v>0.875</v>
      </c>
      <c r="E83" s="108">
        <v>0.95833333333333337</v>
      </c>
      <c r="F83" s="108">
        <f t="shared" si="16"/>
        <v>8.333333333333337E-2</v>
      </c>
      <c r="I83" s="110"/>
    </row>
    <row r="84" spans="1:9">
      <c r="A84" s="149"/>
      <c r="B84" s="107" t="s">
        <v>452</v>
      </c>
      <c r="C84" s="107" t="s">
        <v>297</v>
      </c>
      <c r="D84" s="108">
        <v>0.66666666666666663</v>
      </c>
      <c r="E84" s="108">
        <v>0.70833333333333337</v>
      </c>
      <c r="F84" s="108">
        <f t="shared" si="16"/>
        <v>4.1666666666666741E-2</v>
      </c>
      <c r="I84" s="110"/>
    </row>
    <row r="85" spans="1:9">
      <c r="A85" s="149"/>
      <c r="B85" s="107"/>
      <c r="C85" s="107"/>
      <c r="D85" s="108"/>
      <c r="E85" s="108"/>
      <c r="F85" s="108"/>
    </row>
    <row r="86" spans="1:9">
      <c r="A86" s="149"/>
      <c r="B86" s="107"/>
      <c r="C86" s="107"/>
      <c r="D86" s="108"/>
      <c r="E86" s="108"/>
      <c r="F86" s="108"/>
    </row>
    <row r="87" spans="1:9">
      <c r="A87" s="149"/>
      <c r="B87" s="107"/>
      <c r="C87" s="107"/>
      <c r="D87" s="108"/>
      <c r="E87" s="108"/>
      <c r="F87" s="108"/>
    </row>
    <row r="88" spans="1:9">
      <c r="A88" s="149"/>
      <c r="B88" s="107"/>
      <c r="C88" s="107"/>
      <c r="D88" s="108"/>
      <c r="E88" s="108"/>
      <c r="F88" s="108">
        <f t="shared" si="16"/>
        <v>0</v>
      </c>
    </row>
    <row r="89" spans="1:9">
      <c r="A89" s="149"/>
      <c r="B89" s="107"/>
      <c r="C89" s="107"/>
      <c r="D89" s="108"/>
      <c r="E89" s="108"/>
      <c r="F89" s="108">
        <f t="shared" si="16"/>
        <v>0</v>
      </c>
    </row>
    <row r="90" spans="1:9">
      <c r="A90" s="149" t="s">
        <v>28</v>
      </c>
      <c r="B90" s="107" t="s">
        <v>375</v>
      </c>
      <c r="C90" s="107" t="s">
        <v>290</v>
      </c>
      <c r="D90" s="108">
        <v>0.375</v>
      </c>
      <c r="E90" s="108">
        <v>0.45833333333333331</v>
      </c>
      <c r="F90" s="108">
        <f t="shared" si="16"/>
        <v>8.3333333333333315E-2</v>
      </c>
      <c r="H90" s="106" t="s">
        <v>291</v>
      </c>
      <c r="I90" s="106" t="s">
        <v>292</v>
      </c>
    </row>
    <row r="91" spans="1:9">
      <c r="A91" s="149"/>
      <c r="B91" s="107" t="s">
        <v>301</v>
      </c>
      <c r="C91" s="107" t="s">
        <v>299</v>
      </c>
      <c r="D91" s="108">
        <v>0.45833333333333331</v>
      </c>
      <c r="E91" s="108">
        <v>0.49305555555555558</v>
      </c>
      <c r="F91" s="108">
        <f t="shared" si="16"/>
        <v>3.4722222222222265E-2</v>
      </c>
      <c r="H91" s="109" t="s">
        <v>290</v>
      </c>
      <c r="I91" s="108">
        <f>SUMIFS(F90:F104, C90:C104,H91)</f>
        <v>0.16666666666666669</v>
      </c>
    </row>
    <row r="92" spans="1:9">
      <c r="A92" s="149"/>
      <c r="B92" s="107" t="s">
        <v>375</v>
      </c>
      <c r="C92" s="107" t="s">
        <v>290</v>
      </c>
      <c r="D92" s="108">
        <v>0.5</v>
      </c>
      <c r="E92" s="108">
        <v>0.58333333333333337</v>
      </c>
      <c r="F92" s="108">
        <f t="shared" si="16"/>
        <v>8.333333333333337E-2</v>
      </c>
      <c r="H92" s="109" t="s">
        <v>295</v>
      </c>
      <c r="I92" s="108">
        <f>SUMIFS(F90:F104, C90:C104,H92)</f>
        <v>0</v>
      </c>
    </row>
    <row r="93" spans="1:9">
      <c r="A93" s="149"/>
      <c r="B93" s="107"/>
      <c r="C93" s="107"/>
      <c r="D93" s="108">
        <v>0</v>
      </c>
      <c r="E93" s="108">
        <v>0</v>
      </c>
      <c r="F93" s="108">
        <f t="shared" si="16"/>
        <v>0</v>
      </c>
      <c r="H93" s="109" t="s">
        <v>297</v>
      </c>
      <c r="I93" s="108">
        <f>SUMIFS(F90:F104, C90:C104,H93)</f>
        <v>0</v>
      </c>
    </row>
    <row r="94" spans="1:9">
      <c r="A94" s="149"/>
      <c r="B94" s="107"/>
      <c r="C94" s="107"/>
      <c r="D94" s="108">
        <v>0</v>
      </c>
      <c r="E94" s="108">
        <v>0</v>
      </c>
      <c r="F94" s="108">
        <f t="shared" si="16"/>
        <v>0</v>
      </c>
      <c r="H94" s="109" t="s">
        <v>300</v>
      </c>
      <c r="I94" s="108">
        <f>SUMIFS(F90:F104, C90:C104,H94)</f>
        <v>0</v>
      </c>
    </row>
    <row r="95" spans="1:9">
      <c r="A95" s="149"/>
      <c r="B95" s="107"/>
      <c r="C95" s="107"/>
      <c r="D95" s="108">
        <v>0</v>
      </c>
      <c r="E95" s="108">
        <v>0</v>
      </c>
      <c r="F95" s="108">
        <f t="shared" si="16"/>
        <v>0</v>
      </c>
      <c r="H95" s="109" t="s">
        <v>302</v>
      </c>
      <c r="I95" s="108">
        <f>SUMIFS(F90:F104, C90:C104,H95)</f>
        <v>0</v>
      </c>
    </row>
    <row r="96" spans="1:9">
      <c r="A96" s="149"/>
      <c r="B96" s="107"/>
      <c r="C96" s="107"/>
      <c r="D96" s="108">
        <v>0</v>
      </c>
      <c r="E96" s="108">
        <v>0</v>
      </c>
      <c r="F96" s="108">
        <f t="shared" si="16"/>
        <v>0</v>
      </c>
      <c r="H96" s="109" t="s">
        <v>299</v>
      </c>
      <c r="I96" s="108">
        <f>SUMIFS(F90:F104, C90:C104,H96)</f>
        <v>3.4722222222222265E-2</v>
      </c>
    </row>
    <row r="97" spans="1:9">
      <c r="A97" s="149"/>
      <c r="B97" s="107"/>
      <c r="C97" s="107"/>
      <c r="D97" s="108">
        <v>0</v>
      </c>
      <c r="E97" s="108">
        <v>0</v>
      </c>
      <c r="F97" s="108">
        <f t="shared" si="16"/>
        <v>0</v>
      </c>
      <c r="H97" s="105" t="s">
        <v>305</v>
      </c>
      <c r="I97" s="106">
        <f t="shared" ref="I97" si="19">SUM(I91:I96)</f>
        <v>0.20138888888888895</v>
      </c>
    </row>
    <row r="98" spans="1:9">
      <c r="A98" s="149"/>
      <c r="B98" s="107"/>
      <c r="C98" s="107"/>
      <c r="D98" s="108">
        <v>0</v>
      </c>
      <c r="E98" s="108">
        <v>0</v>
      </c>
      <c r="F98" s="108">
        <f t="shared" si="16"/>
        <v>0</v>
      </c>
      <c r="I98" s="110"/>
    </row>
    <row r="99" spans="1:9">
      <c r="A99" s="149"/>
      <c r="B99" s="107"/>
      <c r="C99" s="107"/>
      <c r="D99" s="108">
        <v>0</v>
      </c>
      <c r="E99" s="108">
        <v>0</v>
      </c>
      <c r="F99" s="108">
        <f t="shared" si="16"/>
        <v>0</v>
      </c>
      <c r="I99" s="110"/>
    </row>
    <row r="100" spans="1:9">
      <c r="A100" s="149"/>
      <c r="B100" s="107"/>
      <c r="C100" s="107"/>
      <c r="D100" s="108">
        <v>0</v>
      </c>
      <c r="E100" s="108">
        <v>0</v>
      </c>
      <c r="F100" s="108">
        <f t="shared" si="16"/>
        <v>0</v>
      </c>
    </row>
    <row r="101" spans="1:9">
      <c r="A101" s="149"/>
      <c r="B101" s="107"/>
      <c r="C101" s="107"/>
      <c r="D101" s="108"/>
      <c r="E101" s="108"/>
      <c r="F101" s="108">
        <f t="shared" si="16"/>
        <v>0</v>
      </c>
    </row>
    <row r="102" spans="1:9">
      <c r="A102" s="149"/>
      <c r="B102" s="107"/>
      <c r="C102" s="107"/>
      <c r="D102" s="108"/>
      <c r="E102" s="108"/>
      <c r="F102" s="108">
        <f t="shared" si="16"/>
        <v>0</v>
      </c>
    </row>
    <row r="103" spans="1:9">
      <c r="A103" s="149"/>
      <c r="B103" s="107"/>
      <c r="C103" s="107"/>
      <c r="D103" s="108"/>
      <c r="E103" s="108"/>
      <c r="F103" s="108">
        <f t="shared" si="16"/>
        <v>0</v>
      </c>
    </row>
    <row r="104" spans="1:9">
      <c r="A104" s="150"/>
      <c r="B104" s="107"/>
      <c r="C104" s="107"/>
      <c r="D104" s="108"/>
      <c r="E104" s="108"/>
      <c r="F104" s="108">
        <f t="shared" si="16"/>
        <v>0</v>
      </c>
    </row>
    <row r="105" spans="1:9">
      <c r="A105" s="151" t="s">
        <v>19</v>
      </c>
      <c r="B105" s="107" t="s">
        <v>314</v>
      </c>
      <c r="C105" s="107" t="s">
        <v>290</v>
      </c>
      <c r="D105" s="108">
        <v>0</v>
      </c>
      <c r="E105" s="108">
        <v>0</v>
      </c>
      <c r="F105" s="108">
        <f t="shared" si="16"/>
        <v>0</v>
      </c>
      <c r="H105" s="106" t="s">
        <v>291</v>
      </c>
      <c r="I105" s="106" t="s">
        <v>292</v>
      </c>
    </row>
    <row r="106" spans="1:9">
      <c r="A106" s="151"/>
      <c r="B106" s="107" t="s">
        <v>331</v>
      </c>
      <c r="C106" s="107" t="s">
        <v>295</v>
      </c>
      <c r="D106" s="108">
        <v>0</v>
      </c>
      <c r="E106" s="108">
        <v>0</v>
      </c>
      <c r="F106" s="108">
        <f t="shared" si="16"/>
        <v>0</v>
      </c>
      <c r="H106" s="109" t="s">
        <v>290</v>
      </c>
      <c r="I106" s="108">
        <f>SUMIFS(F105:F119, C105:C119,H106)</f>
        <v>0</v>
      </c>
    </row>
    <row r="107" spans="1:9">
      <c r="A107" s="151"/>
      <c r="B107" s="107" t="s">
        <v>294</v>
      </c>
      <c r="C107" s="107" t="s">
        <v>290</v>
      </c>
      <c r="D107" s="108">
        <v>0</v>
      </c>
      <c r="E107" s="108">
        <v>0</v>
      </c>
      <c r="F107" s="108">
        <f t="shared" si="16"/>
        <v>0</v>
      </c>
      <c r="H107" s="109" t="s">
        <v>295</v>
      </c>
      <c r="I107" s="108">
        <f>SUMIFS(F105:F119, C105:C119,H107)</f>
        <v>0</v>
      </c>
    </row>
    <row r="108" spans="1:9">
      <c r="A108" s="151"/>
      <c r="B108" s="107" t="s">
        <v>331</v>
      </c>
      <c r="C108" s="107" t="s">
        <v>295</v>
      </c>
      <c r="D108" s="108">
        <v>0</v>
      </c>
      <c r="E108" s="108">
        <v>0</v>
      </c>
      <c r="F108" s="108">
        <f t="shared" si="16"/>
        <v>0</v>
      </c>
      <c r="H108" s="109" t="s">
        <v>297</v>
      </c>
      <c r="I108" s="108">
        <f>SUMIFS(F105:F119, C105:C119,H108)</f>
        <v>0</v>
      </c>
    </row>
    <row r="109" spans="1:9">
      <c r="A109" s="151"/>
      <c r="B109" s="107" t="s">
        <v>298</v>
      </c>
      <c r="C109" s="107" t="s">
        <v>299</v>
      </c>
      <c r="D109" s="108">
        <v>0</v>
      </c>
      <c r="E109" s="108">
        <v>0</v>
      </c>
      <c r="F109" s="108">
        <f t="shared" si="16"/>
        <v>0</v>
      </c>
      <c r="H109" s="109" t="s">
        <v>300</v>
      </c>
      <c r="I109" s="108">
        <f>SUMIFS(F105:F119, C105:C119,H109)</f>
        <v>0</v>
      </c>
    </row>
    <row r="110" spans="1:9">
      <c r="A110" s="151"/>
      <c r="B110" s="107" t="s">
        <v>301</v>
      </c>
      <c r="C110" s="107" t="s">
        <v>299</v>
      </c>
      <c r="D110" s="108">
        <v>0</v>
      </c>
      <c r="E110" s="108">
        <v>0</v>
      </c>
      <c r="F110" s="108">
        <f t="shared" si="16"/>
        <v>0</v>
      </c>
      <c r="H110" s="109" t="s">
        <v>302</v>
      </c>
      <c r="I110" s="108">
        <f>SUMIFS(F105:F119, C105:C119,H110)</f>
        <v>0</v>
      </c>
    </row>
    <row r="111" spans="1:9">
      <c r="A111" s="151"/>
      <c r="B111" s="107" t="s">
        <v>303</v>
      </c>
      <c r="C111" s="107" t="s">
        <v>299</v>
      </c>
      <c r="D111" s="108">
        <v>0</v>
      </c>
      <c r="E111" s="108">
        <v>0</v>
      </c>
      <c r="F111" s="108">
        <f t="shared" si="16"/>
        <v>0</v>
      </c>
      <c r="H111" s="109" t="s">
        <v>299</v>
      </c>
      <c r="I111" s="108">
        <f>SUMIFS(F105:F119, C105:C119,H111)</f>
        <v>0</v>
      </c>
    </row>
    <row r="112" spans="1:9">
      <c r="A112" s="151"/>
      <c r="B112" s="107" t="s">
        <v>315</v>
      </c>
      <c r="C112" s="107" t="s">
        <v>290</v>
      </c>
      <c r="D112" s="108">
        <v>0</v>
      </c>
      <c r="E112" s="108">
        <v>0</v>
      </c>
      <c r="F112" s="108">
        <f t="shared" si="16"/>
        <v>0</v>
      </c>
      <c r="H112" s="105" t="s">
        <v>305</v>
      </c>
      <c r="I112" s="106">
        <f t="shared" ref="I112" si="20">SUM(I106:I111)</f>
        <v>0</v>
      </c>
    </row>
    <row r="113" spans="1:9">
      <c r="A113" s="151"/>
      <c r="B113" s="107" t="s">
        <v>332</v>
      </c>
      <c r="C113" s="107" t="s">
        <v>290</v>
      </c>
      <c r="D113" s="108">
        <v>0</v>
      </c>
      <c r="E113" s="108">
        <v>0</v>
      </c>
      <c r="F113" s="108">
        <f t="shared" si="16"/>
        <v>0</v>
      </c>
      <c r="I113" s="110"/>
    </row>
    <row r="114" spans="1:9">
      <c r="A114" s="151"/>
      <c r="B114" s="107"/>
      <c r="C114" s="107"/>
      <c r="D114" s="108"/>
      <c r="E114" s="108"/>
      <c r="F114" s="108">
        <f t="shared" si="16"/>
        <v>0</v>
      </c>
      <c r="I114" s="110"/>
    </row>
    <row r="115" spans="1:9">
      <c r="A115" s="151"/>
      <c r="B115" s="107"/>
      <c r="C115" s="107"/>
      <c r="D115" s="108"/>
      <c r="E115" s="108"/>
      <c r="F115" s="108">
        <f t="shared" si="16"/>
        <v>0</v>
      </c>
    </row>
    <row r="116" spans="1:9">
      <c r="A116" s="151"/>
      <c r="B116" s="107"/>
      <c r="C116" s="107"/>
      <c r="D116" s="108"/>
      <c r="E116" s="108"/>
      <c r="F116" s="108">
        <f t="shared" si="16"/>
        <v>0</v>
      </c>
    </row>
    <row r="117" spans="1:9">
      <c r="A117" s="151"/>
      <c r="B117" s="107"/>
      <c r="C117" s="107"/>
      <c r="D117" s="108"/>
      <c r="E117" s="108"/>
      <c r="F117" s="108">
        <f t="shared" si="16"/>
        <v>0</v>
      </c>
    </row>
    <row r="118" spans="1:9">
      <c r="A118" s="151"/>
      <c r="B118" s="107"/>
      <c r="C118" s="107"/>
      <c r="D118" s="108"/>
      <c r="E118" s="108"/>
      <c r="F118" s="108">
        <f t="shared" si="16"/>
        <v>0</v>
      </c>
    </row>
    <row r="119" spans="1:9">
      <c r="A119" s="152"/>
      <c r="B119" s="107"/>
      <c r="C119" s="107"/>
      <c r="D119" s="108"/>
      <c r="E119" s="108"/>
      <c r="F119" s="108">
        <f t="shared" si="16"/>
        <v>0</v>
      </c>
    </row>
    <row r="120" spans="1:9">
      <c r="A120" s="153" t="s">
        <v>339</v>
      </c>
      <c r="B120" s="115" t="s">
        <v>477</v>
      </c>
      <c r="C120" s="107" t="s">
        <v>290</v>
      </c>
      <c r="D120" s="108">
        <v>0.35416666666666669</v>
      </c>
      <c r="E120" s="108">
        <v>0.39583333333333331</v>
      </c>
      <c r="F120" s="108">
        <f t="shared" si="16"/>
        <v>4.166666666666663E-2</v>
      </c>
      <c r="H120" s="106" t="s">
        <v>291</v>
      </c>
      <c r="I120" s="106" t="s">
        <v>292</v>
      </c>
    </row>
    <row r="121" spans="1:9">
      <c r="A121" s="153"/>
      <c r="B121" s="115" t="s">
        <v>478</v>
      </c>
      <c r="C121" s="107" t="s">
        <v>290</v>
      </c>
      <c r="D121" s="108">
        <v>0.39583333333333331</v>
      </c>
      <c r="E121" s="108">
        <v>0.43055555555555558</v>
      </c>
      <c r="F121" s="108">
        <f>E121-D121</f>
        <v>3.4722222222222265E-2</v>
      </c>
      <c r="H121" s="109" t="s">
        <v>290</v>
      </c>
      <c r="I121" s="108">
        <f>SUMIFS(F120:F134, C120:C134,H121)</f>
        <v>0.26041666666666669</v>
      </c>
    </row>
    <row r="122" spans="1:9">
      <c r="A122" s="153"/>
      <c r="B122" s="107" t="s">
        <v>301</v>
      </c>
      <c r="C122" s="107" t="s">
        <v>299</v>
      </c>
      <c r="D122" s="108">
        <v>0.43055555555555558</v>
      </c>
      <c r="E122" s="108">
        <v>0.44444444444444442</v>
      </c>
      <c r="F122" s="108">
        <f>E122-D122</f>
        <v>1.388888888888884E-2</v>
      </c>
      <c r="H122" s="109" t="s">
        <v>295</v>
      </c>
      <c r="I122" s="108">
        <f>SUMIFS(F120:F134, C120:C134,H122)</f>
        <v>5.208333333333337E-2</v>
      </c>
    </row>
    <row r="123" spans="1:9">
      <c r="A123" s="153"/>
      <c r="B123" s="107" t="s">
        <v>479</v>
      </c>
      <c r="C123" s="107" t="s">
        <v>290</v>
      </c>
      <c r="D123" s="108">
        <v>0.44444444444444442</v>
      </c>
      <c r="E123" s="108">
        <v>0.54166666666666663</v>
      </c>
      <c r="F123" s="108">
        <f>E123-D123</f>
        <v>9.722222222222221E-2</v>
      </c>
      <c r="H123" s="109" t="s">
        <v>297</v>
      </c>
      <c r="I123" s="108">
        <f>SUMIFS(F120:F134, C120:C134,H123)</f>
        <v>6.25E-2</v>
      </c>
    </row>
    <row r="124" spans="1:9">
      <c r="A124" s="153"/>
      <c r="B124" s="107" t="s">
        <v>310</v>
      </c>
      <c r="C124" s="107" t="s">
        <v>299</v>
      </c>
      <c r="D124" s="108">
        <v>0.54166666666666663</v>
      </c>
      <c r="E124" s="108">
        <v>0.5625</v>
      </c>
      <c r="F124" s="108">
        <f>E124-D124</f>
        <v>2.083333333333337E-2</v>
      </c>
      <c r="H124" s="109" t="s">
        <v>300</v>
      </c>
      <c r="I124" s="108">
        <f>SUMIFS(F120:F134, C120:C134,H124)</f>
        <v>3.125E-2</v>
      </c>
    </row>
    <row r="125" spans="1:9">
      <c r="A125" s="153"/>
      <c r="B125" s="107" t="s">
        <v>465</v>
      </c>
      <c r="C125" s="107" t="s">
        <v>290</v>
      </c>
      <c r="D125" s="108">
        <v>0.56944444444444442</v>
      </c>
      <c r="E125" s="108">
        <v>0.65625</v>
      </c>
      <c r="F125" s="108">
        <f>E125-D125</f>
        <v>8.680555555555558E-2</v>
      </c>
      <c r="H125" s="109" t="s">
        <v>302</v>
      </c>
      <c r="I125" s="108">
        <f>SUMIFS(F120:F134, C120:C134,H125)</f>
        <v>0</v>
      </c>
    </row>
    <row r="126" spans="1:9">
      <c r="A126" s="153"/>
      <c r="B126" s="107" t="s">
        <v>303</v>
      </c>
      <c r="C126" s="107" t="s">
        <v>299</v>
      </c>
      <c r="D126" s="108">
        <v>0.65625</v>
      </c>
      <c r="E126" s="108">
        <v>0.66666666666666663</v>
      </c>
      <c r="F126" s="108">
        <f>E126-D126</f>
        <v>1.041666666666663E-2</v>
      </c>
      <c r="H126" s="109" t="s">
        <v>299</v>
      </c>
      <c r="I126" s="108">
        <f>SUMIFS(F120:F134, C120:C134,H126)</f>
        <v>4.513888888888884E-2</v>
      </c>
    </row>
    <row r="127" spans="1:9">
      <c r="A127" s="153"/>
      <c r="B127" s="107" t="s">
        <v>461</v>
      </c>
      <c r="C127" s="107" t="s">
        <v>295</v>
      </c>
      <c r="D127" s="108">
        <v>0.66666666666666663</v>
      </c>
      <c r="E127" s="108">
        <v>0.71875</v>
      </c>
      <c r="F127" s="108">
        <f>E127-D127</f>
        <v>5.208333333333337E-2</v>
      </c>
      <c r="H127" s="105" t="s">
        <v>305</v>
      </c>
      <c r="I127" s="106">
        <f t="shared" ref="I127" si="21">SUM(I121:I126)</f>
        <v>0.4513888888888889</v>
      </c>
    </row>
    <row r="128" spans="1:9">
      <c r="A128" s="153"/>
      <c r="B128" s="107" t="s">
        <v>296</v>
      </c>
      <c r="C128" s="107" t="s">
        <v>300</v>
      </c>
      <c r="D128" s="108">
        <v>0.71875</v>
      </c>
      <c r="E128" s="108">
        <v>0.75</v>
      </c>
      <c r="F128" s="108">
        <f>E128-D128</f>
        <v>3.125E-2</v>
      </c>
      <c r="I128" s="110"/>
    </row>
    <row r="129" spans="1:9">
      <c r="A129" s="153"/>
      <c r="B129" s="115" t="s">
        <v>480</v>
      </c>
      <c r="C129" s="107" t="s">
        <v>297</v>
      </c>
      <c r="D129" s="108">
        <v>0.875</v>
      </c>
      <c r="E129" s="108">
        <v>0.9375</v>
      </c>
      <c r="F129" s="108">
        <f t="shared" si="16"/>
        <v>6.25E-2</v>
      </c>
      <c r="I129" s="110"/>
    </row>
    <row r="130" spans="1:9">
      <c r="A130" s="153"/>
      <c r="B130" s="115"/>
      <c r="C130" s="107"/>
      <c r="D130" s="108"/>
      <c r="E130" s="108"/>
      <c r="F130" s="108">
        <f t="shared" si="16"/>
        <v>0</v>
      </c>
    </row>
    <row r="131" spans="1:9">
      <c r="A131" s="153"/>
      <c r="B131" s="115"/>
      <c r="C131" s="107"/>
      <c r="D131" s="108"/>
      <c r="E131" s="108"/>
      <c r="F131" s="108">
        <f t="shared" ref="F131:F136" si="22">E131-D131</f>
        <v>0</v>
      </c>
    </row>
    <row r="132" spans="1:9">
      <c r="A132" s="153"/>
      <c r="B132" s="115"/>
      <c r="C132" s="107"/>
      <c r="D132" s="108"/>
      <c r="E132" s="108"/>
      <c r="F132" s="108">
        <f t="shared" si="22"/>
        <v>0</v>
      </c>
    </row>
    <row r="133" spans="1:9">
      <c r="A133" s="153"/>
      <c r="B133" s="116"/>
      <c r="C133" s="111"/>
      <c r="D133" s="112"/>
      <c r="E133" s="112"/>
      <c r="F133" s="112">
        <f t="shared" si="22"/>
        <v>0</v>
      </c>
    </row>
    <row r="134" spans="1:9">
      <c r="A134" s="153"/>
      <c r="B134" s="117"/>
      <c r="C134" s="124"/>
      <c r="D134" s="125"/>
      <c r="E134" s="125"/>
      <c r="F134" s="125">
        <f t="shared" si="22"/>
        <v>0</v>
      </c>
    </row>
    <row r="135" spans="1:9">
      <c r="A135" s="123"/>
      <c r="C135" s="126"/>
      <c r="D135" s="127"/>
      <c r="E135" s="127"/>
      <c r="F135" s="127"/>
      <c r="H135" s="122"/>
      <c r="I135" s="122"/>
    </row>
    <row r="136" spans="1:9">
      <c r="A136" s="123"/>
      <c r="I136" s="110"/>
    </row>
    <row r="137" spans="1:9">
      <c r="A137" s="123"/>
      <c r="I137" s="110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  <row r="142" spans="1:9">
      <c r="A142" s="123"/>
    </row>
  </sheetData>
  <mergeCells count="9">
    <mergeCell ref="A90:A104"/>
    <mergeCell ref="A105:A119"/>
    <mergeCell ref="A120:A134"/>
    <mergeCell ref="A2:A16"/>
    <mergeCell ref="A17:A30"/>
    <mergeCell ref="A31:A45"/>
    <mergeCell ref="A46:A59"/>
    <mergeCell ref="A60:A74"/>
    <mergeCell ref="A75:A89"/>
  </mergeCells>
  <conditionalFormatting sqref="I3 I18 I32 I47 I61 I76 I91 I106">
    <cfRule type="cellIs" dxfId="246" priority="25" operator="greaterThan">
      <formula>0.25</formula>
    </cfRule>
    <cfRule type="cellIs" dxfId="245" priority="26" operator="lessThan">
      <formula>0.25</formula>
    </cfRule>
  </conditionalFormatting>
  <conditionalFormatting sqref="I4 I19 I33 I48 I62 I77 I92 I107">
    <cfRule type="cellIs" dxfId="244" priority="22" operator="lessThan">
      <formula>0.0416666666666667</formula>
    </cfRule>
    <cfRule type="cellIs" dxfId="243" priority="23" operator="greaterThan">
      <formula>0.0416666666666667</formula>
    </cfRule>
    <cfRule type="cellIs" dxfId="242" priority="24" operator="greaterThan">
      <formula>0.0416666666666667</formula>
    </cfRule>
  </conditionalFormatting>
  <conditionalFormatting sqref="I5 I20 I34 I49 I63 I78 I93 I108">
    <cfRule type="cellIs" dxfId="241" priority="20" operator="lessThan">
      <formula>0.0833333333333333</formula>
    </cfRule>
    <cfRule type="cellIs" dxfId="240" priority="21" operator="greaterThan">
      <formula>0.0833333333333333</formula>
    </cfRule>
  </conditionalFormatting>
  <conditionalFormatting sqref="I6 I21 I35 I50 I64 I79 I94 I109">
    <cfRule type="cellIs" dxfId="239" priority="18" operator="lessThan">
      <formula>0.0416666666666667</formula>
    </cfRule>
    <cfRule type="cellIs" dxfId="238" priority="19" operator="greaterThan">
      <formula>0.0416666666666667</formula>
    </cfRule>
  </conditionalFormatting>
  <conditionalFormatting sqref="I7 I22 I36 I51 I65 I80 I95 I110">
    <cfRule type="cellIs" dxfId="237" priority="16" operator="lessThan">
      <formula>0.0416666666666667</formula>
    </cfRule>
    <cfRule type="cellIs" dxfId="236" priority="17" operator="greaterThan">
      <formula>0.0416666666666667</formula>
    </cfRule>
  </conditionalFormatting>
  <conditionalFormatting sqref="I8 I23 I37 I52 I66 I81 I96 I111">
    <cfRule type="cellIs" dxfId="235" priority="14" operator="lessThan">
      <formula>0.0625</formula>
    </cfRule>
    <cfRule type="cellIs" dxfId="234" priority="15" operator="greaterThan">
      <formula>0.0625</formula>
    </cfRule>
  </conditionalFormatting>
  <conditionalFormatting sqref="I121">
    <cfRule type="cellIs" dxfId="233" priority="12" operator="greaterThan">
      <formula>0.25</formula>
    </cfRule>
    <cfRule type="cellIs" dxfId="232" priority="13" operator="lessThan">
      <formula>0.25</formula>
    </cfRule>
  </conditionalFormatting>
  <conditionalFormatting sqref="I122">
    <cfRule type="cellIs" dxfId="231" priority="9" operator="lessThan">
      <formula>0.0416666666666667</formula>
    </cfRule>
    <cfRule type="cellIs" dxfId="230" priority="10" operator="greaterThan">
      <formula>0.0416666666666667</formula>
    </cfRule>
    <cfRule type="cellIs" dxfId="229" priority="11" operator="greaterThan">
      <formula>0.0416666666666667</formula>
    </cfRule>
  </conditionalFormatting>
  <conditionalFormatting sqref="I123">
    <cfRule type="cellIs" dxfId="228" priority="7" operator="lessThan">
      <formula>0.0833333333333333</formula>
    </cfRule>
    <cfRule type="cellIs" dxfId="227" priority="8" operator="greaterThan">
      <formula>0.0833333333333333</formula>
    </cfRule>
  </conditionalFormatting>
  <conditionalFormatting sqref="I124">
    <cfRule type="cellIs" dxfId="226" priority="5" operator="lessThan">
      <formula>0.0416666666666667</formula>
    </cfRule>
    <cfRule type="cellIs" dxfId="225" priority="6" operator="greaterThan">
      <formula>0.0416666666666667</formula>
    </cfRule>
  </conditionalFormatting>
  <conditionalFormatting sqref="I125">
    <cfRule type="cellIs" dxfId="224" priority="3" operator="lessThan">
      <formula>0.0416666666666667</formula>
    </cfRule>
    <cfRule type="cellIs" dxfId="223" priority="4" operator="greaterThan">
      <formula>0.0416666666666667</formula>
    </cfRule>
  </conditionalFormatting>
  <conditionalFormatting sqref="I126">
    <cfRule type="cellIs" dxfId="222" priority="1" operator="lessThan">
      <formula>0.0625</formula>
    </cfRule>
    <cfRule type="cellIs" dxfId="221" priority="2" operator="greaterThan">
      <formula>0.0625</formula>
    </cfRule>
  </conditionalFormatting>
  <dataValidations count="1">
    <dataValidation type="list" allowBlank="1" showInputMessage="1" showErrorMessage="1" sqref="C2:C142" xr:uid="{A015514F-8F30-4A0A-996F-EF4FFA697FC3}">
      <formula1>$Q$1:$Q$7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EFCF2-B647-4263-9741-7AEEC9FEC381}">
  <dimension ref="A1:Q141"/>
  <sheetViews>
    <sheetView topLeftCell="A96" workbookViewId="0">
      <selection activeCell="O122" sqref="O122"/>
    </sheetView>
  </sheetViews>
  <sheetFormatPr defaultRowHeight="1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49" t="s">
        <v>44</v>
      </c>
      <c r="B2" s="107" t="s">
        <v>481</v>
      </c>
      <c r="C2" s="107" t="s">
        <v>290</v>
      </c>
      <c r="D2" s="108">
        <v>0.36458333333333331</v>
      </c>
      <c r="E2" s="108">
        <v>0.38194444444444442</v>
      </c>
      <c r="F2" s="108">
        <f>E2-D2</f>
        <v>1.7361111111111105E-2</v>
      </c>
      <c r="H2" s="106" t="s">
        <v>291</v>
      </c>
      <c r="I2" s="106" t="s">
        <v>292</v>
      </c>
      <c r="Q2" t="s">
        <v>290</v>
      </c>
    </row>
    <row r="3" spans="1:17">
      <c r="A3" s="149"/>
      <c r="B3" s="107" t="s">
        <v>482</v>
      </c>
      <c r="C3" s="107" t="s">
        <v>290</v>
      </c>
      <c r="D3" s="108">
        <v>0.38194444444444442</v>
      </c>
      <c r="E3" s="108">
        <v>0.44791666666666669</v>
      </c>
      <c r="F3" s="108">
        <f t="shared" ref="F3:F65" si="0">E3-D3</f>
        <v>6.5972222222222265E-2</v>
      </c>
      <c r="H3" s="109" t="s">
        <v>290</v>
      </c>
      <c r="I3" s="108">
        <f>SUMIFS(F2:F16, C2:C16,H3)</f>
        <v>0.29861111111111127</v>
      </c>
      <c r="Q3" t="s">
        <v>295</v>
      </c>
    </row>
    <row r="4" spans="1:17">
      <c r="A4" s="149"/>
      <c r="B4" s="107" t="s">
        <v>301</v>
      </c>
      <c r="C4" s="107" t="s">
        <v>299</v>
      </c>
      <c r="D4" s="108">
        <v>0.44791666666666669</v>
      </c>
      <c r="E4" s="108">
        <v>0.45833333333333331</v>
      </c>
      <c r="F4" s="108">
        <f t="shared" si="0"/>
        <v>1.041666666666663E-2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49"/>
      <c r="B5" s="107" t="s">
        <v>483</v>
      </c>
      <c r="C5" s="107" t="s">
        <v>290</v>
      </c>
      <c r="D5" s="108">
        <v>0.45833333333333331</v>
      </c>
      <c r="E5" s="108">
        <v>0.47916666666666669</v>
      </c>
      <c r="F5" s="108">
        <f t="shared" si="0"/>
        <v>2.083333333333337E-2</v>
      </c>
      <c r="H5" s="109" t="s">
        <v>297</v>
      </c>
      <c r="I5" s="108">
        <f>SUMIFS(F2:F16, C2:C16,H5)</f>
        <v>5.2083333333333315E-2</v>
      </c>
      <c r="Q5" t="s">
        <v>300</v>
      </c>
    </row>
    <row r="6" spans="1:17">
      <c r="A6" s="149"/>
      <c r="B6" s="107" t="s">
        <v>452</v>
      </c>
      <c r="C6" s="107" t="s">
        <v>297</v>
      </c>
      <c r="D6" s="108">
        <v>0.47916666666666669</v>
      </c>
      <c r="E6" s="108">
        <v>0.53125</v>
      </c>
      <c r="F6" s="108">
        <f t="shared" si="0"/>
        <v>5.2083333333333315E-2</v>
      </c>
      <c r="H6" s="109" t="s">
        <v>300</v>
      </c>
      <c r="I6" s="108">
        <f>SUMIFS(F2:F16, C2:C16,H6)</f>
        <v>1.388888888888884E-2</v>
      </c>
      <c r="Q6" t="s">
        <v>302</v>
      </c>
    </row>
    <row r="7" spans="1:17">
      <c r="A7" s="149"/>
      <c r="B7" s="107" t="s">
        <v>473</v>
      </c>
      <c r="C7" s="107" t="s">
        <v>299</v>
      </c>
      <c r="D7" s="108">
        <v>0.53125</v>
      </c>
      <c r="E7" s="108">
        <v>0.57291666666666663</v>
      </c>
      <c r="F7" s="108">
        <f t="shared" si="0"/>
        <v>4.166666666666663E-2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49"/>
      <c r="B8" s="107" t="s">
        <v>314</v>
      </c>
      <c r="C8" s="107" t="s">
        <v>300</v>
      </c>
      <c r="D8" s="108">
        <v>0.59027777777777779</v>
      </c>
      <c r="E8" s="108">
        <v>0.60416666666666663</v>
      </c>
      <c r="F8" s="108">
        <f t="shared" si="0"/>
        <v>1.388888888888884E-2</v>
      </c>
      <c r="H8" s="109" t="s">
        <v>299</v>
      </c>
      <c r="I8" s="108">
        <f>SUMIFS(F2:F16, C2:C16,H8)</f>
        <v>7.291666666666663E-2</v>
      </c>
    </row>
    <row r="9" spans="1:17">
      <c r="A9" s="149"/>
      <c r="B9" s="107" t="s">
        <v>484</v>
      </c>
      <c r="C9" s="107" t="s">
        <v>290</v>
      </c>
      <c r="D9" s="108">
        <v>0.60416666666666663</v>
      </c>
      <c r="E9" s="108">
        <v>0.66666666666666663</v>
      </c>
      <c r="F9" s="108">
        <f t="shared" si="0"/>
        <v>6.25E-2</v>
      </c>
      <c r="H9" s="105" t="s">
        <v>305</v>
      </c>
      <c r="I9" s="106">
        <f>SUM(I3:I8)</f>
        <v>0.43750000000000006</v>
      </c>
    </row>
    <row r="10" spans="1:17">
      <c r="A10" s="149"/>
      <c r="B10" s="107" t="s">
        <v>303</v>
      </c>
      <c r="C10" s="107" t="s">
        <v>299</v>
      </c>
      <c r="D10" s="108">
        <v>0.66666666666666663</v>
      </c>
      <c r="E10" s="108">
        <v>0.6875</v>
      </c>
      <c r="F10" s="108">
        <f t="shared" si="0"/>
        <v>2.083333333333337E-2</v>
      </c>
      <c r="I10" s="110"/>
    </row>
    <row r="11" spans="1:17">
      <c r="A11" s="149"/>
      <c r="B11" s="107" t="s">
        <v>485</v>
      </c>
      <c r="C11" s="107" t="s">
        <v>290</v>
      </c>
      <c r="D11" s="108">
        <v>0.6875</v>
      </c>
      <c r="E11" s="108">
        <v>0.75694444444444453</v>
      </c>
      <c r="F11" s="108">
        <f t="shared" si="0"/>
        <v>6.9444444444444531E-2</v>
      </c>
      <c r="I11" s="110"/>
    </row>
    <row r="12" spans="1:17">
      <c r="A12" s="149"/>
      <c r="B12" s="107" t="s">
        <v>486</v>
      </c>
      <c r="C12" s="107" t="s">
        <v>290</v>
      </c>
      <c r="D12" s="108">
        <v>0.79166666666666663</v>
      </c>
      <c r="E12" s="108">
        <v>0.85416666666666663</v>
      </c>
      <c r="F12" s="108">
        <f t="shared" si="0"/>
        <v>6.25E-2</v>
      </c>
    </row>
    <row r="13" spans="1:17">
      <c r="A13" s="149"/>
      <c r="B13" s="107"/>
      <c r="C13" s="107"/>
      <c r="D13" s="108"/>
      <c r="E13" s="108"/>
      <c r="F13" s="108">
        <f t="shared" si="0"/>
        <v>0</v>
      </c>
    </row>
    <row r="14" spans="1:17">
      <c r="A14" s="149"/>
      <c r="B14" s="107"/>
      <c r="C14" s="107"/>
      <c r="D14" s="108"/>
      <c r="E14" s="108"/>
      <c r="F14" s="108">
        <f t="shared" si="0"/>
        <v>0</v>
      </c>
    </row>
    <row r="15" spans="1:17">
      <c r="A15" s="149"/>
      <c r="B15" s="107"/>
      <c r="C15" s="107"/>
      <c r="D15" s="108"/>
      <c r="E15" s="108"/>
      <c r="F15" s="108">
        <f t="shared" si="0"/>
        <v>0</v>
      </c>
    </row>
    <row r="16" spans="1:17">
      <c r="A16" s="149"/>
      <c r="B16" s="107"/>
      <c r="C16" s="107"/>
      <c r="D16" s="108"/>
      <c r="E16" s="108"/>
      <c r="F16" s="108">
        <f t="shared" si="0"/>
        <v>0</v>
      </c>
    </row>
    <row r="17" spans="1:9">
      <c r="A17" s="149" t="s">
        <v>48</v>
      </c>
      <c r="B17" s="107" t="s">
        <v>487</v>
      </c>
      <c r="C17" s="107" t="s">
        <v>290</v>
      </c>
      <c r="D17" s="108">
        <v>0.35416666666666669</v>
      </c>
      <c r="E17" s="108">
        <v>0.4375</v>
      </c>
      <c r="F17" s="108">
        <f t="shared" si="0"/>
        <v>8.3333333333333315E-2</v>
      </c>
      <c r="H17" s="106" t="s">
        <v>291</v>
      </c>
      <c r="I17" s="106" t="s">
        <v>292</v>
      </c>
    </row>
    <row r="18" spans="1:9">
      <c r="A18" s="149"/>
      <c r="B18" s="107" t="s">
        <v>301</v>
      </c>
      <c r="C18" s="107" t="s">
        <v>299</v>
      </c>
      <c r="D18" s="108">
        <v>0.4375</v>
      </c>
      <c r="E18" s="108">
        <v>0.45833333333333331</v>
      </c>
      <c r="F18" s="108">
        <f t="shared" si="0"/>
        <v>2.0833333333333315E-2</v>
      </c>
      <c r="H18" s="109" t="s">
        <v>290</v>
      </c>
      <c r="I18" s="108">
        <f>SUMIFS(F17:F28, C17:C28,H18)</f>
        <v>0.29861111111111099</v>
      </c>
    </row>
    <row r="19" spans="1:9">
      <c r="A19" s="149"/>
      <c r="B19" s="107" t="s">
        <v>488</v>
      </c>
      <c r="C19" s="107" t="s">
        <v>290</v>
      </c>
      <c r="D19" s="108">
        <v>0.46527777777777773</v>
      </c>
      <c r="E19" s="108">
        <v>0.4861111111111111</v>
      </c>
      <c r="F19" s="108">
        <f t="shared" si="0"/>
        <v>2.083333333333337E-2</v>
      </c>
      <c r="H19" s="109" t="s">
        <v>295</v>
      </c>
      <c r="I19" s="108">
        <f>SUMIFS(F17:F28, C17:C28,H19)</f>
        <v>0</v>
      </c>
    </row>
    <row r="20" spans="1:9">
      <c r="A20" s="149"/>
      <c r="B20" s="107" t="s">
        <v>452</v>
      </c>
      <c r="C20" s="107" t="s">
        <v>297</v>
      </c>
      <c r="D20" s="108">
        <v>0.4861111111111111</v>
      </c>
      <c r="E20" s="108">
        <v>0.53125</v>
      </c>
      <c r="F20" s="108">
        <f t="shared" si="0"/>
        <v>4.5138888888888895E-2</v>
      </c>
      <c r="H20" s="109" t="s">
        <v>297</v>
      </c>
      <c r="I20" s="108">
        <f>SUMIFS(F17:F28, C17:C28,H20)</f>
        <v>4.5138888888888895E-2</v>
      </c>
    </row>
    <row r="21" spans="1:9">
      <c r="A21" s="149"/>
      <c r="B21" s="107" t="s">
        <v>410</v>
      </c>
      <c r="C21" s="107" t="s">
        <v>299</v>
      </c>
      <c r="D21" s="108">
        <v>0.54166666666666663</v>
      </c>
      <c r="E21" s="108">
        <v>0.58333333333333337</v>
      </c>
      <c r="F21" s="108">
        <f t="shared" si="0"/>
        <v>4.1666666666666741E-2</v>
      </c>
      <c r="H21" s="109" t="s">
        <v>300</v>
      </c>
      <c r="I21" s="108">
        <f>SUMIFS(F17:F28, C17:C28,H21)</f>
        <v>1.388888888888884E-2</v>
      </c>
    </row>
    <row r="22" spans="1:9">
      <c r="A22" s="149"/>
      <c r="B22" s="107" t="s">
        <v>489</v>
      </c>
      <c r="C22" s="107" t="s">
        <v>290</v>
      </c>
      <c r="D22" s="108">
        <v>0.59027777777777779</v>
      </c>
      <c r="E22" s="108">
        <v>0.66666666666666663</v>
      </c>
      <c r="F22" s="108">
        <f t="shared" si="0"/>
        <v>7.638888888888884E-2</v>
      </c>
      <c r="H22" s="109" t="s">
        <v>302</v>
      </c>
      <c r="I22" s="108">
        <f>SUMIFS(F17:F28, C17:C28,H22)</f>
        <v>0</v>
      </c>
    </row>
    <row r="23" spans="1:9">
      <c r="A23" s="149"/>
      <c r="B23" s="107" t="s">
        <v>303</v>
      </c>
      <c r="C23" s="107" t="s">
        <v>299</v>
      </c>
      <c r="D23" s="108">
        <v>0.66666666666666663</v>
      </c>
      <c r="E23" s="108">
        <v>0.6875</v>
      </c>
      <c r="F23" s="108">
        <f t="shared" si="0"/>
        <v>2.083333333333337E-2</v>
      </c>
      <c r="H23" s="109" t="s">
        <v>299</v>
      </c>
      <c r="I23" s="108">
        <f>SUMIFS(F17:F28, C17:C28,H23)</f>
        <v>8.3333333333333426E-2</v>
      </c>
    </row>
    <row r="24" spans="1:9">
      <c r="A24" s="149"/>
      <c r="B24" s="107" t="s">
        <v>314</v>
      </c>
      <c r="C24" s="107" t="s">
        <v>300</v>
      </c>
      <c r="D24" s="108">
        <v>0.69444444444444453</v>
      </c>
      <c r="E24" s="108">
        <v>0.70833333333333337</v>
      </c>
      <c r="F24" s="108">
        <f t="shared" si="0"/>
        <v>1.388888888888884E-2</v>
      </c>
      <c r="H24" s="105" t="s">
        <v>305</v>
      </c>
      <c r="I24" s="106">
        <f>SUM(I18:I23)</f>
        <v>0.44097222222222215</v>
      </c>
    </row>
    <row r="25" spans="1:9">
      <c r="A25" s="149"/>
      <c r="B25" s="107" t="s">
        <v>490</v>
      </c>
      <c r="C25" s="107" t="s">
        <v>290</v>
      </c>
      <c r="D25" s="108">
        <v>0.70833333333333337</v>
      </c>
      <c r="E25" s="108">
        <v>0.82638888888888884</v>
      </c>
      <c r="F25" s="108">
        <f t="shared" si="0"/>
        <v>0.11805555555555547</v>
      </c>
      <c r="I25" s="110"/>
    </row>
    <row r="26" spans="1:9">
      <c r="A26" s="149"/>
      <c r="B26" s="107"/>
      <c r="C26" s="107"/>
      <c r="D26" s="108"/>
      <c r="E26" s="108"/>
      <c r="F26" s="108">
        <f t="shared" si="0"/>
        <v>0</v>
      </c>
    </row>
    <row r="27" spans="1:9">
      <c r="A27" s="149"/>
      <c r="B27" s="107"/>
      <c r="C27" s="107"/>
      <c r="D27" s="108"/>
      <c r="E27" s="108"/>
      <c r="F27" s="108">
        <f t="shared" si="0"/>
        <v>0</v>
      </c>
    </row>
    <row r="28" spans="1:9">
      <c r="A28" s="149"/>
      <c r="B28" s="107"/>
      <c r="C28" s="107"/>
      <c r="D28" s="108"/>
      <c r="E28" s="108"/>
      <c r="F28" s="108">
        <f t="shared" si="0"/>
        <v>0</v>
      </c>
    </row>
    <row r="29" spans="1:9">
      <c r="A29" s="149" t="s">
        <v>54</v>
      </c>
      <c r="B29" s="107" t="s">
        <v>491</v>
      </c>
      <c r="C29" s="107" t="s">
        <v>290</v>
      </c>
      <c r="D29" s="108">
        <v>0.36805555555555558</v>
      </c>
      <c r="E29" s="108">
        <v>0.40277777777777773</v>
      </c>
      <c r="F29" s="108">
        <f t="shared" si="0"/>
        <v>3.4722222222222154E-2</v>
      </c>
      <c r="H29" s="106" t="s">
        <v>291</v>
      </c>
      <c r="I29" s="106" t="s">
        <v>292</v>
      </c>
    </row>
    <row r="30" spans="1:9">
      <c r="A30" s="149"/>
      <c r="B30" s="107" t="s">
        <v>407</v>
      </c>
      <c r="C30" s="107" t="s">
        <v>290</v>
      </c>
      <c r="D30" s="108">
        <v>0.40277777777777773</v>
      </c>
      <c r="E30" s="108">
        <v>0.41666666666666669</v>
      </c>
      <c r="F30" s="108">
        <f t="shared" si="0"/>
        <v>1.3888888888888951E-2</v>
      </c>
      <c r="H30" s="109" t="s">
        <v>290</v>
      </c>
      <c r="I30" s="108">
        <f t="shared" ref="I30" si="1">SUMIFS(F29:F43, C29:C43,H30)</f>
        <v>0.28124999999999994</v>
      </c>
    </row>
    <row r="31" spans="1:9">
      <c r="A31" s="149"/>
      <c r="B31" s="107" t="s">
        <v>301</v>
      </c>
      <c r="C31" s="107" t="s">
        <v>299</v>
      </c>
      <c r="D31" s="108">
        <v>0.4375</v>
      </c>
      <c r="E31" s="108">
        <v>0.44791666666666669</v>
      </c>
      <c r="F31" s="108">
        <f t="shared" si="0"/>
        <v>1.0416666666666685E-2</v>
      </c>
      <c r="H31" s="109" t="s">
        <v>295</v>
      </c>
      <c r="I31" s="108">
        <f t="shared" ref="I31" si="2">SUMIFS(F29:F43, C29:C43,H31)</f>
        <v>0</v>
      </c>
    </row>
    <row r="32" spans="1:9">
      <c r="A32" s="149"/>
      <c r="B32" s="107" t="s">
        <v>485</v>
      </c>
      <c r="C32" s="107" t="s">
        <v>290</v>
      </c>
      <c r="D32" s="108">
        <v>0.4513888888888889</v>
      </c>
      <c r="E32" s="108">
        <v>0.4861111111111111</v>
      </c>
      <c r="F32" s="108">
        <f t="shared" si="0"/>
        <v>3.472222222222221E-2</v>
      </c>
      <c r="H32" s="109" t="s">
        <v>297</v>
      </c>
      <c r="I32" s="108">
        <f t="shared" ref="I32" si="3">SUMIFS(F29:F43, C29:C43,H32)</f>
        <v>9.0277777777777846E-2</v>
      </c>
    </row>
    <row r="33" spans="1:9">
      <c r="A33" s="149"/>
      <c r="B33" s="107" t="s">
        <v>452</v>
      </c>
      <c r="C33" s="107" t="s">
        <v>297</v>
      </c>
      <c r="D33" s="108">
        <v>0.4861111111111111</v>
      </c>
      <c r="E33" s="108">
        <v>0.53125</v>
      </c>
      <c r="F33" s="108">
        <f t="shared" si="0"/>
        <v>4.5138888888888895E-2</v>
      </c>
      <c r="H33" s="109" t="s">
        <v>300</v>
      </c>
      <c r="I33" s="108">
        <f t="shared" ref="I33" si="4">SUMIFS(F29:F43, C29:C43,H33)</f>
        <v>1.388888888888884E-2</v>
      </c>
    </row>
    <row r="34" spans="1:9">
      <c r="A34" s="149"/>
      <c r="B34" s="107" t="s">
        <v>298</v>
      </c>
      <c r="C34" s="107" t="s">
        <v>299</v>
      </c>
      <c r="D34" s="108">
        <v>0.54166666666666663</v>
      </c>
      <c r="E34" s="108">
        <v>0.57986111111111105</v>
      </c>
      <c r="F34" s="108">
        <f t="shared" si="0"/>
        <v>3.819444444444442E-2</v>
      </c>
      <c r="H34" s="109" t="s">
        <v>302</v>
      </c>
      <c r="I34" s="108">
        <f t="shared" ref="I34" si="5">SUMIFS(F29:F43, C29:C43,H34)</f>
        <v>0</v>
      </c>
    </row>
    <row r="35" spans="1:9">
      <c r="A35" s="149"/>
      <c r="B35" s="107" t="s">
        <v>314</v>
      </c>
      <c r="C35" s="107" t="s">
        <v>300</v>
      </c>
      <c r="D35" s="108">
        <v>0.59027777777777779</v>
      </c>
      <c r="E35" s="108">
        <v>0.60416666666666663</v>
      </c>
      <c r="F35" s="108">
        <f t="shared" si="0"/>
        <v>1.388888888888884E-2</v>
      </c>
      <c r="H35" s="109" t="s">
        <v>299</v>
      </c>
      <c r="I35" s="108">
        <f t="shared" ref="I35" si="6">SUMIFS(F29:F43, C29:C43,H35)</f>
        <v>6.2499999999999944E-2</v>
      </c>
    </row>
    <row r="36" spans="1:9">
      <c r="A36" s="149"/>
      <c r="B36" s="107" t="s">
        <v>492</v>
      </c>
      <c r="C36" s="107" t="s">
        <v>297</v>
      </c>
      <c r="D36" s="108">
        <v>0.61111111111111105</v>
      </c>
      <c r="E36" s="108">
        <v>0.65625</v>
      </c>
      <c r="F36" s="108">
        <f t="shared" si="0"/>
        <v>4.5138888888888951E-2</v>
      </c>
      <c r="H36" s="105" t="s">
        <v>305</v>
      </c>
      <c r="I36" s="106">
        <f t="shared" ref="I36" si="7">SUM(I30:I35)</f>
        <v>0.44791666666666657</v>
      </c>
    </row>
    <row r="37" spans="1:9">
      <c r="A37" s="149"/>
      <c r="B37" s="107" t="s">
        <v>303</v>
      </c>
      <c r="C37" s="107" t="s">
        <v>299</v>
      </c>
      <c r="D37" s="108">
        <v>0.66666666666666663</v>
      </c>
      <c r="E37" s="108">
        <v>0.68055555555555547</v>
      </c>
      <c r="F37" s="108">
        <f t="shared" si="0"/>
        <v>1.388888888888884E-2</v>
      </c>
      <c r="I37" s="110"/>
    </row>
    <row r="38" spans="1:9">
      <c r="A38" s="149"/>
      <c r="B38" s="107" t="s">
        <v>486</v>
      </c>
      <c r="C38" s="107" t="s">
        <v>290</v>
      </c>
      <c r="D38" s="108">
        <v>0.6875</v>
      </c>
      <c r="E38" s="108">
        <v>0.75</v>
      </c>
      <c r="F38" s="108">
        <f t="shared" si="0"/>
        <v>6.25E-2</v>
      </c>
      <c r="I38" s="110"/>
    </row>
    <row r="39" spans="1:9">
      <c r="A39" s="149"/>
      <c r="B39" s="107" t="s">
        <v>493</v>
      </c>
      <c r="C39" s="107" t="s">
        <v>290</v>
      </c>
      <c r="D39" s="108">
        <v>0.77083333333333337</v>
      </c>
      <c r="E39" s="108">
        <v>0.83333333333333337</v>
      </c>
      <c r="F39" s="108">
        <f t="shared" si="0"/>
        <v>6.25E-2</v>
      </c>
    </row>
    <row r="40" spans="1:9">
      <c r="A40" s="149"/>
      <c r="B40" s="107" t="s">
        <v>494</v>
      </c>
      <c r="C40" s="107" t="s">
        <v>290</v>
      </c>
      <c r="D40" s="108">
        <v>0.83333333333333337</v>
      </c>
      <c r="E40" s="108">
        <v>0.90625</v>
      </c>
      <c r="F40" s="108">
        <f t="shared" si="0"/>
        <v>7.291666666666663E-2</v>
      </c>
    </row>
    <row r="41" spans="1:9">
      <c r="A41" s="149"/>
      <c r="B41" s="107"/>
      <c r="C41" s="107"/>
      <c r="D41" s="108"/>
      <c r="E41" s="108"/>
      <c r="F41" s="108">
        <f t="shared" si="0"/>
        <v>0</v>
      </c>
    </row>
    <row r="42" spans="1:9">
      <c r="A42" s="149"/>
      <c r="B42" s="107"/>
      <c r="C42" s="107"/>
      <c r="D42" s="108"/>
      <c r="E42" s="108"/>
      <c r="F42" s="108">
        <f t="shared" si="0"/>
        <v>0</v>
      </c>
    </row>
    <row r="43" spans="1:9">
      <c r="A43" s="149"/>
      <c r="B43" s="107"/>
      <c r="C43" s="107"/>
      <c r="D43" s="108"/>
      <c r="E43" s="108"/>
      <c r="F43" s="108">
        <f t="shared" si="0"/>
        <v>0</v>
      </c>
    </row>
    <row r="44" spans="1:9">
      <c r="A44" s="149" t="s">
        <v>318</v>
      </c>
      <c r="B44" s="107" t="s">
        <v>495</v>
      </c>
      <c r="C44" s="107" t="s">
        <v>290</v>
      </c>
      <c r="D44" s="108">
        <v>0.36458333333333331</v>
      </c>
      <c r="E44" s="108">
        <v>0.4375</v>
      </c>
      <c r="F44" s="108">
        <f t="shared" si="0"/>
        <v>7.2916666666666685E-2</v>
      </c>
      <c r="H44" s="106" t="s">
        <v>291</v>
      </c>
      <c r="I44" s="106" t="s">
        <v>292</v>
      </c>
    </row>
    <row r="45" spans="1:9">
      <c r="A45" s="149"/>
      <c r="B45" s="107" t="s">
        <v>301</v>
      </c>
      <c r="C45" s="107" t="s">
        <v>299</v>
      </c>
      <c r="D45" s="108">
        <v>0.4375</v>
      </c>
      <c r="E45" s="108">
        <v>0.45833333333333331</v>
      </c>
      <c r="F45" s="108">
        <f t="shared" si="0"/>
        <v>2.0833333333333315E-2</v>
      </c>
      <c r="H45" s="109" t="s">
        <v>290</v>
      </c>
      <c r="I45" s="108">
        <f>SUMIFS(F44:F57, C44:C57,H45)</f>
        <v>0.30208333333333343</v>
      </c>
    </row>
    <row r="46" spans="1:9">
      <c r="A46" s="149"/>
      <c r="B46" s="107" t="s">
        <v>496</v>
      </c>
      <c r="C46" s="107" t="s">
        <v>290</v>
      </c>
      <c r="D46" s="108">
        <v>0.46527777777777773</v>
      </c>
      <c r="E46" s="108">
        <v>0.4861111111111111</v>
      </c>
      <c r="F46" s="108">
        <f t="shared" si="0"/>
        <v>2.083333333333337E-2</v>
      </c>
      <c r="H46" s="109" t="s">
        <v>295</v>
      </c>
      <c r="I46" s="108">
        <f>SUMIFS(F44:F57, C44:C57,H46)</f>
        <v>0</v>
      </c>
    </row>
    <row r="47" spans="1:9">
      <c r="A47" s="149"/>
      <c r="B47" s="107" t="s">
        <v>452</v>
      </c>
      <c r="C47" s="107" t="s">
        <v>297</v>
      </c>
      <c r="D47" s="108">
        <v>0.4861111111111111</v>
      </c>
      <c r="E47" s="108">
        <v>0.53125</v>
      </c>
      <c r="F47" s="108">
        <f t="shared" si="0"/>
        <v>4.5138888888888895E-2</v>
      </c>
      <c r="H47" s="109" t="s">
        <v>297</v>
      </c>
      <c r="I47" s="108">
        <f>SUMIFS(F44:F57, C44:C57,H47)</f>
        <v>4.5138888888888895E-2</v>
      </c>
    </row>
    <row r="48" spans="1:9">
      <c r="A48" s="149"/>
      <c r="B48" s="107" t="s">
        <v>410</v>
      </c>
      <c r="C48" s="107" t="s">
        <v>299</v>
      </c>
      <c r="D48" s="108">
        <v>0.54166666666666663</v>
      </c>
      <c r="E48" s="108">
        <v>0.58333333333333337</v>
      </c>
      <c r="F48" s="108">
        <f t="shared" si="0"/>
        <v>4.1666666666666741E-2</v>
      </c>
      <c r="H48" s="109" t="s">
        <v>300</v>
      </c>
      <c r="I48" s="108">
        <f>SUMIFS(F44:F57, C44:C57,H48)</f>
        <v>1.388888888888884E-2</v>
      </c>
    </row>
    <row r="49" spans="1:9">
      <c r="A49" s="149"/>
      <c r="B49" s="107" t="s">
        <v>296</v>
      </c>
      <c r="C49" s="107" t="s">
        <v>300</v>
      </c>
      <c r="D49" s="108">
        <v>0.59027777777777779</v>
      </c>
      <c r="E49" s="108">
        <v>0.60416666666666663</v>
      </c>
      <c r="F49" s="108">
        <f t="shared" si="0"/>
        <v>1.388888888888884E-2</v>
      </c>
      <c r="H49" s="109" t="s">
        <v>302</v>
      </c>
      <c r="I49" s="108">
        <f>SUMIFS(F44:F57, C44:C57,H49)</f>
        <v>0</v>
      </c>
    </row>
    <row r="50" spans="1:9">
      <c r="A50" s="149"/>
      <c r="B50" s="107" t="s">
        <v>497</v>
      </c>
      <c r="C50" s="107" t="s">
        <v>290</v>
      </c>
      <c r="D50" s="108">
        <v>0.60416666666666663</v>
      </c>
      <c r="E50" s="108">
        <v>0.67708333333333337</v>
      </c>
      <c r="F50" s="108">
        <f t="shared" si="0"/>
        <v>7.2916666666666741E-2</v>
      </c>
      <c r="H50" s="109" t="s">
        <v>299</v>
      </c>
      <c r="I50" s="108">
        <f>SUMIFS(F44:F57, C44:C57,H50)</f>
        <v>7.2916666666666685E-2</v>
      </c>
    </row>
    <row r="51" spans="1:9">
      <c r="A51" s="149"/>
      <c r="B51" s="107" t="s">
        <v>303</v>
      </c>
      <c r="C51" s="107" t="s">
        <v>299</v>
      </c>
      <c r="D51" s="108">
        <v>0.67708333333333337</v>
      </c>
      <c r="E51" s="108">
        <v>0.6875</v>
      </c>
      <c r="F51" s="108">
        <f t="shared" si="0"/>
        <v>1.041666666666663E-2</v>
      </c>
      <c r="H51" s="105" t="s">
        <v>305</v>
      </c>
      <c r="I51" s="106">
        <f t="shared" ref="I51" si="8">SUM(I45:I50)</f>
        <v>0.43402777777777785</v>
      </c>
    </row>
    <row r="52" spans="1:9">
      <c r="A52" s="149"/>
      <c r="B52" s="107" t="s">
        <v>498</v>
      </c>
      <c r="C52" s="107" t="s">
        <v>290</v>
      </c>
      <c r="D52" s="108">
        <v>0.6875</v>
      </c>
      <c r="E52" s="108">
        <v>0.75</v>
      </c>
      <c r="F52" s="108">
        <f t="shared" si="0"/>
        <v>6.25E-2</v>
      </c>
      <c r="I52" s="110"/>
    </row>
    <row r="53" spans="1:9">
      <c r="A53" s="149"/>
      <c r="B53" s="107" t="s">
        <v>499</v>
      </c>
      <c r="C53" s="107" t="s">
        <v>290</v>
      </c>
      <c r="D53" s="108">
        <v>0.875</v>
      </c>
      <c r="E53" s="108">
        <v>0.94791666666666663</v>
      </c>
      <c r="F53" s="108">
        <f t="shared" si="0"/>
        <v>7.291666666666663E-2</v>
      </c>
      <c r="I53" s="110"/>
    </row>
    <row r="54" spans="1:9">
      <c r="A54" s="149"/>
      <c r="B54" s="107"/>
      <c r="C54" s="107"/>
      <c r="D54" s="108"/>
      <c r="E54" s="108"/>
      <c r="F54" s="108">
        <f t="shared" si="0"/>
        <v>0</v>
      </c>
    </row>
    <row r="55" spans="1:9">
      <c r="A55" s="149"/>
      <c r="B55" s="107"/>
      <c r="C55" s="107"/>
      <c r="D55" s="108"/>
      <c r="E55" s="108"/>
      <c r="F55" s="108">
        <f t="shared" si="0"/>
        <v>0</v>
      </c>
    </row>
    <row r="56" spans="1:9">
      <c r="A56" s="149"/>
      <c r="B56" s="107"/>
      <c r="C56" s="107"/>
      <c r="D56" s="108"/>
      <c r="E56" s="108"/>
      <c r="F56" s="108">
        <f t="shared" si="0"/>
        <v>0</v>
      </c>
    </row>
    <row r="57" spans="1:9">
      <c r="A57" s="149"/>
      <c r="B57" s="107"/>
      <c r="C57" s="107"/>
      <c r="D57" s="108"/>
      <c r="E57" s="108"/>
      <c r="F57" s="108">
        <f t="shared" si="0"/>
        <v>0</v>
      </c>
    </row>
    <row r="58" spans="1:9">
      <c r="A58" s="149" t="s">
        <v>62</v>
      </c>
      <c r="B58" s="107" t="s">
        <v>466</v>
      </c>
      <c r="C58" s="107" t="s">
        <v>297</v>
      </c>
      <c r="D58" s="108">
        <v>0.375</v>
      </c>
      <c r="E58" s="108">
        <v>0.4375</v>
      </c>
      <c r="F58" s="108">
        <f t="shared" si="0"/>
        <v>6.25E-2</v>
      </c>
      <c r="H58" s="106" t="s">
        <v>291</v>
      </c>
      <c r="I58" s="106" t="s">
        <v>292</v>
      </c>
    </row>
    <row r="59" spans="1:9">
      <c r="A59" s="149"/>
      <c r="B59" s="107" t="s">
        <v>500</v>
      </c>
      <c r="C59" s="107" t="s">
        <v>290</v>
      </c>
      <c r="D59" s="108">
        <v>0.4375</v>
      </c>
      <c r="E59" s="108">
        <v>0.45833333333333331</v>
      </c>
      <c r="F59" s="108">
        <f t="shared" si="0"/>
        <v>2.0833333333333315E-2</v>
      </c>
      <c r="H59" s="109" t="s">
        <v>290</v>
      </c>
      <c r="I59" s="108">
        <f t="shared" ref="I59" si="9">SUMIFS(F58:F73, C58:C73,H59)</f>
        <v>0.12847222222222215</v>
      </c>
    </row>
    <row r="60" spans="1:9">
      <c r="A60" s="149"/>
      <c r="B60" s="107" t="s">
        <v>368</v>
      </c>
      <c r="C60" s="107" t="s">
        <v>299</v>
      </c>
      <c r="D60" s="108">
        <v>0.45833333333333331</v>
      </c>
      <c r="E60" s="108">
        <v>0.47916666666666669</v>
      </c>
      <c r="F60" s="108">
        <f t="shared" si="0"/>
        <v>2.083333333333337E-2</v>
      </c>
      <c r="H60" s="109" t="s">
        <v>295</v>
      </c>
      <c r="I60" s="108">
        <f t="shared" ref="I60" si="10">SUMIFS(F58:F73, C58:C73,H60)</f>
        <v>0.15624999999999994</v>
      </c>
    </row>
    <row r="61" spans="1:9">
      <c r="A61" s="149"/>
      <c r="B61" s="107" t="s">
        <v>452</v>
      </c>
      <c r="C61" s="107" t="s">
        <v>295</v>
      </c>
      <c r="D61" s="108">
        <v>0.47916666666666669</v>
      </c>
      <c r="E61" s="108">
        <v>0.53472222222222221</v>
      </c>
      <c r="F61" s="108">
        <f t="shared" si="0"/>
        <v>5.5555555555555525E-2</v>
      </c>
      <c r="H61" s="109" t="s">
        <v>297</v>
      </c>
      <c r="I61" s="108">
        <f t="shared" ref="I61" si="11">SUMIFS(F58:F73, C58:C73,H61)</f>
        <v>6.25E-2</v>
      </c>
    </row>
    <row r="62" spans="1:9">
      <c r="A62" s="149"/>
      <c r="B62" s="107" t="s">
        <v>310</v>
      </c>
      <c r="C62" s="107" t="s">
        <v>299</v>
      </c>
      <c r="D62" s="108">
        <v>0.53472222222222221</v>
      </c>
      <c r="E62" s="108">
        <v>0.5625</v>
      </c>
      <c r="F62" s="108">
        <f t="shared" si="0"/>
        <v>2.777777777777779E-2</v>
      </c>
      <c r="H62" s="109" t="s">
        <v>300</v>
      </c>
      <c r="I62" s="108">
        <f t="shared" ref="I62" si="12">SUMIFS(F58:F73, C58:C73,H62)</f>
        <v>1.388888888888884E-2</v>
      </c>
    </row>
    <row r="63" spans="1:9">
      <c r="A63" s="149"/>
      <c r="B63" s="107" t="s">
        <v>501</v>
      </c>
      <c r="C63" s="107" t="s">
        <v>295</v>
      </c>
      <c r="D63" s="108">
        <v>0.5625</v>
      </c>
      <c r="E63" s="108">
        <v>0.62152777777777779</v>
      </c>
      <c r="F63" s="108">
        <f t="shared" si="0"/>
        <v>5.902777777777779E-2</v>
      </c>
      <c r="H63" s="109" t="s">
        <v>302</v>
      </c>
      <c r="I63" s="108">
        <f t="shared" ref="I63" si="13">SUMIFS(F58:F73, C58:C73,H63)</f>
        <v>0</v>
      </c>
    </row>
    <row r="64" spans="1:9">
      <c r="A64" s="149"/>
      <c r="B64" s="107" t="s">
        <v>314</v>
      </c>
      <c r="C64" s="107" t="s">
        <v>300</v>
      </c>
      <c r="D64" s="108">
        <v>0.59027777777777779</v>
      </c>
      <c r="E64" s="108">
        <v>0.60416666666666663</v>
      </c>
      <c r="F64" s="108">
        <f>E64-D64</f>
        <v>1.388888888888884E-2</v>
      </c>
      <c r="H64" s="109" t="s">
        <v>299</v>
      </c>
      <c r="I64" s="108">
        <f>SUMIFS(F57:F72, C57:C72,H64)</f>
        <v>6.9444444444444531E-2</v>
      </c>
    </row>
    <row r="65" spans="1:9">
      <c r="A65" s="149"/>
      <c r="B65" s="107" t="s">
        <v>502</v>
      </c>
      <c r="C65" s="107" t="s">
        <v>295</v>
      </c>
      <c r="D65" s="108">
        <v>0.625</v>
      </c>
      <c r="E65" s="108">
        <v>0.66666666666666663</v>
      </c>
      <c r="F65" s="108">
        <f t="shared" si="0"/>
        <v>4.166666666666663E-2</v>
      </c>
      <c r="H65" s="105" t="s">
        <v>305</v>
      </c>
      <c r="I65" s="106">
        <f>SUM(I58:I64)</f>
        <v>0.43055555555555547</v>
      </c>
    </row>
    <row r="66" spans="1:9">
      <c r="A66" s="149"/>
      <c r="B66" s="107" t="s">
        <v>368</v>
      </c>
      <c r="C66" s="107" t="s">
        <v>299</v>
      </c>
      <c r="D66" s="108">
        <v>0.66666666666666663</v>
      </c>
      <c r="E66" s="108">
        <v>0.6875</v>
      </c>
      <c r="F66" s="108">
        <f t="shared" ref="F66:F127" si="14">E66-D66</f>
        <v>2.083333333333337E-2</v>
      </c>
      <c r="H66" s="105"/>
      <c r="I66" s="106"/>
    </row>
    <row r="67" spans="1:9">
      <c r="A67" s="149"/>
      <c r="B67" s="107" t="s">
        <v>503</v>
      </c>
      <c r="C67" s="107" t="s">
        <v>290</v>
      </c>
      <c r="D67" s="108">
        <v>0.66666666666666663</v>
      </c>
      <c r="E67" s="108">
        <v>0.74305555555555547</v>
      </c>
      <c r="F67" s="108">
        <f t="shared" si="14"/>
        <v>7.638888888888884E-2</v>
      </c>
      <c r="I67" s="110"/>
    </row>
    <row r="68" spans="1:9">
      <c r="A68" s="149"/>
      <c r="B68" s="107" t="s">
        <v>504</v>
      </c>
      <c r="C68" s="107" t="s">
        <v>290</v>
      </c>
      <c r="D68" s="108">
        <v>0.71875</v>
      </c>
      <c r="E68" s="108">
        <v>0.75</v>
      </c>
      <c r="F68" s="108">
        <f t="shared" si="14"/>
        <v>3.125E-2</v>
      </c>
      <c r="I68" s="110"/>
    </row>
    <row r="69" spans="1:9">
      <c r="A69" s="149"/>
      <c r="B69" s="107"/>
      <c r="C69" s="107"/>
      <c r="D69" s="108"/>
      <c r="E69" s="108"/>
      <c r="F69" s="108">
        <f t="shared" si="14"/>
        <v>0</v>
      </c>
    </row>
    <row r="70" spans="1:9">
      <c r="A70" s="149"/>
      <c r="B70" s="107"/>
      <c r="C70" s="107"/>
      <c r="D70" s="108"/>
      <c r="E70" s="108"/>
      <c r="F70" s="108">
        <f t="shared" si="14"/>
        <v>0</v>
      </c>
    </row>
    <row r="71" spans="1:9">
      <c r="A71" s="149"/>
      <c r="B71" s="107"/>
      <c r="C71" s="107"/>
      <c r="D71" s="108"/>
      <c r="E71" s="108"/>
      <c r="F71" s="108">
        <f t="shared" si="14"/>
        <v>0</v>
      </c>
    </row>
    <row r="72" spans="1:9">
      <c r="A72" s="149"/>
      <c r="B72" s="107"/>
      <c r="C72" s="107"/>
      <c r="D72" s="108"/>
      <c r="E72" s="108"/>
      <c r="F72" s="108">
        <f t="shared" si="14"/>
        <v>0</v>
      </c>
    </row>
    <row r="73" spans="1:9">
      <c r="A73" s="149"/>
      <c r="B73" s="107"/>
      <c r="C73" s="107"/>
      <c r="D73" s="108"/>
      <c r="E73" s="108"/>
      <c r="F73" s="108">
        <f t="shared" si="14"/>
        <v>0</v>
      </c>
    </row>
    <row r="74" spans="1:9">
      <c r="A74" s="149" t="s">
        <v>67</v>
      </c>
      <c r="B74" s="107" t="s">
        <v>505</v>
      </c>
      <c r="C74" s="107" t="s">
        <v>290</v>
      </c>
      <c r="D74" s="108">
        <v>0.36458333333333331</v>
      </c>
      <c r="E74" s="108">
        <v>0.4375</v>
      </c>
      <c r="F74" s="108">
        <f t="shared" si="14"/>
        <v>7.2916666666666685E-2</v>
      </c>
      <c r="H74" s="106" t="s">
        <v>291</v>
      </c>
      <c r="I74" s="106" t="s">
        <v>292</v>
      </c>
    </row>
    <row r="75" spans="1:9">
      <c r="A75" s="149"/>
      <c r="B75" s="107" t="s">
        <v>301</v>
      </c>
      <c r="C75" s="107" t="s">
        <v>299</v>
      </c>
      <c r="D75" s="108">
        <v>0.4375</v>
      </c>
      <c r="E75" s="108">
        <v>0.45833333333333331</v>
      </c>
      <c r="F75" s="108">
        <f t="shared" si="14"/>
        <v>2.0833333333333315E-2</v>
      </c>
      <c r="H75" s="109" t="s">
        <v>290</v>
      </c>
      <c r="I75" s="108">
        <f>SUMIFS(F74:F86, C74:C86,H75)</f>
        <v>0.3125</v>
      </c>
    </row>
    <row r="76" spans="1:9">
      <c r="A76" s="149"/>
      <c r="B76" s="107" t="s">
        <v>505</v>
      </c>
      <c r="C76" s="107" t="s">
        <v>290</v>
      </c>
      <c r="D76" s="108">
        <v>0.45833333333333331</v>
      </c>
      <c r="E76" s="108">
        <v>0.5</v>
      </c>
      <c r="F76" s="108">
        <f t="shared" si="14"/>
        <v>4.1666666666666685E-2</v>
      </c>
      <c r="H76" s="109" t="s">
        <v>295</v>
      </c>
      <c r="I76" s="108">
        <f>SUMIFS(F74:F86, C74:C86,H76)</f>
        <v>0</v>
      </c>
    </row>
    <row r="77" spans="1:9">
      <c r="A77" s="149"/>
      <c r="B77" s="107" t="s">
        <v>506</v>
      </c>
      <c r="C77" s="107" t="s">
        <v>297</v>
      </c>
      <c r="D77" s="108">
        <v>0.5</v>
      </c>
      <c r="E77" s="108">
        <v>0.52083333333333337</v>
      </c>
      <c r="F77" s="108">
        <f t="shared" si="14"/>
        <v>2.083333333333337E-2</v>
      </c>
      <c r="H77" s="109" t="s">
        <v>297</v>
      </c>
      <c r="I77" s="108">
        <f>SUMIFS(F74:F86, C74:C86,H77)</f>
        <v>5.5555555555555469E-2</v>
      </c>
    </row>
    <row r="78" spans="1:9">
      <c r="A78" s="149"/>
      <c r="B78" s="107" t="s">
        <v>371</v>
      </c>
      <c r="C78" s="107" t="s">
        <v>290</v>
      </c>
      <c r="D78" s="108">
        <v>0.5625</v>
      </c>
      <c r="E78" s="108">
        <v>0.625</v>
      </c>
      <c r="F78" s="108">
        <f t="shared" si="14"/>
        <v>6.25E-2</v>
      </c>
      <c r="H78" s="109" t="s">
        <v>300</v>
      </c>
      <c r="I78" s="108">
        <f>SUMIFS(F74:F86, C74:C86,H78)</f>
        <v>1.0416666666666741E-2</v>
      </c>
    </row>
    <row r="79" spans="1:9">
      <c r="A79" s="149"/>
      <c r="B79" s="107" t="s">
        <v>373</v>
      </c>
      <c r="C79" s="107" t="s">
        <v>290</v>
      </c>
      <c r="D79" s="108">
        <v>0.625</v>
      </c>
      <c r="E79" s="108">
        <v>0.65625</v>
      </c>
      <c r="F79" s="108">
        <f t="shared" si="14"/>
        <v>3.125E-2</v>
      </c>
      <c r="H79" s="109" t="s">
        <v>302</v>
      </c>
      <c r="I79" s="108">
        <f>SUMIFS(F74:F86, C74:C86,H79)</f>
        <v>0</v>
      </c>
    </row>
    <row r="80" spans="1:9">
      <c r="A80" s="149"/>
      <c r="B80" s="107" t="s">
        <v>368</v>
      </c>
      <c r="C80" s="107" t="s">
        <v>299</v>
      </c>
      <c r="D80" s="108">
        <v>0.66666666666666663</v>
      </c>
      <c r="E80" s="108">
        <v>0.6875</v>
      </c>
      <c r="F80" s="108">
        <f t="shared" si="14"/>
        <v>2.083333333333337E-2</v>
      </c>
      <c r="H80" s="109" t="s">
        <v>299</v>
      </c>
      <c r="I80" s="108">
        <f>SUMIFS(F74:F86, C74:C86,H80)</f>
        <v>4.1666666666666685E-2</v>
      </c>
    </row>
    <row r="81" spans="1:9">
      <c r="A81" s="149"/>
      <c r="B81" s="107" t="s">
        <v>373</v>
      </c>
      <c r="C81" s="107" t="s">
        <v>290</v>
      </c>
      <c r="D81" s="108">
        <v>0.6875</v>
      </c>
      <c r="E81" s="108">
        <v>0.72916666666666663</v>
      </c>
      <c r="F81" s="108">
        <f t="shared" si="14"/>
        <v>4.166666666666663E-2</v>
      </c>
      <c r="H81" s="105" t="s">
        <v>305</v>
      </c>
      <c r="I81" s="106">
        <f t="shared" ref="I81" si="15">SUM(I75:I80)</f>
        <v>0.4201388888888889</v>
      </c>
    </row>
    <row r="82" spans="1:9">
      <c r="A82" s="149"/>
      <c r="B82" s="107" t="s">
        <v>314</v>
      </c>
      <c r="C82" s="107" t="s">
        <v>300</v>
      </c>
      <c r="D82" s="108">
        <v>0.72916666666666663</v>
      </c>
      <c r="E82" s="108">
        <v>0.73958333333333337</v>
      </c>
      <c r="F82" s="108">
        <f t="shared" si="14"/>
        <v>1.0416666666666741E-2</v>
      </c>
      <c r="I82" s="110"/>
    </row>
    <row r="83" spans="1:9">
      <c r="A83" s="149"/>
      <c r="B83" s="107" t="s">
        <v>371</v>
      </c>
      <c r="C83" s="107" t="s">
        <v>290</v>
      </c>
      <c r="D83" s="108">
        <v>0.89583333333333337</v>
      </c>
      <c r="E83" s="108">
        <v>0.95833333333333337</v>
      </c>
      <c r="F83" s="108">
        <f>E83-D83</f>
        <v>6.25E-2</v>
      </c>
      <c r="I83" s="110"/>
    </row>
    <row r="84" spans="1:9">
      <c r="A84" s="149"/>
      <c r="B84" s="107" t="s">
        <v>374</v>
      </c>
      <c r="C84" s="107" t="s">
        <v>297</v>
      </c>
      <c r="D84" s="108">
        <v>0.95833333333333337</v>
      </c>
      <c r="E84" s="108">
        <v>0.99305555555555547</v>
      </c>
      <c r="F84" s="108">
        <f>E84-D84</f>
        <v>3.4722222222222099E-2</v>
      </c>
    </row>
    <row r="85" spans="1:9">
      <c r="A85" s="149"/>
      <c r="B85" s="107"/>
      <c r="C85" s="107"/>
      <c r="D85" s="108"/>
      <c r="E85" s="108"/>
      <c r="F85" s="108">
        <f t="shared" si="14"/>
        <v>0</v>
      </c>
    </row>
    <row r="86" spans="1:9">
      <c r="A86" s="149"/>
      <c r="B86" s="107"/>
      <c r="C86" s="107"/>
      <c r="D86" s="108"/>
      <c r="E86" s="108"/>
      <c r="F86" s="108">
        <f t="shared" si="14"/>
        <v>0</v>
      </c>
    </row>
    <row r="87" spans="1:9">
      <c r="A87" s="149"/>
      <c r="B87" s="107"/>
      <c r="C87" s="107" t="s">
        <v>290</v>
      </c>
      <c r="D87" s="108">
        <v>0.35416666666666669</v>
      </c>
      <c r="E87" s="108">
        <v>0.36458333333333331</v>
      </c>
      <c r="F87" s="108">
        <f t="shared" si="14"/>
        <v>1.041666666666663E-2</v>
      </c>
    </row>
    <row r="88" spans="1:9">
      <c r="A88" s="149"/>
      <c r="B88" s="107"/>
      <c r="C88" s="107" t="s">
        <v>290</v>
      </c>
      <c r="D88" s="108">
        <v>0.36458333333333331</v>
      </c>
      <c r="E88" s="108">
        <v>0.39583333333333331</v>
      </c>
      <c r="F88" s="108">
        <f t="shared" si="14"/>
        <v>3.125E-2</v>
      </c>
    </row>
    <row r="89" spans="1:9">
      <c r="A89" s="149" t="s">
        <v>28</v>
      </c>
      <c r="B89" s="107" t="s">
        <v>375</v>
      </c>
      <c r="C89" s="107" t="s">
        <v>290</v>
      </c>
      <c r="D89" s="108">
        <v>0.375</v>
      </c>
      <c r="E89" s="108">
        <v>0.45833333333333331</v>
      </c>
      <c r="F89" s="108">
        <f t="shared" si="14"/>
        <v>8.3333333333333315E-2</v>
      </c>
      <c r="H89" s="106" t="s">
        <v>291</v>
      </c>
      <c r="I89" s="106" t="s">
        <v>292</v>
      </c>
    </row>
    <row r="90" spans="1:9">
      <c r="A90" s="149"/>
      <c r="B90" s="107" t="s">
        <v>301</v>
      </c>
      <c r="C90" s="107" t="s">
        <v>299</v>
      </c>
      <c r="D90" s="108">
        <v>0.45833333333333331</v>
      </c>
      <c r="E90" s="108">
        <v>0.49305555555555558</v>
      </c>
      <c r="F90" s="108">
        <f t="shared" si="14"/>
        <v>3.4722222222222265E-2</v>
      </c>
      <c r="H90" s="109" t="s">
        <v>290</v>
      </c>
      <c r="I90" s="108">
        <f>SUMIFS(F87:F101, C87:C101,H90)</f>
        <v>0.21527777777777773</v>
      </c>
    </row>
    <row r="91" spans="1:9">
      <c r="A91" s="149"/>
      <c r="B91" s="107" t="s">
        <v>375</v>
      </c>
      <c r="C91" s="107" t="s">
        <v>290</v>
      </c>
      <c r="D91" s="108">
        <v>0.5</v>
      </c>
      <c r="E91" s="108">
        <v>0.5625</v>
      </c>
      <c r="F91" s="108">
        <f t="shared" si="14"/>
        <v>6.25E-2</v>
      </c>
      <c r="H91" s="109" t="s">
        <v>295</v>
      </c>
      <c r="I91" s="108">
        <f>SUMIFS(F87:F101, C87:C101,H91)</f>
        <v>0</v>
      </c>
    </row>
    <row r="92" spans="1:9">
      <c r="A92" s="149"/>
      <c r="B92" s="107" t="s">
        <v>375</v>
      </c>
      <c r="C92" s="107" t="s">
        <v>290</v>
      </c>
      <c r="D92" s="108">
        <v>0.5625</v>
      </c>
      <c r="E92" s="108">
        <v>0.59027777777777779</v>
      </c>
      <c r="F92" s="108">
        <f t="shared" si="14"/>
        <v>2.777777777777779E-2</v>
      </c>
      <c r="H92" s="109" t="s">
        <v>297</v>
      </c>
      <c r="I92" s="108">
        <f>SUMIFS(F87:F101, C87:C101,H92)</f>
        <v>0</v>
      </c>
    </row>
    <row r="93" spans="1:9">
      <c r="A93" s="149"/>
      <c r="B93" s="107" t="s">
        <v>310</v>
      </c>
      <c r="C93" s="107" t="s">
        <v>299</v>
      </c>
      <c r="D93" s="108">
        <v>0.59027777777777779</v>
      </c>
      <c r="E93" s="108">
        <v>0.625</v>
      </c>
      <c r="F93" s="108">
        <f t="shared" si="14"/>
        <v>3.472222222222221E-2</v>
      </c>
      <c r="H93" s="109" t="s">
        <v>300</v>
      </c>
      <c r="I93" s="108">
        <f>SUMIFS(F87:F101, C87:C101,H93)</f>
        <v>0</v>
      </c>
    </row>
    <row r="94" spans="1:9">
      <c r="A94" s="149"/>
      <c r="B94" s="107"/>
      <c r="C94" s="107"/>
      <c r="D94" s="108">
        <v>0</v>
      </c>
      <c r="E94" s="108">
        <v>0</v>
      </c>
      <c r="F94" s="108">
        <f t="shared" si="14"/>
        <v>0</v>
      </c>
      <c r="H94" s="109" t="s">
        <v>302</v>
      </c>
      <c r="I94" s="108">
        <f>SUMIFS(F87:F101, C87:C101,H94)</f>
        <v>0</v>
      </c>
    </row>
    <row r="95" spans="1:9">
      <c r="A95" s="149"/>
      <c r="B95" s="107"/>
      <c r="C95" s="107"/>
      <c r="D95" s="108">
        <v>0</v>
      </c>
      <c r="E95" s="108">
        <v>0</v>
      </c>
      <c r="F95" s="108">
        <f t="shared" si="14"/>
        <v>0</v>
      </c>
      <c r="H95" s="109" t="s">
        <v>299</v>
      </c>
      <c r="I95" s="108">
        <f>SUMIFS(F87:F101, C87:C101,H95)</f>
        <v>6.9444444444444475E-2</v>
      </c>
    </row>
    <row r="96" spans="1:9">
      <c r="A96" s="149"/>
      <c r="B96" s="107"/>
      <c r="C96" s="107"/>
      <c r="D96" s="108">
        <v>0</v>
      </c>
      <c r="E96" s="108">
        <v>0</v>
      </c>
      <c r="F96" s="108">
        <f t="shared" si="14"/>
        <v>0</v>
      </c>
      <c r="H96" s="105" t="s">
        <v>305</v>
      </c>
      <c r="I96" s="106">
        <f t="shared" ref="I96" si="16">SUM(I90:I95)</f>
        <v>0.28472222222222221</v>
      </c>
    </row>
    <row r="97" spans="1:9">
      <c r="A97" s="149"/>
      <c r="B97" s="107"/>
      <c r="C97" s="107"/>
      <c r="D97" s="108">
        <v>0</v>
      </c>
      <c r="E97" s="108">
        <v>0</v>
      </c>
      <c r="F97" s="108">
        <f t="shared" si="14"/>
        <v>0</v>
      </c>
      <c r="I97" s="110"/>
    </row>
    <row r="98" spans="1:9">
      <c r="A98" s="149"/>
      <c r="B98" s="107"/>
      <c r="C98" s="107"/>
      <c r="D98" s="108"/>
      <c r="E98" s="108"/>
      <c r="F98" s="108">
        <f t="shared" si="14"/>
        <v>0</v>
      </c>
      <c r="I98" s="110"/>
    </row>
    <row r="99" spans="1:9">
      <c r="A99" s="149"/>
      <c r="B99" s="107"/>
      <c r="C99" s="107"/>
      <c r="D99" s="108"/>
      <c r="E99" s="108"/>
      <c r="F99" s="108">
        <f t="shared" si="14"/>
        <v>0</v>
      </c>
    </row>
    <row r="100" spans="1:9">
      <c r="A100" s="149"/>
      <c r="B100" s="107"/>
      <c r="C100" s="107"/>
      <c r="D100" s="108"/>
      <c r="E100" s="108"/>
      <c r="F100" s="108">
        <f t="shared" si="14"/>
        <v>0</v>
      </c>
    </row>
    <row r="101" spans="1:9">
      <c r="A101" s="149"/>
      <c r="B101" s="107"/>
      <c r="C101" s="107"/>
      <c r="D101" s="108"/>
      <c r="E101" s="108"/>
      <c r="F101" s="108">
        <f t="shared" si="14"/>
        <v>0</v>
      </c>
    </row>
    <row r="102" spans="1:9">
      <c r="A102" s="149"/>
      <c r="B102" s="107"/>
      <c r="C102" s="107"/>
      <c r="D102" s="108"/>
      <c r="E102" s="108"/>
      <c r="F102" s="108">
        <f t="shared" si="14"/>
        <v>0</v>
      </c>
    </row>
    <row r="103" spans="1:9">
      <c r="A103" s="150"/>
      <c r="B103" s="107"/>
      <c r="C103" s="107"/>
      <c r="D103" s="108"/>
      <c r="E103" s="108"/>
      <c r="F103" s="108">
        <f t="shared" si="14"/>
        <v>0</v>
      </c>
    </row>
    <row r="104" spans="1:9">
      <c r="A104" s="151" t="s">
        <v>19</v>
      </c>
      <c r="B104" s="136"/>
      <c r="C104" s="136"/>
      <c r="D104" s="137"/>
      <c r="E104" s="137"/>
      <c r="F104" s="137"/>
      <c r="H104" s="106" t="s">
        <v>291</v>
      </c>
      <c r="I104" s="106" t="s">
        <v>292</v>
      </c>
    </row>
    <row r="105" spans="1:9">
      <c r="A105" s="151"/>
      <c r="B105" s="136"/>
      <c r="C105" s="136"/>
      <c r="D105" s="137"/>
      <c r="E105" s="137"/>
      <c r="F105" s="137"/>
      <c r="H105" s="109" t="s">
        <v>290</v>
      </c>
      <c r="I105" s="108">
        <f>SUMIFS(F102:F116, C102:C116,H105)</f>
        <v>0</v>
      </c>
    </row>
    <row r="106" spans="1:9">
      <c r="A106" s="151"/>
      <c r="B106" s="136"/>
      <c r="C106" s="136"/>
      <c r="D106" s="137"/>
      <c r="E106" s="137"/>
      <c r="F106" s="137"/>
      <c r="H106" s="109" t="s">
        <v>295</v>
      </c>
      <c r="I106" s="108">
        <f>SUMIFS(F102:F116, C102:C116,H106)</f>
        <v>0</v>
      </c>
    </row>
    <row r="107" spans="1:9">
      <c r="A107" s="151"/>
      <c r="B107" s="136"/>
      <c r="C107" s="136"/>
      <c r="D107" s="137"/>
      <c r="E107" s="137"/>
      <c r="F107" s="137"/>
      <c r="H107" s="109" t="s">
        <v>297</v>
      </c>
      <c r="I107" s="108">
        <f>SUMIFS(F102:F116, C102:C116,H107)</f>
        <v>0</v>
      </c>
    </row>
    <row r="108" spans="1:9">
      <c r="A108" s="151"/>
      <c r="B108" s="136"/>
      <c r="C108" s="136"/>
      <c r="D108" s="137"/>
      <c r="E108" s="137"/>
      <c r="F108" s="137"/>
      <c r="H108" s="109" t="s">
        <v>300</v>
      </c>
      <c r="I108" s="108">
        <f>SUMIFS(F102:F116, C102:C116,H108)</f>
        <v>0</v>
      </c>
    </row>
    <row r="109" spans="1:9">
      <c r="A109" s="151"/>
      <c r="B109" s="136"/>
      <c r="C109" s="136"/>
      <c r="D109" s="137"/>
      <c r="E109" s="137"/>
      <c r="F109" s="137"/>
      <c r="H109" s="109" t="s">
        <v>302</v>
      </c>
      <c r="I109" s="108">
        <f>SUMIFS(F102:F116, C102:C116,H109)</f>
        <v>0</v>
      </c>
    </row>
    <row r="110" spans="1:9">
      <c r="A110" s="151"/>
      <c r="B110" s="136"/>
      <c r="C110" s="136"/>
      <c r="D110" s="137"/>
      <c r="E110" s="137"/>
      <c r="F110" s="137"/>
      <c r="H110" s="109" t="s">
        <v>299</v>
      </c>
      <c r="I110" s="108">
        <f>SUMIFS(F102:F116, C102:C116,H110)</f>
        <v>0</v>
      </c>
    </row>
    <row r="111" spans="1:9">
      <c r="A111" s="151"/>
      <c r="B111" s="136"/>
      <c r="C111" s="136"/>
      <c r="D111" s="137"/>
      <c r="E111" s="137"/>
      <c r="F111" s="137"/>
      <c r="H111" s="105" t="s">
        <v>305</v>
      </c>
      <c r="I111" s="106">
        <f t="shared" ref="I111" si="17">SUM(I105:I110)</f>
        <v>0</v>
      </c>
    </row>
    <row r="112" spans="1:9">
      <c r="A112" s="151"/>
      <c r="B112" s="136"/>
      <c r="C112" s="136"/>
      <c r="D112" s="137"/>
      <c r="E112" s="137"/>
      <c r="F112" s="137"/>
      <c r="I112" s="110"/>
    </row>
    <row r="113" spans="1:9">
      <c r="A113" s="151"/>
      <c r="B113" s="136"/>
      <c r="C113" s="136"/>
      <c r="D113" s="137"/>
      <c r="E113" s="137"/>
      <c r="F113" s="137"/>
      <c r="I113" s="110"/>
    </row>
    <row r="114" spans="1:9">
      <c r="A114" s="151"/>
      <c r="B114" s="136"/>
      <c r="C114" s="136"/>
      <c r="D114" s="137"/>
      <c r="E114" s="137"/>
      <c r="F114" s="137"/>
    </row>
    <row r="115" spans="1:9">
      <c r="A115" s="151"/>
      <c r="B115" s="136"/>
      <c r="C115" s="136"/>
      <c r="D115" s="137"/>
      <c r="E115" s="137"/>
      <c r="F115" s="137"/>
    </row>
    <row r="116" spans="1:9">
      <c r="A116" s="151"/>
      <c r="B116" s="136"/>
      <c r="C116" s="136"/>
      <c r="D116" s="137"/>
      <c r="E116" s="137"/>
      <c r="F116" s="137"/>
    </row>
    <row r="117" spans="1:9">
      <c r="A117" s="151"/>
      <c r="B117" s="136"/>
      <c r="C117" s="136"/>
      <c r="D117" s="137"/>
      <c r="E117" s="137"/>
      <c r="F117" s="137"/>
    </row>
    <row r="118" spans="1:9">
      <c r="A118" s="152"/>
      <c r="B118" s="136"/>
      <c r="C118" s="136"/>
      <c r="D118" s="137"/>
      <c r="E118" s="137"/>
      <c r="F118" s="137"/>
    </row>
    <row r="119" spans="1:9">
      <c r="A119" s="153" t="s">
        <v>339</v>
      </c>
      <c r="B119" s="115" t="s">
        <v>477</v>
      </c>
      <c r="C119" s="107" t="s">
        <v>290</v>
      </c>
      <c r="D119" s="108">
        <v>0.35416666666666669</v>
      </c>
      <c r="E119" s="108">
        <v>0.39583333333333331</v>
      </c>
      <c r="F119" s="108">
        <f>E119-D119</f>
        <v>4.166666666666663E-2</v>
      </c>
      <c r="H119" s="106" t="s">
        <v>291</v>
      </c>
      <c r="I119" s="106" t="s">
        <v>292</v>
      </c>
    </row>
    <row r="120" spans="1:9">
      <c r="A120" s="153"/>
      <c r="B120" s="115" t="s">
        <v>507</v>
      </c>
      <c r="C120" s="107" t="s">
        <v>297</v>
      </c>
      <c r="D120" s="108">
        <v>0.39583333333333331</v>
      </c>
      <c r="E120" s="108">
        <v>0.44791666666666669</v>
      </c>
      <c r="F120" s="108">
        <f>E120-D120</f>
        <v>5.208333333333337E-2</v>
      </c>
      <c r="H120" s="109" t="s">
        <v>290</v>
      </c>
      <c r="I120" s="108">
        <f>SUMIFS(F117:F131, C117:C131,H120)</f>
        <v>0.31249999999999989</v>
      </c>
    </row>
    <row r="121" spans="1:9">
      <c r="A121" s="153"/>
      <c r="B121" s="107" t="s">
        <v>301</v>
      </c>
      <c r="C121" s="107" t="s">
        <v>299</v>
      </c>
      <c r="D121" s="108">
        <v>0.44791666666666669</v>
      </c>
      <c r="E121" s="108">
        <v>0.45833333333333331</v>
      </c>
      <c r="F121" s="108">
        <f>E121-D121</f>
        <v>1.041666666666663E-2</v>
      </c>
      <c r="H121" s="109" t="s">
        <v>295</v>
      </c>
      <c r="I121" s="108">
        <f>SUMIFS(F117:F131, C117:C131,H121)</f>
        <v>4.5138888888888895E-2</v>
      </c>
    </row>
    <row r="122" spans="1:9">
      <c r="A122" s="153"/>
      <c r="B122" s="107" t="s">
        <v>508</v>
      </c>
      <c r="C122" s="107" t="s">
        <v>290</v>
      </c>
      <c r="D122" s="108">
        <v>0.45833333333333331</v>
      </c>
      <c r="E122" s="108">
        <v>0.4861111111111111</v>
      </c>
      <c r="F122" s="108">
        <f>E122-D122</f>
        <v>2.777777777777779E-2</v>
      </c>
      <c r="H122" s="109" t="s">
        <v>297</v>
      </c>
      <c r="I122" s="108">
        <f>SUMIFS(F117:F131, C117:C131,H122)</f>
        <v>5.208333333333337E-2</v>
      </c>
    </row>
    <row r="123" spans="1:9">
      <c r="A123" s="153"/>
      <c r="B123" s="107" t="s">
        <v>509</v>
      </c>
      <c r="C123" s="107" t="s">
        <v>295</v>
      </c>
      <c r="D123" s="108">
        <v>0.4861111111111111</v>
      </c>
      <c r="E123" s="108">
        <v>0.53125</v>
      </c>
      <c r="F123" s="108">
        <f>E123-D123</f>
        <v>4.5138888888888895E-2</v>
      </c>
      <c r="H123" s="109" t="s">
        <v>300</v>
      </c>
      <c r="I123" s="108">
        <f>SUMIFS(F117:F131, C117:C131,H123)</f>
        <v>3.125E-2</v>
      </c>
    </row>
    <row r="124" spans="1:9">
      <c r="A124" s="153"/>
      <c r="B124" s="107" t="s">
        <v>310</v>
      </c>
      <c r="C124" s="107" t="s">
        <v>299</v>
      </c>
      <c r="D124" s="108">
        <v>0.53125</v>
      </c>
      <c r="E124" s="108">
        <v>0.5625</v>
      </c>
      <c r="F124" s="108">
        <f>E124-D124</f>
        <v>3.125E-2</v>
      </c>
      <c r="H124" s="109" t="s">
        <v>302</v>
      </c>
      <c r="I124" s="108">
        <f>SUMIFS(F117:F131, C117:C131,H124)</f>
        <v>0</v>
      </c>
    </row>
    <row r="125" spans="1:9">
      <c r="A125" s="153"/>
      <c r="B125" s="107" t="s">
        <v>510</v>
      </c>
      <c r="C125" s="107" t="s">
        <v>290</v>
      </c>
      <c r="D125" s="108">
        <v>0.5625</v>
      </c>
      <c r="E125" s="108">
        <v>0.65625</v>
      </c>
      <c r="F125" s="108">
        <f>E125-D125</f>
        <v>9.375E-2</v>
      </c>
      <c r="H125" s="109" t="s">
        <v>299</v>
      </c>
      <c r="I125" s="108">
        <f>SUMIFS(F117:F131, C117:C131,H125)</f>
        <v>5.2083333333333259E-2</v>
      </c>
    </row>
    <row r="126" spans="1:9">
      <c r="A126" s="153"/>
      <c r="B126" s="107" t="s">
        <v>303</v>
      </c>
      <c r="C126" s="107" t="s">
        <v>299</v>
      </c>
      <c r="D126" s="108">
        <v>0.65625</v>
      </c>
      <c r="E126" s="108">
        <v>0.66666666666666663</v>
      </c>
      <c r="F126" s="108">
        <f t="shared" si="14"/>
        <v>1.041666666666663E-2</v>
      </c>
      <c r="H126" s="105" t="s">
        <v>305</v>
      </c>
      <c r="I126" s="106">
        <f t="shared" ref="I126" si="18">SUM(I120:I125)</f>
        <v>0.49305555555555541</v>
      </c>
    </row>
    <row r="127" spans="1:9">
      <c r="A127" s="153"/>
      <c r="B127" s="107" t="s">
        <v>511</v>
      </c>
      <c r="C127" s="107" t="s">
        <v>290</v>
      </c>
      <c r="D127" s="108">
        <v>0.67708333333333337</v>
      </c>
      <c r="E127" s="108">
        <v>0.75</v>
      </c>
      <c r="F127" s="108">
        <f t="shared" si="14"/>
        <v>7.291666666666663E-2</v>
      </c>
      <c r="I127" s="110"/>
    </row>
    <row r="128" spans="1:9">
      <c r="A128" s="153"/>
      <c r="B128" s="107" t="s">
        <v>296</v>
      </c>
      <c r="C128" s="107" t="s">
        <v>300</v>
      </c>
      <c r="D128" s="108">
        <v>0.71875</v>
      </c>
      <c r="E128" s="108">
        <v>0.75</v>
      </c>
      <c r="F128" s="108">
        <f t="shared" ref="F128:F133" si="19">E128-D128</f>
        <v>3.125E-2</v>
      </c>
      <c r="I128" s="110"/>
    </row>
    <row r="129" spans="1:9">
      <c r="A129" s="153"/>
      <c r="B129" s="115" t="s">
        <v>512</v>
      </c>
      <c r="C129" s="107" t="s">
        <v>290</v>
      </c>
      <c r="D129" s="108">
        <v>0.86111111111111116</v>
      </c>
      <c r="E129" s="108">
        <v>0.9375</v>
      </c>
      <c r="F129" s="108">
        <f t="shared" si="19"/>
        <v>7.638888888888884E-2</v>
      </c>
    </row>
    <row r="130" spans="1:9">
      <c r="A130" s="153"/>
      <c r="C130" s="111"/>
      <c r="D130" s="112"/>
      <c r="E130" s="112"/>
      <c r="F130" s="112">
        <f t="shared" si="19"/>
        <v>0</v>
      </c>
    </row>
    <row r="131" spans="1:9">
      <c r="A131" s="153"/>
      <c r="B131" s="115"/>
      <c r="C131" s="113"/>
      <c r="D131" s="114"/>
      <c r="E131" s="114"/>
      <c r="F131" s="114">
        <f t="shared" si="19"/>
        <v>0</v>
      </c>
    </row>
    <row r="132" spans="1:9">
      <c r="A132" s="153"/>
      <c r="B132" s="116"/>
      <c r="C132" s="111"/>
      <c r="D132" s="112"/>
      <c r="E132" s="112"/>
      <c r="F132" s="112">
        <f>E132-D132</f>
        <v>0</v>
      </c>
    </row>
    <row r="133" spans="1:9">
      <c r="A133" s="153"/>
      <c r="B133" s="117"/>
      <c r="C133" s="113"/>
      <c r="D133" s="114"/>
      <c r="E133" s="114"/>
      <c r="F133" s="114">
        <f>E133-D133</f>
        <v>0</v>
      </c>
    </row>
    <row r="134" spans="1:9">
      <c r="A134" s="123"/>
      <c r="H134" s="122"/>
      <c r="I134" s="122"/>
    </row>
    <row r="135" spans="1:9">
      <c r="A135" s="123"/>
      <c r="I135" s="110"/>
    </row>
    <row r="136" spans="1:9">
      <c r="A136" s="123"/>
      <c r="I136" s="110"/>
    </row>
    <row r="137" spans="1:9">
      <c r="A137" s="123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</sheetData>
  <mergeCells count="9">
    <mergeCell ref="A89:A103"/>
    <mergeCell ref="A104:A118"/>
    <mergeCell ref="A119:A133"/>
    <mergeCell ref="A2:A16"/>
    <mergeCell ref="A17:A28"/>
    <mergeCell ref="A29:A43"/>
    <mergeCell ref="A44:A57"/>
    <mergeCell ref="A58:A73"/>
    <mergeCell ref="A74:A88"/>
  </mergeCells>
  <conditionalFormatting sqref="I3 I18 I30 I45 I59 I75 I90 I105">
    <cfRule type="cellIs" dxfId="220" priority="25" operator="greaterThan">
      <formula>0.25</formula>
    </cfRule>
    <cfRule type="cellIs" dxfId="219" priority="26" operator="lessThan">
      <formula>0.25</formula>
    </cfRule>
  </conditionalFormatting>
  <conditionalFormatting sqref="I4 I19 I31 I46 I60 I76 I91 I106">
    <cfRule type="cellIs" dxfId="218" priority="22" operator="lessThan">
      <formula>0.0416666666666667</formula>
    </cfRule>
    <cfRule type="cellIs" dxfId="217" priority="23" operator="greaterThan">
      <formula>0.0416666666666667</formula>
    </cfRule>
    <cfRule type="cellIs" dxfId="216" priority="24" operator="greaterThan">
      <formula>0.0416666666666667</formula>
    </cfRule>
  </conditionalFormatting>
  <conditionalFormatting sqref="I5 I20 I32 I47 I61 I77 I92 I107">
    <cfRule type="cellIs" dxfId="215" priority="20" operator="lessThan">
      <formula>0.0833333333333333</formula>
    </cfRule>
    <cfRule type="cellIs" dxfId="214" priority="21" operator="greaterThan">
      <formula>0.0833333333333333</formula>
    </cfRule>
  </conditionalFormatting>
  <conditionalFormatting sqref="I6 I21 I33 I48 I62 I78 I93 I108">
    <cfRule type="cellIs" dxfId="213" priority="18" operator="lessThan">
      <formula>0.0416666666666667</formula>
    </cfRule>
    <cfRule type="cellIs" dxfId="212" priority="19" operator="greaterThan">
      <formula>0.0416666666666667</formula>
    </cfRule>
  </conditionalFormatting>
  <conditionalFormatting sqref="I7 I22 I34 I49 I63 I79 I94 I109">
    <cfRule type="cellIs" dxfId="211" priority="16" operator="lessThan">
      <formula>0.0416666666666667</formula>
    </cfRule>
    <cfRule type="cellIs" dxfId="210" priority="17" operator="greaterThan">
      <formula>0.0416666666666667</formula>
    </cfRule>
  </conditionalFormatting>
  <conditionalFormatting sqref="I8 I23 I35 I50 I80 I95 I110 I64">
    <cfRule type="cellIs" dxfId="209" priority="14" operator="lessThan">
      <formula>0.0625</formula>
    </cfRule>
    <cfRule type="cellIs" dxfId="208" priority="15" operator="greaterThan">
      <formula>0.0625</formula>
    </cfRule>
  </conditionalFormatting>
  <conditionalFormatting sqref="I120">
    <cfRule type="cellIs" dxfId="207" priority="12" operator="greaterThan">
      <formula>0.25</formula>
    </cfRule>
    <cfRule type="cellIs" dxfId="206" priority="13" operator="lessThan">
      <formula>0.25</formula>
    </cfRule>
  </conditionalFormatting>
  <conditionalFormatting sqref="I121">
    <cfRule type="cellIs" dxfId="205" priority="9" operator="lessThan">
      <formula>0.0416666666666667</formula>
    </cfRule>
    <cfRule type="cellIs" dxfId="204" priority="10" operator="greaterThan">
      <formula>0.0416666666666667</formula>
    </cfRule>
    <cfRule type="cellIs" dxfId="203" priority="11" operator="greaterThan">
      <formula>0.0416666666666667</formula>
    </cfRule>
  </conditionalFormatting>
  <conditionalFormatting sqref="I122">
    <cfRule type="cellIs" dxfId="202" priority="7" operator="lessThan">
      <formula>0.0833333333333333</formula>
    </cfRule>
    <cfRule type="cellIs" dxfId="201" priority="8" operator="greaterThan">
      <formula>0.0833333333333333</formula>
    </cfRule>
  </conditionalFormatting>
  <conditionalFormatting sqref="I123">
    <cfRule type="cellIs" dxfId="200" priority="5" operator="lessThan">
      <formula>0.0416666666666667</formula>
    </cfRule>
    <cfRule type="cellIs" dxfId="199" priority="6" operator="greaterThan">
      <formula>0.0416666666666667</formula>
    </cfRule>
  </conditionalFormatting>
  <conditionalFormatting sqref="I124">
    <cfRule type="cellIs" dxfId="198" priority="3" operator="lessThan">
      <formula>0.0416666666666667</formula>
    </cfRule>
    <cfRule type="cellIs" dxfId="197" priority="4" operator="greaterThan">
      <formula>0.0416666666666667</formula>
    </cfRule>
  </conditionalFormatting>
  <conditionalFormatting sqref="I125">
    <cfRule type="cellIs" dxfId="196" priority="1" operator="lessThan">
      <formula>0.0625</formula>
    </cfRule>
    <cfRule type="cellIs" dxfId="195" priority="2" operator="greaterThan">
      <formula>0.0625</formula>
    </cfRule>
  </conditionalFormatting>
  <dataValidations count="1">
    <dataValidation type="list" allowBlank="1" showInputMessage="1" showErrorMessage="1" sqref="C2:C139" xr:uid="{9843ABB7-70BF-4B66-9AB2-A43AC13ECA82}">
      <formula1>$Q$1:$Q$7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AE304-61C3-4727-BB61-AC5EFF7EF149}">
  <dimension ref="A1:Q141"/>
  <sheetViews>
    <sheetView topLeftCell="A73" workbookViewId="0">
      <selection activeCell="B96" sqref="B96"/>
    </sheetView>
  </sheetViews>
  <sheetFormatPr defaultRowHeight="1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54" t="s">
        <v>44</v>
      </c>
      <c r="B2" s="136"/>
      <c r="C2" s="136"/>
      <c r="D2" s="137"/>
      <c r="E2" s="137"/>
      <c r="F2" s="137"/>
      <c r="H2" s="106" t="s">
        <v>291</v>
      </c>
      <c r="I2" s="106" t="s">
        <v>292</v>
      </c>
      <c r="Q2" t="s">
        <v>290</v>
      </c>
    </row>
    <row r="3" spans="1:17">
      <c r="A3" s="154"/>
      <c r="B3" s="136"/>
      <c r="C3" s="136"/>
      <c r="D3" s="137"/>
      <c r="E3" s="137"/>
      <c r="F3" s="137"/>
      <c r="H3" s="109" t="s">
        <v>290</v>
      </c>
      <c r="I3" s="108">
        <f>SUMIFS(F2:F16, C2:C16,H3)</f>
        <v>0</v>
      </c>
      <c r="Q3" t="s">
        <v>295</v>
      </c>
    </row>
    <row r="4" spans="1:17">
      <c r="A4" s="154"/>
      <c r="B4" s="136"/>
      <c r="C4" s="136"/>
      <c r="D4" s="137"/>
      <c r="E4" s="137"/>
      <c r="F4" s="137"/>
      <c r="H4" s="109" t="s">
        <v>295</v>
      </c>
      <c r="I4" s="108">
        <f>SUMIFS(F2:F16, C2:C16,H4)</f>
        <v>0</v>
      </c>
      <c r="Q4" t="s">
        <v>297</v>
      </c>
    </row>
    <row r="5" spans="1:17">
      <c r="A5" s="154"/>
      <c r="B5" s="136"/>
      <c r="C5" s="136"/>
      <c r="D5" s="137"/>
      <c r="E5" s="137"/>
      <c r="F5" s="137"/>
      <c r="H5" s="109" t="s">
        <v>297</v>
      </c>
      <c r="I5" s="108">
        <f>SUMIFS(F2:F16, C2:C16,H5)</f>
        <v>0</v>
      </c>
      <c r="Q5" t="s">
        <v>300</v>
      </c>
    </row>
    <row r="6" spans="1:17">
      <c r="A6" s="154"/>
      <c r="B6" s="136"/>
      <c r="C6" s="136"/>
      <c r="D6" s="137"/>
      <c r="E6" s="137"/>
      <c r="F6" s="137"/>
      <c r="H6" s="109" t="s">
        <v>300</v>
      </c>
      <c r="I6" s="108">
        <f>SUMIFS(F2:F16, C2:C16,H6)</f>
        <v>0</v>
      </c>
      <c r="Q6" t="s">
        <v>302</v>
      </c>
    </row>
    <row r="7" spans="1:17">
      <c r="A7" s="154"/>
      <c r="B7" s="136"/>
      <c r="C7" s="136"/>
      <c r="D7" s="137"/>
      <c r="E7" s="137"/>
      <c r="F7" s="137"/>
      <c r="H7" s="109" t="s">
        <v>302</v>
      </c>
      <c r="I7" s="108">
        <f>SUMIFS(F2:F16, C2:C16,H7)</f>
        <v>0</v>
      </c>
      <c r="Q7" t="s">
        <v>299</v>
      </c>
    </row>
    <row r="8" spans="1:17">
      <c r="A8" s="154"/>
      <c r="B8" s="136"/>
      <c r="C8" s="136"/>
      <c r="D8" s="137"/>
      <c r="E8" s="137"/>
      <c r="F8" s="137"/>
      <c r="H8" s="109" t="s">
        <v>299</v>
      </c>
      <c r="I8" s="108">
        <f>SUMIFS(F2:F16, C2:C16,H8)</f>
        <v>0</v>
      </c>
    </row>
    <row r="9" spans="1:17">
      <c r="A9" s="154"/>
      <c r="B9" s="136"/>
      <c r="C9" s="136"/>
      <c r="D9" s="137"/>
      <c r="E9" s="137"/>
      <c r="F9" s="137"/>
      <c r="H9" s="105" t="s">
        <v>305</v>
      </c>
      <c r="I9" s="106">
        <f>SUM(I3:I8)</f>
        <v>0</v>
      </c>
    </row>
    <row r="10" spans="1:17">
      <c r="A10" s="154"/>
      <c r="B10" s="136"/>
      <c r="C10" s="136"/>
      <c r="D10" s="137"/>
      <c r="E10" s="137"/>
      <c r="F10" s="137"/>
      <c r="I10" s="110"/>
    </row>
    <row r="11" spans="1:17">
      <c r="A11" s="154"/>
      <c r="B11" s="136"/>
      <c r="C11" s="136"/>
      <c r="D11" s="137"/>
      <c r="E11" s="137"/>
      <c r="F11" s="137"/>
      <c r="I11" s="110"/>
    </row>
    <row r="12" spans="1:17">
      <c r="A12" s="154"/>
      <c r="B12" s="136"/>
      <c r="C12" s="136"/>
      <c r="D12" s="137"/>
      <c r="E12" s="137"/>
      <c r="F12" s="137"/>
    </row>
    <row r="13" spans="1:17">
      <c r="A13" s="154"/>
      <c r="B13" s="136"/>
      <c r="C13" s="136"/>
      <c r="D13" s="137"/>
      <c r="E13" s="137"/>
      <c r="F13" s="137"/>
    </row>
    <row r="14" spans="1:17">
      <c r="A14" s="154"/>
      <c r="B14" s="136"/>
      <c r="C14" s="136"/>
      <c r="D14" s="137"/>
      <c r="E14" s="137"/>
      <c r="F14" s="137"/>
    </row>
    <row r="15" spans="1:17">
      <c r="A15" s="154"/>
      <c r="B15" s="136"/>
      <c r="C15" s="136"/>
      <c r="D15" s="137"/>
      <c r="E15" s="137"/>
      <c r="F15" s="137"/>
    </row>
    <row r="16" spans="1:17">
      <c r="A16" s="154"/>
      <c r="B16" s="136"/>
      <c r="C16" s="136"/>
      <c r="D16" s="137"/>
      <c r="E16" s="137"/>
      <c r="F16" s="137"/>
    </row>
    <row r="17" spans="1:9">
      <c r="A17" s="149" t="s">
        <v>48</v>
      </c>
      <c r="B17" s="107" t="s">
        <v>513</v>
      </c>
      <c r="C17" s="107" t="s">
        <v>290</v>
      </c>
      <c r="D17" s="108">
        <v>0.35416666666666669</v>
      </c>
      <c r="E17" s="108">
        <v>0.4375</v>
      </c>
      <c r="F17" s="108">
        <f t="shared" ref="F3:F66" si="0">E17-D17</f>
        <v>8.3333333333333315E-2</v>
      </c>
      <c r="H17" s="106" t="s">
        <v>291</v>
      </c>
      <c r="I17" s="106" t="s">
        <v>292</v>
      </c>
    </row>
    <row r="18" spans="1:9">
      <c r="A18" s="149"/>
      <c r="B18" s="107" t="s">
        <v>301</v>
      </c>
      <c r="C18" s="107" t="s">
        <v>299</v>
      </c>
      <c r="D18" s="108">
        <v>0.4375</v>
      </c>
      <c r="E18" s="108">
        <v>0.45833333333333331</v>
      </c>
      <c r="F18" s="108">
        <f t="shared" si="0"/>
        <v>2.0833333333333315E-2</v>
      </c>
      <c r="H18" s="109" t="s">
        <v>290</v>
      </c>
      <c r="I18" s="108">
        <f>SUMIFS(F17:F28, C17:C28,H18)</f>
        <v>0.25347222222222221</v>
      </c>
    </row>
    <row r="19" spans="1:9">
      <c r="A19" s="149"/>
      <c r="B19" s="107" t="s">
        <v>514</v>
      </c>
      <c r="C19" s="107" t="s">
        <v>290</v>
      </c>
      <c r="D19" s="108">
        <v>0.45833333333333331</v>
      </c>
      <c r="E19" s="108">
        <v>0.52777777777777779</v>
      </c>
      <c r="F19" s="108">
        <f t="shared" si="0"/>
        <v>6.9444444444444475E-2</v>
      </c>
      <c r="H19" s="109" t="s">
        <v>295</v>
      </c>
      <c r="I19" s="108">
        <f>SUMIFS(F17:F28, C17:C28,H19)</f>
        <v>0</v>
      </c>
    </row>
    <row r="20" spans="1:9">
      <c r="A20" s="149"/>
      <c r="B20" s="107" t="s">
        <v>410</v>
      </c>
      <c r="C20" s="107" t="s">
        <v>299</v>
      </c>
      <c r="D20" s="108">
        <v>0.54166666666666663</v>
      </c>
      <c r="E20" s="108">
        <v>0.57638888888888895</v>
      </c>
      <c r="F20" s="108">
        <f t="shared" si="0"/>
        <v>3.4722222222222321E-2</v>
      </c>
      <c r="H20" s="109" t="s">
        <v>297</v>
      </c>
      <c r="I20" s="108">
        <f>SUMIFS(F17:F28, C17:C28,H20)</f>
        <v>0.10416666666666674</v>
      </c>
    </row>
    <row r="21" spans="1:9">
      <c r="A21" s="149"/>
      <c r="B21" s="107" t="s">
        <v>294</v>
      </c>
      <c r="C21" s="107" t="s">
        <v>302</v>
      </c>
      <c r="D21" s="108">
        <v>0.58333333333333337</v>
      </c>
      <c r="E21" s="108">
        <v>0.64583333333333337</v>
      </c>
      <c r="F21" s="108">
        <f t="shared" si="0"/>
        <v>6.25E-2</v>
      </c>
      <c r="H21" s="109" t="s">
        <v>300</v>
      </c>
      <c r="I21" s="108">
        <f>SUMIFS(F17:F28, C17:C28,H21)</f>
        <v>1.736111111111116E-2</v>
      </c>
    </row>
    <row r="22" spans="1:9">
      <c r="A22" s="149"/>
      <c r="B22" s="107" t="s">
        <v>452</v>
      </c>
      <c r="C22" s="107" t="s">
        <v>297</v>
      </c>
      <c r="D22" s="108">
        <v>0.66666666666666663</v>
      </c>
      <c r="E22" s="108">
        <v>0.70833333333333337</v>
      </c>
      <c r="F22" s="108">
        <f t="shared" si="0"/>
        <v>4.1666666666666741E-2</v>
      </c>
      <c r="H22" s="109" t="s">
        <v>302</v>
      </c>
      <c r="I22" s="108">
        <f>SUMIFS(F17:F28, C17:C28,H22)</f>
        <v>6.25E-2</v>
      </c>
    </row>
    <row r="23" spans="1:9">
      <c r="A23" s="149"/>
      <c r="B23" s="107" t="s">
        <v>303</v>
      </c>
      <c r="C23" s="107" t="s">
        <v>299</v>
      </c>
      <c r="D23" s="108">
        <v>0.71527777777777779</v>
      </c>
      <c r="E23" s="108">
        <v>0.72916666666666663</v>
      </c>
      <c r="F23" s="108">
        <f t="shared" si="0"/>
        <v>1.388888888888884E-2</v>
      </c>
      <c r="H23" s="109" t="s">
        <v>299</v>
      </c>
      <c r="I23" s="108">
        <f>SUMIFS(F17:F28, C17:C28,H23)</f>
        <v>6.9444444444444475E-2</v>
      </c>
    </row>
    <row r="24" spans="1:9">
      <c r="A24" s="149"/>
      <c r="B24" s="107" t="s">
        <v>314</v>
      </c>
      <c r="C24" s="107" t="s">
        <v>300</v>
      </c>
      <c r="D24" s="108">
        <v>0.73263888888888884</v>
      </c>
      <c r="E24" s="108">
        <v>0.75</v>
      </c>
      <c r="F24" s="108">
        <f t="shared" si="0"/>
        <v>1.736111111111116E-2</v>
      </c>
      <c r="H24" s="105" t="s">
        <v>305</v>
      </c>
      <c r="I24" s="106">
        <f>SUM(I18:I23)</f>
        <v>0.50694444444444464</v>
      </c>
    </row>
    <row r="25" spans="1:9">
      <c r="A25" s="149"/>
      <c r="B25" s="107" t="s">
        <v>515</v>
      </c>
      <c r="C25" s="107" t="s">
        <v>290</v>
      </c>
      <c r="D25" s="108">
        <v>0.75347222222222221</v>
      </c>
      <c r="E25" s="108">
        <v>0.85416666666666663</v>
      </c>
      <c r="F25" s="108">
        <f t="shared" si="0"/>
        <v>0.10069444444444442</v>
      </c>
      <c r="I25" s="110"/>
    </row>
    <row r="26" spans="1:9">
      <c r="A26" s="149"/>
      <c r="B26" s="107" t="s">
        <v>516</v>
      </c>
      <c r="C26" s="107" t="s">
        <v>297</v>
      </c>
      <c r="D26" s="108">
        <v>0.91666666666666663</v>
      </c>
      <c r="E26" s="108">
        <v>0.97916666666666663</v>
      </c>
      <c r="F26" s="108">
        <f t="shared" si="0"/>
        <v>6.25E-2</v>
      </c>
    </row>
    <row r="27" spans="1:9">
      <c r="A27" s="149"/>
      <c r="B27" s="107"/>
      <c r="C27" s="107"/>
      <c r="D27" s="108"/>
      <c r="E27" s="108"/>
      <c r="F27" s="108">
        <f t="shared" si="0"/>
        <v>0</v>
      </c>
    </row>
    <row r="28" spans="1:9">
      <c r="A28" s="149"/>
      <c r="B28" s="107"/>
      <c r="C28" s="107"/>
      <c r="D28" s="108"/>
      <c r="E28" s="108"/>
      <c r="F28" s="108">
        <f t="shared" si="0"/>
        <v>0</v>
      </c>
    </row>
    <row r="29" spans="1:9">
      <c r="A29" s="149" t="s">
        <v>54</v>
      </c>
      <c r="B29" s="107" t="s">
        <v>517</v>
      </c>
      <c r="C29" s="107" t="s">
        <v>290</v>
      </c>
      <c r="D29" s="108">
        <v>0.35416666666666669</v>
      </c>
      <c r="E29" s="108">
        <v>0.40277777777777773</v>
      </c>
      <c r="F29" s="108">
        <f t="shared" si="0"/>
        <v>4.8611111111111049E-2</v>
      </c>
      <c r="H29" s="106" t="s">
        <v>291</v>
      </c>
      <c r="I29" s="106" t="s">
        <v>292</v>
      </c>
    </row>
    <row r="30" spans="1:9">
      <c r="A30" s="149"/>
      <c r="B30" s="107" t="s">
        <v>407</v>
      </c>
      <c r="C30" s="107" t="s">
        <v>290</v>
      </c>
      <c r="D30" s="108">
        <v>0.40277777777777773</v>
      </c>
      <c r="E30" s="108">
        <v>0.41666666666666669</v>
      </c>
      <c r="F30" s="108">
        <f t="shared" si="0"/>
        <v>1.3888888888888951E-2</v>
      </c>
      <c r="H30" s="109" t="s">
        <v>290</v>
      </c>
      <c r="I30" s="108">
        <f t="shared" ref="I30" si="1">SUMIFS(F29:F43, C29:C43,H30)</f>
        <v>0.3333333333333332</v>
      </c>
    </row>
    <row r="31" spans="1:9">
      <c r="A31" s="149"/>
      <c r="B31" s="107" t="s">
        <v>301</v>
      </c>
      <c r="C31" s="107" t="s">
        <v>299</v>
      </c>
      <c r="D31" s="108">
        <v>0.4375</v>
      </c>
      <c r="E31" s="108">
        <v>0.44791666666666669</v>
      </c>
      <c r="F31" s="108">
        <f t="shared" si="0"/>
        <v>1.0416666666666685E-2</v>
      </c>
      <c r="H31" s="109" t="s">
        <v>295</v>
      </c>
      <c r="I31" s="108">
        <f t="shared" ref="I31" si="2">SUMIFS(F29:F43, C29:C43,H31)</f>
        <v>4.1666666666666741E-2</v>
      </c>
    </row>
    <row r="32" spans="1:9">
      <c r="A32" s="149"/>
      <c r="B32" s="107" t="s">
        <v>518</v>
      </c>
      <c r="C32" s="107" t="s">
        <v>290</v>
      </c>
      <c r="D32" s="108">
        <v>0.4513888888888889</v>
      </c>
      <c r="E32" s="108">
        <v>0.52777777777777779</v>
      </c>
      <c r="F32" s="108">
        <f t="shared" si="0"/>
        <v>7.6388888888888895E-2</v>
      </c>
      <c r="H32" s="109" t="s">
        <v>297</v>
      </c>
      <c r="I32" s="108">
        <f t="shared" ref="I32" si="3">SUMIFS(F29:F43, C29:C43,H32)</f>
        <v>0</v>
      </c>
    </row>
    <row r="33" spans="1:9">
      <c r="A33" s="149"/>
      <c r="B33" s="107" t="s">
        <v>298</v>
      </c>
      <c r="C33" s="107" t="s">
        <v>299</v>
      </c>
      <c r="D33" s="108">
        <v>0.54166666666666663</v>
      </c>
      <c r="E33" s="108">
        <v>0.57291666666666663</v>
      </c>
      <c r="F33" s="108">
        <f t="shared" si="0"/>
        <v>3.125E-2</v>
      </c>
      <c r="H33" s="109" t="s">
        <v>300</v>
      </c>
      <c r="I33" s="108">
        <f t="shared" ref="I33" si="4">SUMIFS(F29:F43, C29:C43,H33)</f>
        <v>0</v>
      </c>
    </row>
    <row r="34" spans="1:9">
      <c r="A34" s="149"/>
      <c r="B34" s="107" t="s">
        <v>294</v>
      </c>
      <c r="C34" s="107" t="s">
        <v>302</v>
      </c>
      <c r="D34" s="108">
        <v>0.58333333333333337</v>
      </c>
      <c r="E34" s="108">
        <v>0.64583333333333337</v>
      </c>
      <c r="F34" s="108">
        <f t="shared" si="0"/>
        <v>6.25E-2</v>
      </c>
      <c r="H34" s="109" t="s">
        <v>302</v>
      </c>
      <c r="I34" s="108">
        <f t="shared" ref="I34" si="5">SUMIFS(F29:F43, C29:C43,H34)</f>
        <v>6.25E-2</v>
      </c>
    </row>
    <row r="35" spans="1:9">
      <c r="A35" s="149"/>
      <c r="B35" s="107" t="s">
        <v>519</v>
      </c>
      <c r="C35" s="107" t="s">
        <v>290</v>
      </c>
      <c r="D35" s="108">
        <v>0.64583333333333337</v>
      </c>
      <c r="E35" s="108">
        <v>0.66666666666666663</v>
      </c>
      <c r="F35" s="108">
        <f t="shared" si="0"/>
        <v>2.0833333333333259E-2</v>
      </c>
      <c r="H35" s="109" t="s">
        <v>299</v>
      </c>
      <c r="I35" s="108">
        <f t="shared" ref="I35" si="6">SUMIFS(F29:F43, C29:C43,H35)</f>
        <v>4.1666666666666685E-2</v>
      </c>
    </row>
    <row r="36" spans="1:9">
      <c r="A36" s="149"/>
      <c r="B36" s="107" t="s">
        <v>452</v>
      </c>
      <c r="C36" s="107" t="s">
        <v>295</v>
      </c>
      <c r="D36" s="108">
        <v>0.66666666666666663</v>
      </c>
      <c r="E36" s="108">
        <v>0.70833333333333337</v>
      </c>
      <c r="F36" s="108">
        <f t="shared" si="0"/>
        <v>4.1666666666666741E-2</v>
      </c>
      <c r="H36" s="105" t="s">
        <v>305</v>
      </c>
      <c r="I36" s="106">
        <f t="shared" ref="I36" si="7">SUM(I30:I35)</f>
        <v>0.47916666666666663</v>
      </c>
    </row>
    <row r="37" spans="1:9">
      <c r="A37" s="149"/>
      <c r="B37" s="107" t="s">
        <v>520</v>
      </c>
      <c r="C37" s="107" t="s">
        <v>290</v>
      </c>
      <c r="D37" s="108">
        <v>0.70833333333333337</v>
      </c>
      <c r="E37" s="108">
        <v>0.84722222222222221</v>
      </c>
      <c r="F37" s="108">
        <f t="shared" si="0"/>
        <v>0.13888888888888884</v>
      </c>
      <c r="I37" s="110"/>
    </row>
    <row r="38" spans="1:9">
      <c r="A38" s="149"/>
      <c r="B38" s="107" t="s">
        <v>521</v>
      </c>
      <c r="C38" s="107" t="s">
        <v>290</v>
      </c>
      <c r="D38" s="108">
        <v>0.84722222222222221</v>
      </c>
      <c r="E38" s="108">
        <v>0.86111111111111116</v>
      </c>
      <c r="F38" s="108">
        <f t="shared" si="0"/>
        <v>1.3888888888888951E-2</v>
      </c>
      <c r="I38" s="110"/>
    </row>
    <row r="39" spans="1:9">
      <c r="A39" s="149"/>
      <c r="B39" s="107" t="s">
        <v>522</v>
      </c>
      <c r="C39" s="107" t="s">
        <v>290</v>
      </c>
      <c r="D39" s="108">
        <v>0.89583333333333337</v>
      </c>
      <c r="E39" s="108">
        <v>0.91666666666666663</v>
      </c>
      <c r="F39" s="108">
        <f t="shared" si="0"/>
        <v>2.0833333333333259E-2</v>
      </c>
    </row>
    <row r="40" spans="1:9">
      <c r="A40" s="149"/>
      <c r="B40" s="107"/>
      <c r="C40" s="107"/>
      <c r="D40" s="108"/>
      <c r="E40" s="108"/>
      <c r="F40" s="108">
        <f t="shared" si="0"/>
        <v>0</v>
      </c>
    </row>
    <row r="41" spans="1:9">
      <c r="A41" s="149"/>
      <c r="B41" s="107"/>
      <c r="C41" s="107"/>
      <c r="D41" s="108"/>
      <c r="E41" s="108"/>
      <c r="F41" s="108">
        <f t="shared" si="0"/>
        <v>0</v>
      </c>
    </row>
    <row r="42" spans="1:9">
      <c r="A42" s="149"/>
      <c r="B42" s="107"/>
      <c r="C42" s="107"/>
      <c r="D42" s="108"/>
      <c r="E42" s="108"/>
      <c r="F42" s="108">
        <f t="shared" si="0"/>
        <v>0</v>
      </c>
    </row>
    <row r="43" spans="1:9">
      <c r="A43" s="149"/>
      <c r="B43" s="107"/>
      <c r="C43" s="107"/>
      <c r="D43" s="108"/>
      <c r="E43" s="108"/>
      <c r="F43" s="108">
        <f t="shared" si="0"/>
        <v>0</v>
      </c>
    </row>
    <row r="44" spans="1:9">
      <c r="A44" s="149" t="s">
        <v>318</v>
      </c>
      <c r="B44" s="107" t="s">
        <v>523</v>
      </c>
      <c r="C44" s="107" t="s">
        <v>290</v>
      </c>
      <c r="D44" s="108">
        <v>0.36458333333333331</v>
      </c>
      <c r="E44" s="108">
        <v>0.4375</v>
      </c>
      <c r="F44" s="108">
        <f t="shared" si="0"/>
        <v>7.2916666666666685E-2</v>
      </c>
      <c r="H44" s="106" t="s">
        <v>291</v>
      </c>
      <c r="I44" s="106" t="s">
        <v>292</v>
      </c>
    </row>
    <row r="45" spans="1:9">
      <c r="A45" s="149"/>
      <c r="B45" s="107" t="s">
        <v>498</v>
      </c>
      <c r="C45" s="107" t="s">
        <v>290</v>
      </c>
      <c r="D45" s="108">
        <v>0.4375</v>
      </c>
      <c r="E45" s="108">
        <v>0.47916666666666669</v>
      </c>
      <c r="F45" s="108">
        <f t="shared" si="0"/>
        <v>4.1666666666666685E-2</v>
      </c>
      <c r="H45" s="109" t="s">
        <v>290</v>
      </c>
      <c r="I45" s="108">
        <f>SUMIFS(F44:F57, C44:C57,H45)</f>
        <v>0.26736111111111099</v>
      </c>
    </row>
    <row r="46" spans="1:9">
      <c r="A46" s="149"/>
      <c r="B46" s="107" t="s">
        <v>524</v>
      </c>
      <c r="C46" s="107" t="s">
        <v>290</v>
      </c>
      <c r="D46" s="108">
        <v>0.4861111111111111</v>
      </c>
      <c r="E46" s="108">
        <v>0.54166666666666663</v>
      </c>
      <c r="F46" s="108">
        <f t="shared" si="0"/>
        <v>5.5555555555555525E-2</v>
      </c>
      <c r="H46" s="109" t="s">
        <v>295</v>
      </c>
      <c r="I46" s="108">
        <f>SUMIFS(F44:F57, C44:C57,H46)</f>
        <v>0</v>
      </c>
    </row>
    <row r="47" spans="1:9">
      <c r="A47" s="149"/>
      <c r="B47" s="107" t="s">
        <v>410</v>
      </c>
      <c r="C47" s="107" t="s">
        <v>299</v>
      </c>
      <c r="D47" s="108">
        <v>0.54166666666666663</v>
      </c>
      <c r="E47" s="108">
        <v>0.57638888888888895</v>
      </c>
      <c r="F47" s="108">
        <f t="shared" si="0"/>
        <v>3.4722222222222321E-2</v>
      </c>
      <c r="H47" s="109" t="s">
        <v>297</v>
      </c>
      <c r="I47" s="108">
        <f>SUMIFS(F44:F57, C44:C57,H47)</f>
        <v>8.3333333333333481E-2</v>
      </c>
    </row>
    <row r="48" spans="1:9">
      <c r="A48" s="149"/>
      <c r="B48" s="107" t="s">
        <v>294</v>
      </c>
      <c r="C48" s="107" t="s">
        <v>302</v>
      </c>
      <c r="D48" s="108">
        <v>0.58333333333333337</v>
      </c>
      <c r="E48" s="108">
        <v>0.64583333333333337</v>
      </c>
      <c r="F48" s="108">
        <f t="shared" si="0"/>
        <v>6.25E-2</v>
      </c>
      <c r="H48" s="109" t="s">
        <v>300</v>
      </c>
      <c r="I48" s="108">
        <f>SUMIFS(F44:F57, C44:C57,H48)</f>
        <v>1.736111111111116E-2</v>
      </c>
    </row>
    <row r="49" spans="1:9">
      <c r="A49" s="149"/>
      <c r="B49" s="107" t="s">
        <v>452</v>
      </c>
      <c r="C49" s="107" t="s">
        <v>297</v>
      </c>
      <c r="D49" s="108">
        <v>0.66666666666666663</v>
      </c>
      <c r="E49" s="108">
        <v>0.70833333333333337</v>
      </c>
      <c r="F49" s="108">
        <f t="shared" si="0"/>
        <v>4.1666666666666741E-2</v>
      </c>
      <c r="H49" s="109" t="s">
        <v>302</v>
      </c>
      <c r="I49" s="108">
        <f>SUMIFS(F44:F57, C44:C57,H49)</f>
        <v>6.25E-2</v>
      </c>
    </row>
    <row r="50" spans="1:9">
      <c r="A50" s="149"/>
      <c r="B50" s="107" t="s">
        <v>303</v>
      </c>
      <c r="C50" s="107" t="s">
        <v>299</v>
      </c>
      <c r="D50" s="108">
        <v>0.71527777777777779</v>
      </c>
      <c r="E50" s="108">
        <v>0.72916666666666663</v>
      </c>
      <c r="F50" s="108">
        <f t="shared" si="0"/>
        <v>1.388888888888884E-2</v>
      </c>
      <c r="H50" s="109" t="s">
        <v>299</v>
      </c>
      <c r="I50" s="108">
        <f>SUMIFS(F44:F57, C44:C57,H50)</f>
        <v>4.861111111111116E-2</v>
      </c>
    </row>
    <row r="51" spans="1:9">
      <c r="A51" s="149"/>
      <c r="B51" s="107" t="s">
        <v>314</v>
      </c>
      <c r="C51" s="107" t="s">
        <v>300</v>
      </c>
      <c r="D51" s="108">
        <v>0.73263888888888884</v>
      </c>
      <c r="E51" s="108">
        <v>0.75</v>
      </c>
      <c r="F51" s="108">
        <f t="shared" si="0"/>
        <v>1.736111111111116E-2</v>
      </c>
      <c r="H51" s="105" t="s">
        <v>305</v>
      </c>
      <c r="I51" s="106">
        <f t="shared" ref="I51" si="8">SUM(I45:I50)</f>
        <v>0.4791666666666668</v>
      </c>
    </row>
    <row r="52" spans="1:9">
      <c r="A52" s="149"/>
      <c r="B52" s="107" t="s">
        <v>525</v>
      </c>
      <c r="C52" s="107" t="s">
        <v>290</v>
      </c>
      <c r="D52" s="108">
        <v>0.75694444444444453</v>
      </c>
      <c r="E52" s="108">
        <v>0.85416666666666663</v>
      </c>
      <c r="F52" s="108">
        <f t="shared" si="0"/>
        <v>9.7222222222222099E-2</v>
      </c>
      <c r="I52" s="110"/>
    </row>
    <row r="53" spans="1:9">
      <c r="A53" s="149"/>
      <c r="B53" s="107" t="s">
        <v>526</v>
      </c>
      <c r="C53" s="107" t="s">
        <v>297</v>
      </c>
      <c r="D53" s="108">
        <v>0.91666666666666663</v>
      </c>
      <c r="E53" s="108">
        <v>0.95833333333333337</v>
      </c>
      <c r="F53" s="108">
        <f t="shared" si="0"/>
        <v>4.1666666666666741E-2</v>
      </c>
      <c r="I53" s="110"/>
    </row>
    <row r="54" spans="1:9">
      <c r="A54" s="149"/>
      <c r="B54" s="107"/>
      <c r="C54" s="107"/>
      <c r="D54" s="108"/>
      <c r="E54" s="108"/>
      <c r="F54" s="108">
        <f t="shared" si="0"/>
        <v>0</v>
      </c>
    </row>
    <row r="55" spans="1:9">
      <c r="A55" s="149"/>
      <c r="B55" s="107"/>
      <c r="C55" s="107"/>
      <c r="D55" s="108"/>
      <c r="E55" s="108"/>
      <c r="F55" s="108">
        <f t="shared" si="0"/>
        <v>0</v>
      </c>
    </row>
    <row r="56" spans="1:9">
      <c r="A56" s="149"/>
      <c r="B56" s="107"/>
      <c r="C56" s="107"/>
      <c r="D56" s="108"/>
      <c r="E56" s="108"/>
      <c r="F56" s="108">
        <f t="shared" si="0"/>
        <v>0</v>
      </c>
    </row>
    <row r="57" spans="1:9">
      <c r="A57" s="149"/>
      <c r="B57" s="107"/>
      <c r="C57" s="107"/>
      <c r="D57" s="108"/>
      <c r="E57" s="108"/>
      <c r="F57" s="108">
        <f t="shared" si="0"/>
        <v>0</v>
      </c>
    </row>
    <row r="58" spans="1:9">
      <c r="A58" s="149" t="s">
        <v>62</v>
      </c>
      <c r="B58" s="107" t="s">
        <v>527</v>
      </c>
      <c r="C58" s="107" t="s">
        <v>290</v>
      </c>
      <c r="D58" s="108">
        <v>0.35416666666666669</v>
      </c>
      <c r="E58" s="108">
        <v>0.4375</v>
      </c>
      <c r="F58" s="108">
        <f t="shared" si="0"/>
        <v>8.3333333333333315E-2</v>
      </c>
      <c r="H58" s="106" t="s">
        <v>291</v>
      </c>
      <c r="I58" s="106" t="s">
        <v>292</v>
      </c>
    </row>
    <row r="59" spans="1:9">
      <c r="A59" s="149"/>
      <c r="B59" s="107" t="s">
        <v>528</v>
      </c>
      <c r="C59" s="107" t="s">
        <v>290</v>
      </c>
      <c r="D59" s="108">
        <v>0.4375</v>
      </c>
      <c r="E59" s="108">
        <v>0.47222222222222227</v>
      </c>
      <c r="F59" s="108">
        <f t="shared" si="0"/>
        <v>3.4722222222222265E-2</v>
      </c>
      <c r="H59" s="109" t="s">
        <v>290</v>
      </c>
      <c r="I59" s="108">
        <f t="shared" ref="I59" si="9">SUMIFS(F58:F73, C58:C73,H59)</f>
        <v>0.23263888888888895</v>
      </c>
    </row>
    <row r="60" spans="1:9">
      <c r="A60" s="149"/>
      <c r="B60" s="107" t="s">
        <v>368</v>
      </c>
      <c r="C60" s="107" t="s">
        <v>299</v>
      </c>
      <c r="D60" s="108">
        <v>0.47222222222222227</v>
      </c>
      <c r="E60" s="108">
        <v>0.47916666666666669</v>
      </c>
      <c r="F60" s="108">
        <f t="shared" si="0"/>
        <v>6.9444444444444198E-3</v>
      </c>
      <c r="H60" s="109" t="s">
        <v>295</v>
      </c>
      <c r="I60" s="108">
        <f t="shared" ref="I60" si="10">SUMIFS(F58:F73, C58:C73,H60)</f>
        <v>0</v>
      </c>
    </row>
    <row r="61" spans="1:9">
      <c r="A61" s="149"/>
      <c r="B61" s="107" t="s">
        <v>428</v>
      </c>
      <c r="C61" s="107" t="s">
        <v>297</v>
      </c>
      <c r="D61" s="108">
        <v>0.47916666666666669</v>
      </c>
      <c r="E61" s="108">
        <v>0.53472222222222221</v>
      </c>
      <c r="F61" s="108">
        <f t="shared" si="0"/>
        <v>5.5555555555555525E-2</v>
      </c>
      <c r="H61" s="109" t="s">
        <v>297</v>
      </c>
      <c r="I61" s="108">
        <f t="shared" ref="I61" si="11">SUMIFS(F58:F73, C58:C73,H61)</f>
        <v>0.1736111111111111</v>
      </c>
    </row>
    <row r="62" spans="1:9">
      <c r="A62" s="149"/>
      <c r="B62" s="107" t="s">
        <v>310</v>
      </c>
      <c r="C62" s="107" t="s">
        <v>299</v>
      </c>
      <c r="D62" s="108">
        <v>0.54166666666666663</v>
      </c>
      <c r="E62" s="108">
        <v>0.56944444444444442</v>
      </c>
      <c r="F62" s="108">
        <f t="shared" si="0"/>
        <v>2.777777777777779E-2</v>
      </c>
      <c r="H62" s="109" t="s">
        <v>300</v>
      </c>
      <c r="I62" s="108">
        <f t="shared" ref="I62" si="12">SUMIFS(F58:F73, C58:C73,H62)</f>
        <v>1.736111111111116E-2</v>
      </c>
    </row>
    <row r="63" spans="1:9">
      <c r="A63" s="149"/>
      <c r="B63" s="107" t="s">
        <v>294</v>
      </c>
      <c r="C63" s="107" t="s">
        <v>302</v>
      </c>
      <c r="D63" s="108">
        <v>0.58333333333333337</v>
      </c>
      <c r="E63" s="108">
        <v>0.64583333333333337</v>
      </c>
      <c r="F63" s="108">
        <f t="shared" si="0"/>
        <v>6.25E-2</v>
      </c>
      <c r="H63" s="109" t="s">
        <v>302</v>
      </c>
      <c r="I63" s="108">
        <f t="shared" ref="I63" si="13">SUMIFS(F58:F73, C58:C73,H63)</f>
        <v>6.25E-2</v>
      </c>
    </row>
    <row r="64" spans="1:9">
      <c r="A64" s="149"/>
      <c r="B64" s="107" t="s">
        <v>452</v>
      </c>
      <c r="C64" s="107" t="s">
        <v>297</v>
      </c>
      <c r="D64" s="108">
        <v>0.66666666666666663</v>
      </c>
      <c r="E64" s="108">
        <v>0.70833333333333337</v>
      </c>
      <c r="F64" s="108">
        <f>E64-D64</f>
        <v>4.1666666666666741E-2</v>
      </c>
      <c r="H64" s="109" t="s">
        <v>299</v>
      </c>
      <c r="I64" s="108">
        <f>SUMIFS(F57:F72, C57:C72,H64)</f>
        <v>5.5555555555555469E-2</v>
      </c>
    </row>
    <row r="65" spans="1:9">
      <c r="A65" s="149"/>
      <c r="B65" s="107" t="s">
        <v>368</v>
      </c>
      <c r="C65" s="107" t="s">
        <v>299</v>
      </c>
      <c r="D65" s="108">
        <v>0.70833333333333337</v>
      </c>
      <c r="E65" s="108">
        <v>0.72916666666666663</v>
      </c>
      <c r="F65" s="108">
        <f t="shared" si="0"/>
        <v>2.0833333333333259E-2</v>
      </c>
      <c r="H65" s="105" t="s">
        <v>305</v>
      </c>
      <c r="I65" s="106">
        <f>SUM(I58:I64)</f>
        <v>0.54166666666666674</v>
      </c>
    </row>
    <row r="66" spans="1:9">
      <c r="A66" s="149"/>
      <c r="B66" s="107" t="s">
        <v>314</v>
      </c>
      <c r="C66" s="107" t="s">
        <v>300</v>
      </c>
      <c r="D66" s="108">
        <v>0.73263888888888884</v>
      </c>
      <c r="E66" s="108">
        <v>0.75</v>
      </c>
      <c r="F66" s="108">
        <f t="shared" si="0"/>
        <v>1.736111111111116E-2</v>
      </c>
      <c r="H66" s="105"/>
      <c r="I66" s="106"/>
    </row>
    <row r="67" spans="1:9">
      <c r="A67" s="149"/>
      <c r="B67" s="107" t="s">
        <v>529</v>
      </c>
      <c r="C67" s="107" t="s">
        <v>297</v>
      </c>
      <c r="D67" s="108">
        <v>0.75</v>
      </c>
      <c r="E67" s="108">
        <v>0.82638888888888884</v>
      </c>
      <c r="F67" s="108">
        <f t="shared" ref="F67:F130" si="14">E67-D67</f>
        <v>7.638888888888884E-2</v>
      </c>
      <c r="I67" s="110"/>
    </row>
    <row r="68" spans="1:9">
      <c r="A68" s="149"/>
      <c r="B68" s="107" t="s">
        <v>528</v>
      </c>
      <c r="C68" s="107" t="s">
        <v>290</v>
      </c>
      <c r="D68" s="108">
        <v>0.71875</v>
      </c>
      <c r="E68" s="108">
        <v>0.74305555555555547</v>
      </c>
      <c r="F68" s="108">
        <f t="shared" si="14"/>
        <v>2.4305555555555469E-2</v>
      </c>
      <c r="I68" s="110"/>
    </row>
    <row r="69" spans="1:9">
      <c r="A69" s="149"/>
      <c r="B69" s="107" t="s">
        <v>530</v>
      </c>
      <c r="C69" s="107" t="s">
        <v>290</v>
      </c>
      <c r="D69" s="108">
        <v>0.74305555555555547</v>
      </c>
      <c r="E69" s="108">
        <v>0.83333333333333337</v>
      </c>
      <c r="F69" s="108">
        <f t="shared" si="14"/>
        <v>9.0277777777777901E-2</v>
      </c>
    </row>
    <row r="70" spans="1:9">
      <c r="A70" s="149"/>
      <c r="B70" s="107"/>
      <c r="C70" s="107"/>
      <c r="D70" s="108"/>
      <c r="E70" s="108"/>
      <c r="F70" s="108">
        <f t="shared" si="14"/>
        <v>0</v>
      </c>
    </row>
    <row r="71" spans="1:9">
      <c r="A71" s="149"/>
      <c r="B71" s="107"/>
      <c r="C71" s="107"/>
      <c r="D71" s="108"/>
      <c r="E71" s="108"/>
      <c r="F71" s="108">
        <f t="shared" si="14"/>
        <v>0</v>
      </c>
    </row>
    <row r="72" spans="1:9">
      <c r="A72" s="149"/>
      <c r="B72" s="107"/>
      <c r="C72" s="107"/>
      <c r="D72" s="108"/>
      <c r="E72" s="108"/>
      <c r="F72" s="108">
        <f t="shared" si="14"/>
        <v>0</v>
      </c>
    </row>
    <row r="73" spans="1:9">
      <c r="A73" s="149"/>
      <c r="B73" s="107"/>
      <c r="C73" s="107"/>
      <c r="D73" s="108"/>
      <c r="E73" s="108"/>
      <c r="F73" s="108">
        <f t="shared" si="14"/>
        <v>0</v>
      </c>
    </row>
    <row r="74" spans="1:9">
      <c r="A74" s="149" t="s">
        <v>67</v>
      </c>
      <c r="B74" s="107" t="s">
        <v>531</v>
      </c>
      <c r="C74" s="107" t="s">
        <v>295</v>
      </c>
      <c r="D74" s="108">
        <v>0.36458333333333331</v>
      </c>
      <c r="E74" s="108">
        <v>0.38541666666666669</v>
      </c>
      <c r="F74" s="108">
        <f t="shared" si="14"/>
        <v>2.083333333333337E-2</v>
      </c>
      <c r="H74" s="106" t="s">
        <v>291</v>
      </c>
      <c r="I74" s="106" t="s">
        <v>292</v>
      </c>
    </row>
    <row r="75" spans="1:9">
      <c r="A75" s="149"/>
      <c r="B75" s="107" t="s">
        <v>532</v>
      </c>
      <c r="C75" s="107" t="s">
        <v>290</v>
      </c>
      <c r="D75" s="108">
        <v>0.3888888888888889</v>
      </c>
      <c r="E75" s="108">
        <v>0.40625</v>
      </c>
      <c r="F75" s="108">
        <f t="shared" si="14"/>
        <v>1.7361111111111105E-2</v>
      </c>
      <c r="H75" s="109" t="s">
        <v>290</v>
      </c>
      <c r="I75" s="108">
        <f>SUMIFS(F74:F86, C74:C86,H75)</f>
        <v>0.20833333333333331</v>
      </c>
    </row>
    <row r="76" spans="1:9">
      <c r="A76" s="149"/>
      <c r="B76" s="107" t="s">
        <v>533</v>
      </c>
      <c r="C76" s="107" t="s">
        <v>290</v>
      </c>
      <c r="D76" s="108">
        <v>0.41319444444444442</v>
      </c>
      <c r="E76" s="108">
        <v>0.4375</v>
      </c>
      <c r="F76" s="108">
        <f t="shared" si="14"/>
        <v>2.430555555555558E-2</v>
      </c>
      <c r="H76" s="109" t="s">
        <v>295</v>
      </c>
      <c r="I76" s="108">
        <f>SUMIFS(F74:F86, C74:C86,H76)</f>
        <v>2.083333333333337E-2</v>
      </c>
    </row>
    <row r="77" spans="1:9">
      <c r="A77" s="149"/>
      <c r="B77" s="107" t="s">
        <v>368</v>
      </c>
      <c r="C77" s="107" t="s">
        <v>299</v>
      </c>
      <c r="D77" s="108">
        <v>0.4375</v>
      </c>
      <c r="E77" s="108">
        <v>0.44791666666666669</v>
      </c>
      <c r="F77" s="108">
        <f t="shared" si="14"/>
        <v>1.0416666666666685E-2</v>
      </c>
      <c r="H77" s="109" t="s">
        <v>297</v>
      </c>
      <c r="I77" s="108">
        <f>SUMIFS(F74:F86, C74:C86,H77)</f>
        <v>6.25E-2</v>
      </c>
    </row>
    <row r="78" spans="1:9">
      <c r="A78" s="149"/>
      <c r="B78" s="107" t="s">
        <v>506</v>
      </c>
      <c r="C78" s="107" t="s">
        <v>506</v>
      </c>
      <c r="D78" s="108">
        <v>0.4548611111111111</v>
      </c>
      <c r="E78" s="108">
        <v>0.52083333333333337</v>
      </c>
      <c r="F78" s="108">
        <f t="shared" si="14"/>
        <v>6.5972222222222265E-2</v>
      </c>
      <c r="H78" s="109" t="s">
        <v>300</v>
      </c>
      <c r="I78" s="108">
        <f>SUMIFS(F74:F86, C74:C86,H78)</f>
        <v>1.041666666666663E-2</v>
      </c>
    </row>
    <row r="79" spans="1:9">
      <c r="A79" s="149"/>
      <c r="B79" s="107" t="s">
        <v>410</v>
      </c>
      <c r="C79" s="107" t="s">
        <v>299</v>
      </c>
      <c r="D79" s="108">
        <v>0.52083333333333337</v>
      </c>
      <c r="E79" s="108">
        <v>0.54861111111111105</v>
      </c>
      <c r="F79" s="108">
        <f t="shared" si="14"/>
        <v>2.7777777777777679E-2</v>
      </c>
      <c r="H79" s="109" t="s">
        <v>302</v>
      </c>
      <c r="I79" s="108">
        <f>SUMIFS(F74:F86, C74:C86,H79)</f>
        <v>6.25E-2</v>
      </c>
    </row>
    <row r="80" spans="1:9">
      <c r="A80" s="149"/>
      <c r="B80" s="107" t="s">
        <v>294</v>
      </c>
      <c r="C80" s="107" t="s">
        <v>302</v>
      </c>
      <c r="D80" s="108">
        <v>0.58333333333333337</v>
      </c>
      <c r="E80" s="108">
        <v>0.64583333333333337</v>
      </c>
      <c r="F80" s="108">
        <f t="shared" si="14"/>
        <v>6.25E-2</v>
      </c>
      <c r="H80" s="109" t="s">
        <v>299</v>
      </c>
      <c r="I80" s="108">
        <f>SUMIFS(F74:F86, C74:C86,H80)</f>
        <v>3.8194444444444364E-2</v>
      </c>
    </row>
    <row r="81" spans="1:9">
      <c r="A81" s="149"/>
      <c r="B81" s="107" t="s">
        <v>314</v>
      </c>
      <c r="C81" s="107" t="s">
        <v>300</v>
      </c>
      <c r="D81" s="108">
        <v>0.67708333333333337</v>
      </c>
      <c r="E81" s="108">
        <v>0.6875</v>
      </c>
      <c r="F81" s="108">
        <f>E81-D81</f>
        <v>1.041666666666663E-2</v>
      </c>
      <c r="H81" s="105" t="s">
        <v>305</v>
      </c>
      <c r="I81" s="106">
        <f t="shared" ref="I81" si="15">SUM(I75:I80)</f>
        <v>0.40277777777777768</v>
      </c>
    </row>
    <row r="82" spans="1:9">
      <c r="A82" s="149"/>
      <c r="B82" s="111" t="s">
        <v>452</v>
      </c>
      <c r="C82" s="107" t="s">
        <v>297</v>
      </c>
      <c r="D82" s="108">
        <v>0.6875</v>
      </c>
      <c r="E82" s="108">
        <v>0.72916666666666663</v>
      </c>
      <c r="F82" s="108">
        <f t="shared" si="14"/>
        <v>4.166666666666663E-2</v>
      </c>
      <c r="I82" s="110"/>
    </row>
    <row r="83" spans="1:9">
      <c r="A83" s="155"/>
      <c r="B83" s="113" t="s">
        <v>534</v>
      </c>
      <c r="C83" s="115" t="s">
        <v>290</v>
      </c>
      <c r="D83" s="108">
        <v>0.75</v>
      </c>
      <c r="E83" s="108">
        <v>0.86458333333333337</v>
      </c>
      <c r="F83" s="108">
        <f>E83-D83</f>
        <v>0.11458333333333337</v>
      </c>
      <c r="I83" s="110"/>
    </row>
    <row r="84" spans="1:9">
      <c r="A84" s="155"/>
      <c r="B84" s="113" t="s">
        <v>535</v>
      </c>
      <c r="C84" s="116" t="s">
        <v>297</v>
      </c>
      <c r="D84" s="112">
        <v>0.91666666666666663</v>
      </c>
      <c r="E84" s="112">
        <v>0.9375</v>
      </c>
      <c r="F84" s="112">
        <f>E84-D84</f>
        <v>2.083333333333337E-2</v>
      </c>
    </row>
    <row r="85" spans="1:9">
      <c r="A85" s="155"/>
      <c r="B85" s="132" t="s">
        <v>534</v>
      </c>
      <c r="C85" s="113" t="s">
        <v>290</v>
      </c>
      <c r="D85" s="114">
        <v>0.94097222222222221</v>
      </c>
      <c r="E85" s="114">
        <v>0.99305555555555547</v>
      </c>
      <c r="F85" s="114">
        <f>E85-D85</f>
        <v>5.2083333333333259E-2</v>
      </c>
    </row>
    <row r="86" spans="1:9">
      <c r="A86" s="149"/>
      <c r="B86" s="133"/>
      <c r="C86" s="113"/>
      <c r="D86" s="114"/>
      <c r="E86" s="114"/>
      <c r="F86" s="114"/>
    </row>
    <row r="87" spans="1:9">
      <c r="A87" s="149"/>
      <c r="B87" s="107"/>
      <c r="C87" s="129" t="s">
        <v>290</v>
      </c>
      <c r="D87" s="130">
        <v>0.35416666666666669</v>
      </c>
      <c r="E87" s="130">
        <v>0.36458333333333331</v>
      </c>
      <c r="F87" s="130">
        <f t="shared" si="14"/>
        <v>1.041666666666663E-2</v>
      </c>
    </row>
    <row r="88" spans="1:9">
      <c r="A88" s="149"/>
      <c r="B88" s="107"/>
      <c r="C88" s="107" t="s">
        <v>290</v>
      </c>
      <c r="D88" s="108">
        <v>0.36458333333333331</v>
      </c>
      <c r="E88" s="108">
        <v>0.39583333333333331</v>
      </c>
      <c r="F88" s="108">
        <f t="shared" si="14"/>
        <v>3.125E-2</v>
      </c>
    </row>
    <row r="89" spans="1:9">
      <c r="A89" s="149" t="s">
        <v>28</v>
      </c>
      <c r="B89" s="107" t="s">
        <v>536</v>
      </c>
      <c r="C89" s="107" t="s">
        <v>290</v>
      </c>
      <c r="D89" s="108">
        <v>0.35416666666666669</v>
      </c>
      <c r="E89" s="108">
        <v>0.45833333333333331</v>
      </c>
      <c r="F89" s="108">
        <f t="shared" si="14"/>
        <v>0.10416666666666663</v>
      </c>
      <c r="H89" s="106" t="s">
        <v>291</v>
      </c>
      <c r="I89" s="106" t="s">
        <v>292</v>
      </c>
    </row>
    <row r="90" spans="1:9">
      <c r="A90" s="149"/>
      <c r="B90" s="107" t="s">
        <v>301</v>
      </c>
      <c r="C90" s="107" t="s">
        <v>299</v>
      </c>
      <c r="D90" s="108">
        <v>0.45833333333333331</v>
      </c>
      <c r="E90" s="108">
        <v>0.47222222222222227</v>
      </c>
      <c r="F90" s="108">
        <f t="shared" si="14"/>
        <v>1.3888888888888951E-2</v>
      </c>
      <c r="H90" s="109" t="s">
        <v>290</v>
      </c>
      <c r="I90" s="108">
        <f>SUMIFS(F87:F101, C87:C101,H90)</f>
        <v>0.32291666666666657</v>
      </c>
    </row>
    <row r="91" spans="1:9">
      <c r="A91" s="149"/>
      <c r="B91" s="107" t="s">
        <v>537</v>
      </c>
      <c r="C91" s="107" t="s">
        <v>290</v>
      </c>
      <c r="D91" s="108">
        <v>0.47222222222222227</v>
      </c>
      <c r="E91" s="108">
        <v>0.54166666666666663</v>
      </c>
      <c r="F91" s="108">
        <f t="shared" si="14"/>
        <v>6.9444444444444364E-2</v>
      </c>
      <c r="H91" s="109" t="s">
        <v>295</v>
      </c>
      <c r="I91" s="108">
        <f>SUMIFS(F87:F101, C87:C101,H91)</f>
        <v>7.6388888888888951E-2</v>
      </c>
    </row>
    <row r="92" spans="1:9">
      <c r="A92" s="149"/>
      <c r="B92" s="107" t="s">
        <v>410</v>
      </c>
      <c r="C92" s="107" t="s">
        <v>299</v>
      </c>
      <c r="D92" s="108">
        <v>0.54166666666666663</v>
      </c>
      <c r="E92" s="108">
        <v>0.56944444444444442</v>
      </c>
      <c r="F92" s="108">
        <f t="shared" si="14"/>
        <v>2.777777777777779E-2</v>
      </c>
      <c r="H92" s="109" t="s">
        <v>297</v>
      </c>
      <c r="I92" s="108">
        <f>SUMIFS(F87:F101, C87:C101,H92)</f>
        <v>0</v>
      </c>
    </row>
    <row r="93" spans="1:9">
      <c r="A93" s="149"/>
      <c r="B93" s="107" t="s">
        <v>538</v>
      </c>
      <c r="C93" s="107" t="s">
        <v>290</v>
      </c>
      <c r="D93" s="108">
        <v>0.56944444444444442</v>
      </c>
      <c r="E93" s="108">
        <v>0.58333333333333337</v>
      </c>
      <c r="F93" s="108">
        <f t="shared" si="14"/>
        <v>1.3888888888888951E-2</v>
      </c>
      <c r="H93" s="109" t="s">
        <v>300</v>
      </c>
      <c r="I93" s="108">
        <f>SUMIFS(F87:F101, C87:C101,H93)</f>
        <v>0</v>
      </c>
    </row>
    <row r="94" spans="1:9">
      <c r="A94" s="149"/>
      <c r="B94" s="107" t="s">
        <v>294</v>
      </c>
      <c r="C94" s="107" t="s">
        <v>302</v>
      </c>
      <c r="D94" s="108">
        <v>0.58333333333333337</v>
      </c>
      <c r="E94" s="108">
        <v>0.64583333333333337</v>
      </c>
      <c r="F94" s="108">
        <f t="shared" si="14"/>
        <v>6.25E-2</v>
      </c>
      <c r="H94" s="109" t="s">
        <v>302</v>
      </c>
      <c r="I94" s="108">
        <f>SUMIFS(F87:F101, C87:C101,H94)</f>
        <v>6.25E-2</v>
      </c>
    </row>
    <row r="95" spans="1:9">
      <c r="A95" s="149"/>
      <c r="B95" s="107" t="s">
        <v>538</v>
      </c>
      <c r="C95" s="107" t="s">
        <v>290</v>
      </c>
      <c r="D95" s="108">
        <v>0.65625</v>
      </c>
      <c r="E95" s="108">
        <v>0.75</v>
      </c>
      <c r="F95" s="108">
        <f t="shared" si="14"/>
        <v>9.375E-2</v>
      </c>
      <c r="H95" s="109" t="s">
        <v>299</v>
      </c>
      <c r="I95" s="108">
        <f>SUMIFS(F87:F101, C87:C101,H95)</f>
        <v>5.555555555555558E-2</v>
      </c>
    </row>
    <row r="96" spans="1:9">
      <c r="A96" s="149"/>
      <c r="B96" s="107" t="s">
        <v>368</v>
      </c>
      <c r="C96" s="107" t="s">
        <v>299</v>
      </c>
      <c r="D96" s="108">
        <v>0.75</v>
      </c>
      <c r="E96" s="108">
        <v>0.76388888888888884</v>
      </c>
      <c r="F96" s="108">
        <f t="shared" si="14"/>
        <v>1.388888888888884E-2</v>
      </c>
      <c r="H96" s="105" t="s">
        <v>305</v>
      </c>
      <c r="I96" s="106">
        <f t="shared" ref="I96" si="16">SUM(I90:I95)</f>
        <v>0.51736111111111116</v>
      </c>
    </row>
    <row r="97" spans="1:9">
      <c r="A97" s="149"/>
      <c r="B97" s="107" t="s">
        <v>538</v>
      </c>
      <c r="C97" s="107" t="s">
        <v>295</v>
      </c>
      <c r="D97" s="108">
        <v>0.76388888888888884</v>
      </c>
      <c r="E97" s="108">
        <v>0.84027777777777779</v>
      </c>
      <c r="F97" s="108">
        <f t="shared" si="14"/>
        <v>7.6388888888888951E-2</v>
      </c>
      <c r="I97" s="110"/>
    </row>
    <row r="98" spans="1:9">
      <c r="A98" s="149"/>
      <c r="B98" s="107"/>
      <c r="C98" s="107"/>
      <c r="D98" s="108"/>
      <c r="E98" s="108"/>
      <c r="F98" s="108">
        <f t="shared" si="14"/>
        <v>0</v>
      </c>
      <c r="I98" s="110"/>
    </row>
    <row r="99" spans="1:9">
      <c r="A99" s="149"/>
      <c r="B99" s="107"/>
      <c r="C99" s="107"/>
      <c r="D99" s="108"/>
      <c r="E99" s="108"/>
      <c r="F99" s="108">
        <f t="shared" si="14"/>
        <v>0</v>
      </c>
    </row>
    <row r="100" spans="1:9">
      <c r="A100" s="149"/>
      <c r="B100" s="107"/>
      <c r="C100" s="107"/>
      <c r="D100" s="108"/>
      <c r="E100" s="108"/>
      <c r="F100" s="108">
        <f t="shared" si="14"/>
        <v>0</v>
      </c>
    </row>
    <row r="101" spans="1:9">
      <c r="A101" s="149"/>
      <c r="B101" s="107"/>
      <c r="C101" s="107"/>
      <c r="D101" s="108"/>
      <c r="E101" s="108"/>
      <c r="F101" s="108">
        <f t="shared" si="14"/>
        <v>0</v>
      </c>
    </row>
    <row r="102" spans="1:9">
      <c r="A102" s="149"/>
      <c r="B102" s="107"/>
      <c r="C102" s="107"/>
      <c r="D102" s="108"/>
      <c r="E102" s="108"/>
      <c r="F102" s="108">
        <f t="shared" si="14"/>
        <v>0</v>
      </c>
    </row>
    <row r="103" spans="1:9">
      <c r="A103" s="150"/>
      <c r="B103" s="107"/>
      <c r="C103" s="107"/>
      <c r="D103" s="108"/>
      <c r="E103" s="108"/>
      <c r="F103" s="108">
        <f t="shared" si="14"/>
        <v>0</v>
      </c>
    </row>
    <row r="104" spans="1:9">
      <c r="A104" s="151" t="s">
        <v>19</v>
      </c>
      <c r="B104" s="136"/>
      <c r="C104" s="136"/>
      <c r="D104" s="137"/>
      <c r="E104" s="137"/>
      <c r="F104" s="137"/>
      <c r="H104" s="106" t="s">
        <v>291</v>
      </c>
      <c r="I104" s="106" t="s">
        <v>292</v>
      </c>
    </row>
    <row r="105" spans="1:9">
      <c r="A105" s="151"/>
      <c r="B105" s="136"/>
      <c r="C105" s="136"/>
      <c r="D105" s="137"/>
      <c r="E105" s="137"/>
      <c r="F105" s="137"/>
      <c r="H105" s="109" t="s">
        <v>290</v>
      </c>
      <c r="I105" s="108">
        <f>SUMIFS(F102:F116, C102:C116,H105)</f>
        <v>0</v>
      </c>
    </row>
    <row r="106" spans="1:9">
      <c r="A106" s="151"/>
      <c r="B106" s="136"/>
      <c r="C106" s="136"/>
      <c r="D106" s="137"/>
      <c r="E106" s="137"/>
      <c r="F106" s="137"/>
      <c r="H106" s="109" t="s">
        <v>295</v>
      </c>
      <c r="I106" s="108">
        <f>SUMIFS(F102:F116, C102:C116,H106)</f>
        <v>0</v>
      </c>
    </row>
    <row r="107" spans="1:9">
      <c r="A107" s="151"/>
      <c r="B107" s="136"/>
      <c r="C107" s="136"/>
      <c r="D107" s="137"/>
      <c r="E107" s="137"/>
      <c r="F107" s="137"/>
      <c r="H107" s="109" t="s">
        <v>297</v>
      </c>
      <c r="I107" s="108">
        <f>SUMIFS(F102:F116, C102:C116,H107)</f>
        <v>0</v>
      </c>
    </row>
    <row r="108" spans="1:9">
      <c r="A108" s="151"/>
      <c r="B108" s="136"/>
      <c r="C108" s="136"/>
      <c r="D108" s="137"/>
      <c r="E108" s="137"/>
      <c r="F108" s="137"/>
      <c r="H108" s="109" t="s">
        <v>300</v>
      </c>
      <c r="I108" s="108">
        <f>SUMIFS(F102:F116, C102:C116,H108)</f>
        <v>0</v>
      </c>
    </row>
    <row r="109" spans="1:9">
      <c r="A109" s="151"/>
      <c r="B109" s="136"/>
      <c r="C109" s="136"/>
      <c r="D109" s="137"/>
      <c r="E109" s="137"/>
      <c r="F109" s="137"/>
      <c r="H109" s="109" t="s">
        <v>302</v>
      </c>
      <c r="I109" s="108">
        <f>SUMIFS(F102:F116, C102:C116,H109)</f>
        <v>0</v>
      </c>
    </row>
    <row r="110" spans="1:9">
      <c r="A110" s="151"/>
      <c r="B110" s="136"/>
      <c r="C110" s="136"/>
      <c r="D110" s="137"/>
      <c r="E110" s="137"/>
      <c r="F110" s="137"/>
      <c r="H110" s="109" t="s">
        <v>299</v>
      </c>
      <c r="I110" s="108">
        <f>SUMIFS(F102:F116, C102:C116,H110)</f>
        <v>0</v>
      </c>
    </row>
    <row r="111" spans="1:9">
      <c r="A111" s="151"/>
      <c r="B111" s="136"/>
      <c r="C111" s="136"/>
      <c r="D111" s="137"/>
      <c r="E111" s="137"/>
      <c r="F111" s="137"/>
      <c r="H111" s="105" t="s">
        <v>305</v>
      </c>
      <c r="I111" s="106">
        <f t="shared" ref="I111" si="17">SUM(I105:I110)</f>
        <v>0</v>
      </c>
    </row>
    <row r="112" spans="1:9">
      <c r="A112" s="151"/>
      <c r="B112" s="136"/>
      <c r="C112" s="136"/>
      <c r="D112" s="137"/>
      <c r="E112" s="137"/>
      <c r="F112" s="137"/>
      <c r="I112" s="110"/>
    </row>
    <row r="113" spans="1:9">
      <c r="A113" s="151"/>
      <c r="B113" s="136"/>
      <c r="C113" s="136"/>
      <c r="D113" s="137"/>
      <c r="E113" s="137"/>
      <c r="F113" s="137"/>
      <c r="I113" s="110"/>
    </row>
    <row r="114" spans="1:9">
      <c r="A114" s="151"/>
      <c r="B114" s="136"/>
      <c r="C114" s="136"/>
      <c r="D114" s="137"/>
      <c r="E114" s="137"/>
      <c r="F114" s="137"/>
    </row>
    <row r="115" spans="1:9">
      <c r="A115" s="151"/>
      <c r="B115" s="136"/>
      <c r="C115" s="136"/>
      <c r="D115" s="137"/>
      <c r="E115" s="137"/>
      <c r="F115" s="137"/>
    </row>
    <row r="116" spans="1:9">
      <c r="A116" s="151"/>
      <c r="B116" s="136"/>
      <c r="C116" s="136"/>
      <c r="D116" s="137"/>
      <c r="E116" s="137"/>
      <c r="F116" s="137"/>
    </row>
    <row r="117" spans="1:9">
      <c r="A117" s="151"/>
      <c r="B117" s="136"/>
      <c r="C117" s="136"/>
      <c r="D117" s="137"/>
      <c r="E117" s="137"/>
      <c r="F117" s="137"/>
    </row>
    <row r="118" spans="1:9">
      <c r="A118" s="152"/>
      <c r="B118" s="136"/>
      <c r="C118" s="136"/>
      <c r="D118" s="137"/>
      <c r="E118" s="137"/>
      <c r="F118" s="137"/>
    </row>
    <row r="119" spans="1:9">
      <c r="A119" s="153" t="s">
        <v>339</v>
      </c>
      <c r="B119" s="115" t="s">
        <v>539</v>
      </c>
      <c r="C119" s="107" t="s">
        <v>290</v>
      </c>
      <c r="D119" s="108">
        <v>0.35416666666666669</v>
      </c>
      <c r="E119" s="108">
        <v>0.3611111111111111</v>
      </c>
      <c r="F119" s="108">
        <f>E119-D119</f>
        <v>6.9444444444444198E-3</v>
      </c>
      <c r="H119" s="106" t="s">
        <v>291</v>
      </c>
      <c r="I119" s="106" t="s">
        <v>292</v>
      </c>
    </row>
    <row r="120" spans="1:9">
      <c r="A120" s="153"/>
      <c r="B120" s="115" t="s">
        <v>540</v>
      </c>
      <c r="C120" s="107" t="s">
        <v>290</v>
      </c>
      <c r="D120" s="108">
        <v>0.3611111111111111</v>
      </c>
      <c r="E120" s="108">
        <v>0.44444444444444442</v>
      </c>
      <c r="F120" s="108">
        <f>E120-D120</f>
        <v>8.3333333333333315E-2</v>
      </c>
      <c r="H120" s="109" t="s">
        <v>290</v>
      </c>
      <c r="I120" s="108">
        <f>SUMIFS(F117:F131, C117:C131,H120)</f>
        <v>0.20486111111111105</v>
      </c>
    </row>
    <row r="121" spans="1:9">
      <c r="A121" s="153"/>
      <c r="B121" s="107" t="s">
        <v>301</v>
      </c>
      <c r="C121" s="107" t="s">
        <v>299</v>
      </c>
      <c r="D121" s="108">
        <v>0.44444444444444442</v>
      </c>
      <c r="E121" s="108">
        <v>0.45833333333333331</v>
      </c>
      <c r="F121" s="108">
        <f>E121-D121</f>
        <v>1.3888888888888895E-2</v>
      </c>
      <c r="H121" s="109" t="s">
        <v>295</v>
      </c>
      <c r="I121" s="108">
        <f>SUMIFS(F117:F131, C117:C131,H121)</f>
        <v>4.1666666666666741E-2</v>
      </c>
    </row>
    <row r="122" spans="1:9">
      <c r="A122" s="153"/>
      <c r="B122" s="107" t="s">
        <v>541</v>
      </c>
      <c r="C122" s="107" t="s">
        <v>290</v>
      </c>
      <c r="D122" s="108">
        <v>0.45833333333333331</v>
      </c>
      <c r="E122" s="108">
        <v>0.53125</v>
      </c>
      <c r="F122" s="108">
        <f>E122-D122</f>
        <v>7.2916666666666685E-2</v>
      </c>
      <c r="H122" s="109" t="s">
        <v>297</v>
      </c>
      <c r="I122" s="108">
        <f>SUMIFS(F117:F131, C117:C131,H122)</f>
        <v>9.027777777777779E-2</v>
      </c>
    </row>
    <row r="123" spans="1:9">
      <c r="A123" s="153"/>
      <c r="B123" s="107" t="s">
        <v>310</v>
      </c>
      <c r="C123" s="107" t="s">
        <v>299</v>
      </c>
      <c r="D123" s="108">
        <v>0.53125</v>
      </c>
      <c r="E123" s="108">
        <v>0.5625</v>
      </c>
      <c r="F123" s="108">
        <f>E123-D123</f>
        <v>3.125E-2</v>
      </c>
      <c r="H123" s="109" t="s">
        <v>300</v>
      </c>
      <c r="I123" s="108">
        <f>SUMIFS(F117:F131, C117:C131,H123)</f>
        <v>1.041666666666663E-2</v>
      </c>
    </row>
    <row r="124" spans="1:9">
      <c r="A124" s="153"/>
      <c r="B124" s="107" t="s">
        <v>294</v>
      </c>
      <c r="C124" s="107" t="s">
        <v>302</v>
      </c>
      <c r="D124" s="108">
        <v>0.58333333333333337</v>
      </c>
      <c r="E124" s="108">
        <v>0.64583333333333337</v>
      </c>
      <c r="F124" s="108">
        <f>E124-D124</f>
        <v>6.25E-2</v>
      </c>
      <c r="H124" s="109" t="s">
        <v>302</v>
      </c>
      <c r="I124" s="108">
        <f>SUMIFS(F117:F131, C117:C131,H124)</f>
        <v>8.333333333333337E-2</v>
      </c>
    </row>
    <row r="125" spans="1:9">
      <c r="A125" s="153"/>
      <c r="B125" s="107" t="s">
        <v>542</v>
      </c>
      <c r="C125" s="107" t="s">
        <v>300</v>
      </c>
      <c r="D125" s="108">
        <v>0.64583333333333337</v>
      </c>
      <c r="E125" s="108">
        <v>0.65625</v>
      </c>
      <c r="F125" s="108">
        <f>E125-D125</f>
        <v>1.041666666666663E-2</v>
      </c>
      <c r="H125" s="109" t="s">
        <v>299</v>
      </c>
      <c r="I125" s="108">
        <f>SUMIFS(F117:F131, C117:C131,H125)</f>
        <v>5.5555555555555525E-2</v>
      </c>
    </row>
    <row r="126" spans="1:9">
      <c r="A126" s="153"/>
      <c r="B126" s="107" t="s">
        <v>303</v>
      </c>
      <c r="C126" s="107" t="s">
        <v>299</v>
      </c>
      <c r="D126" s="108">
        <v>0.65625</v>
      </c>
      <c r="E126" s="108">
        <v>0.66666666666666663</v>
      </c>
      <c r="F126" s="108">
        <f t="shared" si="14"/>
        <v>1.041666666666663E-2</v>
      </c>
      <c r="H126" s="105" t="s">
        <v>305</v>
      </c>
      <c r="I126" s="106">
        <f t="shared" ref="I126" si="18">SUM(I120:I125)</f>
        <v>0.4861111111111111</v>
      </c>
    </row>
    <row r="127" spans="1:9">
      <c r="A127" s="153"/>
      <c r="B127" s="107" t="s">
        <v>509</v>
      </c>
      <c r="C127" s="107" t="s">
        <v>295</v>
      </c>
      <c r="D127" s="108">
        <v>0.66666666666666663</v>
      </c>
      <c r="E127" s="108">
        <v>0.70833333333333337</v>
      </c>
      <c r="F127" s="108">
        <f t="shared" si="14"/>
        <v>4.1666666666666741E-2</v>
      </c>
      <c r="I127" s="110"/>
    </row>
    <row r="128" spans="1:9">
      <c r="A128" s="153"/>
      <c r="B128" s="107" t="s">
        <v>541</v>
      </c>
      <c r="C128" s="107" t="s">
        <v>290</v>
      </c>
      <c r="D128" s="108">
        <v>0.70833333333333337</v>
      </c>
      <c r="E128" s="108">
        <v>0.75</v>
      </c>
      <c r="F128" s="108">
        <f t="shared" si="14"/>
        <v>4.166666666666663E-2</v>
      </c>
      <c r="I128" s="110"/>
    </row>
    <row r="129" spans="1:9">
      <c r="A129" s="153"/>
      <c r="B129" s="107" t="s">
        <v>529</v>
      </c>
      <c r="C129" s="107" t="s">
        <v>297</v>
      </c>
      <c r="D129" s="108">
        <v>0.75</v>
      </c>
      <c r="E129" s="108">
        <v>0.84027777777777779</v>
      </c>
      <c r="F129" s="108">
        <f t="shared" si="14"/>
        <v>9.027777777777779E-2</v>
      </c>
    </row>
    <row r="130" spans="1:9">
      <c r="A130" s="153"/>
      <c r="B130" s="107" t="s">
        <v>543</v>
      </c>
      <c r="C130" s="111" t="s">
        <v>302</v>
      </c>
      <c r="D130" s="108">
        <v>0.84027777777777779</v>
      </c>
      <c r="E130" s="108">
        <v>0.86111111111111116</v>
      </c>
      <c r="F130" s="112">
        <f t="shared" si="14"/>
        <v>2.083333333333337E-2</v>
      </c>
    </row>
    <row r="131" spans="1:9">
      <c r="A131" s="153"/>
      <c r="B131" s="115"/>
      <c r="C131" s="113"/>
      <c r="D131" s="114"/>
      <c r="E131" s="114"/>
      <c r="F131" s="114">
        <f t="shared" ref="F131:F136" si="19">E131-D131</f>
        <v>0</v>
      </c>
    </row>
    <row r="132" spans="1:9">
      <c r="A132" s="153"/>
      <c r="B132" s="116"/>
      <c r="C132" s="111"/>
      <c r="D132" s="112"/>
      <c r="E132" s="112"/>
      <c r="F132" s="112">
        <f>E132-D132</f>
        <v>0</v>
      </c>
    </row>
    <row r="133" spans="1:9">
      <c r="A133" s="153"/>
      <c r="B133" s="117"/>
      <c r="C133" s="113"/>
      <c r="D133" s="114"/>
      <c r="E133" s="114"/>
      <c r="F133" s="114">
        <f>E133-D133</f>
        <v>0</v>
      </c>
    </row>
    <row r="134" spans="1:9">
      <c r="A134" s="123"/>
      <c r="H134" s="122"/>
      <c r="I134" s="122"/>
    </row>
    <row r="135" spans="1:9">
      <c r="A135" s="123"/>
      <c r="I135" s="110"/>
    </row>
    <row r="136" spans="1:9">
      <c r="A136" s="123"/>
      <c r="I136" s="110"/>
    </row>
    <row r="137" spans="1:9">
      <c r="A137" s="123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</sheetData>
  <mergeCells count="9">
    <mergeCell ref="A89:A103"/>
    <mergeCell ref="A104:A118"/>
    <mergeCell ref="A119:A133"/>
    <mergeCell ref="A2:A16"/>
    <mergeCell ref="A17:A28"/>
    <mergeCell ref="A29:A43"/>
    <mergeCell ref="A44:A57"/>
    <mergeCell ref="A58:A73"/>
    <mergeCell ref="A74:A88"/>
  </mergeCells>
  <conditionalFormatting sqref="I3 I18 I30 I45 I59 I75 I90 I105">
    <cfRule type="cellIs" dxfId="194" priority="25" operator="greaterThan">
      <formula>0.25</formula>
    </cfRule>
    <cfRule type="cellIs" dxfId="193" priority="26" operator="lessThan">
      <formula>0.25</formula>
    </cfRule>
  </conditionalFormatting>
  <conditionalFormatting sqref="I4 I19 I31 I46 I60 I76 I91 I106">
    <cfRule type="cellIs" dxfId="192" priority="22" operator="lessThan">
      <formula>0.0416666666666667</formula>
    </cfRule>
    <cfRule type="cellIs" dxfId="191" priority="23" operator="greaterThan">
      <formula>0.0416666666666667</formula>
    </cfRule>
    <cfRule type="cellIs" dxfId="190" priority="24" operator="greaterThan">
      <formula>0.0416666666666667</formula>
    </cfRule>
  </conditionalFormatting>
  <conditionalFormatting sqref="I5 I20 I32 I47 I61 I77 I92 I107">
    <cfRule type="cellIs" dxfId="189" priority="20" operator="lessThan">
      <formula>0.0833333333333333</formula>
    </cfRule>
    <cfRule type="cellIs" dxfId="188" priority="21" operator="greaterThan">
      <formula>0.0833333333333333</formula>
    </cfRule>
  </conditionalFormatting>
  <conditionalFormatting sqref="I6 I21 I33 I48 I62 I78 I93 I108">
    <cfRule type="cellIs" dxfId="187" priority="18" operator="lessThan">
      <formula>0.0416666666666667</formula>
    </cfRule>
    <cfRule type="cellIs" dxfId="186" priority="19" operator="greaterThan">
      <formula>0.0416666666666667</formula>
    </cfRule>
  </conditionalFormatting>
  <conditionalFormatting sqref="I7 I22 I34 I49 I63 I79 I94 I109">
    <cfRule type="cellIs" dxfId="185" priority="16" operator="lessThan">
      <formula>0.0416666666666667</formula>
    </cfRule>
    <cfRule type="cellIs" dxfId="184" priority="17" operator="greaterThan">
      <formula>0.0416666666666667</formula>
    </cfRule>
  </conditionalFormatting>
  <conditionalFormatting sqref="I8 I23 I35 I50 I80 I95 I110 I64">
    <cfRule type="cellIs" dxfId="183" priority="14" operator="lessThan">
      <formula>0.0625</formula>
    </cfRule>
    <cfRule type="cellIs" dxfId="182" priority="15" operator="greaterThan">
      <formula>0.0625</formula>
    </cfRule>
  </conditionalFormatting>
  <conditionalFormatting sqref="I120">
    <cfRule type="cellIs" dxfId="181" priority="12" operator="greaterThan">
      <formula>0.25</formula>
    </cfRule>
    <cfRule type="cellIs" dxfId="180" priority="13" operator="lessThan">
      <formula>0.25</formula>
    </cfRule>
  </conditionalFormatting>
  <conditionalFormatting sqref="I121">
    <cfRule type="cellIs" dxfId="179" priority="9" operator="lessThan">
      <formula>0.0416666666666667</formula>
    </cfRule>
    <cfRule type="cellIs" dxfId="178" priority="10" operator="greaterThan">
      <formula>0.0416666666666667</formula>
    </cfRule>
    <cfRule type="cellIs" dxfId="177" priority="11" operator="greaterThan">
      <formula>0.0416666666666667</formula>
    </cfRule>
  </conditionalFormatting>
  <conditionalFormatting sqref="I122">
    <cfRule type="cellIs" dxfId="176" priority="7" operator="lessThan">
      <formula>0.0833333333333333</formula>
    </cfRule>
    <cfRule type="cellIs" dxfId="175" priority="8" operator="greaterThan">
      <formula>0.0833333333333333</formula>
    </cfRule>
  </conditionalFormatting>
  <conditionalFormatting sqref="I123">
    <cfRule type="cellIs" dxfId="174" priority="5" operator="lessThan">
      <formula>0.0416666666666667</formula>
    </cfRule>
    <cfRule type="cellIs" dxfId="173" priority="6" operator="greaterThan">
      <formula>0.0416666666666667</formula>
    </cfRule>
  </conditionalFormatting>
  <conditionalFormatting sqref="I124">
    <cfRule type="cellIs" dxfId="172" priority="3" operator="lessThan">
      <formula>0.0416666666666667</formula>
    </cfRule>
    <cfRule type="cellIs" dxfId="171" priority="4" operator="greaterThan">
      <formula>0.0416666666666667</formula>
    </cfRule>
  </conditionalFormatting>
  <conditionalFormatting sqref="I125">
    <cfRule type="cellIs" dxfId="170" priority="1" operator="lessThan">
      <formula>0.0625</formula>
    </cfRule>
    <cfRule type="cellIs" dxfId="169" priority="2" operator="greaterThan">
      <formula>0.0625</formula>
    </cfRule>
  </conditionalFormatting>
  <dataValidations count="1">
    <dataValidation type="list" allowBlank="1" showInputMessage="1" showErrorMessage="1" sqref="C2:C77 C79:C139" xr:uid="{E11A071F-B02F-4004-8781-5995222CFFE1}">
      <formula1>$Q$1:$Q$7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972A0-F249-4E88-B227-D7CA87B60AAB}">
  <dimension ref="A1:Q141"/>
  <sheetViews>
    <sheetView topLeftCell="A76" workbookViewId="0">
      <selection activeCell="B89" sqref="B89:E99"/>
    </sheetView>
  </sheetViews>
  <sheetFormatPr defaultRowHeight="1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54" t="s">
        <v>44</v>
      </c>
      <c r="B2" s="136"/>
      <c r="C2" s="136"/>
      <c r="D2" s="137"/>
      <c r="E2" s="137"/>
      <c r="F2" s="137"/>
      <c r="H2" s="106" t="s">
        <v>291</v>
      </c>
      <c r="I2" s="106" t="s">
        <v>292</v>
      </c>
      <c r="Q2" t="s">
        <v>290</v>
      </c>
    </row>
    <row r="3" spans="1:17">
      <c r="A3" s="154"/>
      <c r="B3" s="136"/>
      <c r="C3" s="136"/>
      <c r="D3" s="137"/>
      <c r="E3" s="137"/>
      <c r="F3" s="137"/>
      <c r="H3" s="109" t="s">
        <v>290</v>
      </c>
      <c r="I3" s="108">
        <f>SUMIFS(F2:F16, C2:C16,H3)</f>
        <v>0</v>
      </c>
      <c r="Q3" t="s">
        <v>295</v>
      </c>
    </row>
    <row r="4" spans="1:17">
      <c r="A4" s="154"/>
      <c r="B4" s="136"/>
      <c r="C4" s="136"/>
      <c r="D4" s="137"/>
      <c r="E4" s="137"/>
      <c r="F4" s="137"/>
      <c r="H4" s="109" t="s">
        <v>295</v>
      </c>
      <c r="I4" s="108">
        <f>SUMIFS(F2:F16, C2:C16,H4)</f>
        <v>0</v>
      </c>
      <c r="Q4" t="s">
        <v>297</v>
      </c>
    </row>
    <row r="5" spans="1:17">
      <c r="A5" s="154"/>
      <c r="B5" s="136"/>
      <c r="C5" s="136"/>
      <c r="D5" s="137"/>
      <c r="E5" s="137"/>
      <c r="F5" s="137"/>
      <c r="H5" s="109" t="s">
        <v>297</v>
      </c>
      <c r="I5" s="108">
        <f>SUMIFS(F2:F16, C2:C16,H5)</f>
        <v>0</v>
      </c>
      <c r="Q5" t="s">
        <v>300</v>
      </c>
    </row>
    <row r="6" spans="1:17">
      <c r="A6" s="154"/>
      <c r="B6" s="136"/>
      <c r="C6" s="136"/>
      <c r="D6" s="137"/>
      <c r="E6" s="137"/>
      <c r="F6" s="137"/>
      <c r="H6" s="109" t="s">
        <v>300</v>
      </c>
      <c r="I6" s="108">
        <f>SUMIFS(F2:F16, C2:C16,H6)</f>
        <v>0</v>
      </c>
      <c r="Q6" t="s">
        <v>302</v>
      </c>
    </row>
    <row r="7" spans="1:17">
      <c r="A7" s="154"/>
      <c r="B7" s="136"/>
      <c r="C7" s="136"/>
      <c r="D7" s="137"/>
      <c r="E7" s="137"/>
      <c r="F7" s="137"/>
      <c r="H7" s="109" t="s">
        <v>302</v>
      </c>
      <c r="I7" s="108">
        <f>SUMIFS(F2:F16, C2:C16,H7)</f>
        <v>0</v>
      </c>
      <c r="Q7" t="s">
        <v>299</v>
      </c>
    </row>
    <row r="8" spans="1:17">
      <c r="A8" s="154"/>
      <c r="B8" s="136"/>
      <c r="C8" s="136"/>
      <c r="D8" s="137"/>
      <c r="E8" s="137"/>
      <c r="F8" s="137"/>
      <c r="H8" s="109" t="s">
        <v>299</v>
      </c>
      <c r="I8" s="108">
        <f>SUMIFS(F2:F16, C2:C16,H8)</f>
        <v>0</v>
      </c>
    </row>
    <row r="9" spans="1:17">
      <c r="A9" s="154"/>
      <c r="B9" s="136"/>
      <c r="C9" s="136"/>
      <c r="D9" s="137"/>
      <c r="E9" s="137"/>
      <c r="F9" s="137"/>
      <c r="H9" s="105" t="s">
        <v>305</v>
      </c>
      <c r="I9" s="106">
        <f>SUM(I3:I8)</f>
        <v>0</v>
      </c>
    </row>
    <row r="10" spans="1:17">
      <c r="A10" s="154"/>
      <c r="B10" s="136"/>
      <c r="C10" s="136"/>
      <c r="D10" s="137"/>
      <c r="E10" s="137"/>
      <c r="F10" s="137"/>
      <c r="I10" s="110"/>
    </row>
    <row r="11" spans="1:17">
      <c r="A11" s="154"/>
      <c r="B11" s="136"/>
      <c r="C11" s="136"/>
      <c r="D11" s="137"/>
      <c r="E11" s="137"/>
      <c r="F11" s="137"/>
      <c r="I11" s="110"/>
    </row>
    <row r="12" spans="1:17">
      <c r="A12" s="154"/>
      <c r="B12" s="136"/>
      <c r="C12" s="136"/>
      <c r="D12" s="137"/>
      <c r="E12" s="137"/>
      <c r="F12" s="137"/>
    </row>
    <row r="13" spans="1:17">
      <c r="A13" s="154"/>
      <c r="B13" s="136"/>
      <c r="C13" s="136"/>
      <c r="D13" s="137"/>
      <c r="E13" s="137"/>
      <c r="F13" s="137"/>
    </row>
    <row r="14" spans="1:17">
      <c r="A14" s="154"/>
      <c r="B14" s="136"/>
      <c r="C14" s="136"/>
      <c r="D14" s="137"/>
      <c r="E14" s="137"/>
      <c r="F14" s="137"/>
    </row>
    <row r="15" spans="1:17">
      <c r="A15" s="154"/>
      <c r="B15" s="136"/>
      <c r="C15" s="136"/>
      <c r="D15" s="137"/>
      <c r="E15" s="137"/>
      <c r="F15" s="137"/>
    </row>
    <row r="16" spans="1:17">
      <c r="A16" s="154"/>
      <c r="B16" s="136"/>
      <c r="C16" s="136"/>
      <c r="D16" s="137"/>
      <c r="E16" s="137"/>
      <c r="F16" s="137"/>
    </row>
    <row r="17" spans="1:9">
      <c r="A17" s="149" t="s">
        <v>48</v>
      </c>
      <c r="B17" s="107" t="s">
        <v>544</v>
      </c>
      <c r="C17" s="107" t="s">
        <v>290</v>
      </c>
      <c r="D17" s="108">
        <v>0.35416666666666669</v>
      </c>
      <c r="E17" s="108">
        <v>0.4375</v>
      </c>
      <c r="F17" s="108">
        <f t="shared" ref="F3:F66" si="0">E17-D17</f>
        <v>8.3333333333333315E-2</v>
      </c>
      <c r="H17" s="106" t="s">
        <v>291</v>
      </c>
      <c r="I17" s="106" t="s">
        <v>292</v>
      </c>
    </row>
    <row r="18" spans="1:9">
      <c r="A18" s="149"/>
      <c r="B18" s="107" t="s">
        <v>301</v>
      </c>
      <c r="C18" s="107" t="s">
        <v>299</v>
      </c>
      <c r="D18" s="108">
        <v>0.4375</v>
      </c>
      <c r="E18" s="108">
        <v>0.45833333333333331</v>
      </c>
      <c r="F18" s="108">
        <f t="shared" si="0"/>
        <v>2.0833333333333315E-2</v>
      </c>
      <c r="H18" s="109" t="s">
        <v>290</v>
      </c>
      <c r="I18" s="108">
        <f>SUMIFS(F17:F28, C17:C28,H18)</f>
        <v>0.25347222222222232</v>
      </c>
    </row>
    <row r="19" spans="1:9">
      <c r="A19" s="149"/>
      <c r="B19" s="107" t="s">
        <v>545</v>
      </c>
      <c r="C19" s="107" t="s">
        <v>290</v>
      </c>
      <c r="D19" s="108">
        <v>0.45833333333333331</v>
      </c>
      <c r="E19" s="108">
        <v>0.52777777777777779</v>
      </c>
      <c r="F19" s="108">
        <f t="shared" si="0"/>
        <v>6.9444444444444475E-2</v>
      </c>
      <c r="H19" s="109" t="s">
        <v>295</v>
      </c>
      <c r="I19" s="108">
        <f>SUMIFS(F17:F28, C17:C28,H19)</f>
        <v>0</v>
      </c>
    </row>
    <row r="20" spans="1:9">
      <c r="A20" s="149"/>
      <c r="B20" s="107" t="s">
        <v>410</v>
      </c>
      <c r="C20" s="107" t="s">
        <v>299</v>
      </c>
      <c r="D20" s="108">
        <v>0.54166666666666663</v>
      </c>
      <c r="E20" s="108">
        <v>0.57638888888888895</v>
      </c>
      <c r="F20" s="108">
        <f t="shared" si="0"/>
        <v>3.4722222222222321E-2</v>
      </c>
      <c r="H20" s="109" t="s">
        <v>297</v>
      </c>
      <c r="I20" s="108">
        <f>SUMIFS(F17:F28, C17:C28,H20)</f>
        <v>4.1666666666666741E-2</v>
      </c>
    </row>
    <row r="21" spans="1:9">
      <c r="A21" s="149"/>
      <c r="B21" s="107" t="s">
        <v>294</v>
      </c>
      <c r="C21" s="107" t="s">
        <v>302</v>
      </c>
      <c r="D21" s="108">
        <v>0.59375</v>
      </c>
      <c r="E21" s="108">
        <v>0.65277777777777779</v>
      </c>
      <c r="F21" s="108">
        <f t="shared" si="0"/>
        <v>5.902777777777779E-2</v>
      </c>
      <c r="H21" s="109" t="s">
        <v>300</v>
      </c>
      <c r="I21" s="108">
        <f>SUMIFS(F17:F28, C17:C28,H21)</f>
        <v>1.736111111111116E-2</v>
      </c>
    </row>
    <row r="22" spans="1:9">
      <c r="A22" s="149"/>
      <c r="B22" s="107" t="s">
        <v>303</v>
      </c>
      <c r="C22" s="107" t="s">
        <v>299</v>
      </c>
      <c r="D22" s="108">
        <v>0.66666666666666663</v>
      </c>
      <c r="E22" s="108">
        <v>0.6875</v>
      </c>
      <c r="F22" s="108">
        <f t="shared" si="0"/>
        <v>2.083333333333337E-2</v>
      </c>
      <c r="H22" s="109" t="s">
        <v>302</v>
      </c>
      <c r="I22" s="108">
        <f>SUMIFS(F17:F28, C17:C28,H22)</f>
        <v>5.902777777777779E-2</v>
      </c>
    </row>
    <row r="23" spans="1:9">
      <c r="A23" s="149"/>
      <c r="B23" s="107" t="s">
        <v>314</v>
      </c>
      <c r="C23" s="107" t="s">
        <v>300</v>
      </c>
      <c r="D23" s="108">
        <v>0.69097222222222221</v>
      </c>
      <c r="E23" s="108">
        <v>0.70833333333333337</v>
      </c>
      <c r="F23" s="108">
        <f t="shared" si="0"/>
        <v>1.736111111111116E-2</v>
      </c>
      <c r="H23" s="109" t="s">
        <v>299</v>
      </c>
      <c r="I23" s="108">
        <f>SUMIFS(F17:F28, C17:C28,H23)</f>
        <v>7.6388888888889006E-2</v>
      </c>
    </row>
    <row r="24" spans="1:9">
      <c r="A24" s="149"/>
      <c r="B24" s="107" t="s">
        <v>546</v>
      </c>
      <c r="C24" s="107" t="s">
        <v>290</v>
      </c>
      <c r="D24" s="108">
        <v>0.71180555555555547</v>
      </c>
      <c r="E24" s="108">
        <v>0.8125</v>
      </c>
      <c r="F24" s="108">
        <f t="shared" si="0"/>
        <v>0.10069444444444453</v>
      </c>
      <c r="H24" s="105" t="s">
        <v>305</v>
      </c>
      <c r="I24" s="106">
        <f>SUM(I18:I23)</f>
        <v>0.44791666666666702</v>
      </c>
    </row>
    <row r="25" spans="1:9">
      <c r="A25" s="149"/>
      <c r="B25" s="107" t="s">
        <v>547</v>
      </c>
      <c r="C25" s="107" t="s">
        <v>297</v>
      </c>
      <c r="D25" s="108">
        <v>0.85416666666666663</v>
      </c>
      <c r="E25" s="108">
        <v>0.89583333333333337</v>
      </c>
      <c r="F25" s="108">
        <f t="shared" si="0"/>
        <v>4.1666666666666741E-2</v>
      </c>
      <c r="I25" s="110"/>
    </row>
    <row r="26" spans="1:9">
      <c r="A26" s="149"/>
      <c r="B26" s="107"/>
      <c r="C26" s="107"/>
      <c r="D26" s="108"/>
      <c r="E26" s="108"/>
      <c r="F26" s="108">
        <f t="shared" si="0"/>
        <v>0</v>
      </c>
    </row>
    <row r="27" spans="1:9">
      <c r="A27" s="149"/>
      <c r="B27" s="107"/>
      <c r="C27" s="107"/>
      <c r="D27" s="108"/>
      <c r="E27" s="108"/>
      <c r="F27" s="108">
        <f t="shared" si="0"/>
        <v>0</v>
      </c>
    </row>
    <row r="28" spans="1:9">
      <c r="A28" s="149"/>
      <c r="B28" s="107"/>
      <c r="C28" s="107"/>
      <c r="D28" s="108"/>
      <c r="E28" s="108"/>
      <c r="F28" s="108">
        <f t="shared" si="0"/>
        <v>0</v>
      </c>
    </row>
    <row r="29" spans="1:9">
      <c r="A29" s="149" t="s">
        <v>54</v>
      </c>
      <c r="B29" s="107" t="s">
        <v>548</v>
      </c>
      <c r="C29" s="107" t="s">
        <v>290</v>
      </c>
      <c r="D29" s="108">
        <v>0.35416666666666669</v>
      </c>
      <c r="E29" s="108">
        <v>0.40277777777777773</v>
      </c>
      <c r="F29" s="108">
        <f t="shared" si="0"/>
        <v>4.8611111111111049E-2</v>
      </c>
      <c r="H29" s="106" t="s">
        <v>291</v>
      </c>
      <c r="I29" s="106" t="s">
        <v>292</v>
      </c>
    </row>
    <row r="30" spans="1:9">
      <c r="A30" s="149"/>
      <c r="B30" s="107" t="s">
        <v>407</v>
      </c>
      <c r="C30" s="107" t="s">
        <v>290</v>
      </c>
      <c r="D30" s="108">
        <v>0.40277777777777773</v>
      </c>
      <c r="E30" s="108">
        <v>0.41666666666666669</v>
      </c>
      <c r="F30" s="108">
        <f t="shared" si="0"/>
        <v>1.3888888888888951E-2</v>
      </c>
      <c r="H30" s="109" t="s">
        <v>290</v>
      </c>
      <c r="I30" s="108">
        <f t="shared" ref="I30" si="1">SUMIFS(F29:F43, C29:C43,H30)</f>
        <v>0.34722222222222215</v>
      </c>
    </row>
    <row r="31" spans="1:9">
      <c r="A31" s="149"/>
      <c r="B31" s="107" t="s">
        <v>301</v>
      </c>
      <c r="C31" s="107" t="s">
        <v>299</v>
      </c>
      <c r="D31" s="108">
        <v>0.4375</v>
      </c>
      <c r="E31" s="108">
        <v>0.44791666666666669</v>
      </c>
      <c r="F31" s="108">
        <f t="shared" si="0"/>
        <v>1.0416666666666685E-2</v>
      </c>
      <c r="H31" s="109" t="s">
        <v>295</v>
      </c>
      <c r="I31" s="108">
        <f t="shared" ref="I31" si="2">SUMIFS(F29:F43, C29:C43,H31)</f>
        <v>0</v>
      </c>
    </row>
    <row r="32" spans="1:9">
      <c r="A32" s="149"/>
      <c r="B32" s="107" t="s">
        <v>518</v>
      </c>
      <c r="C32" s="107" t="s">
        <v>290</v>
      </c>
      <c r="D32" s="108">
        <v>0.4513888888888889</v>
      </c>
      <c r="E32" s="108">
        <v>0.52777777777777779</v>
      </c>
      <c r="F32" s="108">
        <f t="shared" si="0"/>
        <v>7.6388888888888895E-2</v>
      </c>
      <c r="H32" s="109" t="s">
        <v>297</v>
      </c>
      <c r="I32" s="108">
        <f t="shared" ref="I32" si="3">SUMIFS(F29:F43, C29:C43,H32)</f>
        <v>0</v>
      </c>
    </row>
    <row r="33" spans="1:9">
      <c r="A33" s="149"/>
      <c r="B33" s="107" t="s">
        <v>298</v>
      </c>
      <c r="C33" s="107" t="s">
        <v>299</v>
      </c>
      <c r="D33" s="108">
        <v>0.54166666666666663</v>
      </c>
      <c r="E33" s="108">
        <v>0.57638888888888895</v>
      </c>
      <c r="F33" s="108">
        <f t="shared" si="0"/>
        <v>3.4722222222222321E-2</v>
      </c>
      <c r="H33" s="109" t="s">
        <v>300</v>
      </c>
      <c r="I33" s="108">
        <f t="shared" ref="I33" si="4">SUMIFS(F29:F43, C29:C43,H33)</f>
        <v>0</v>
      </c>
    </row>
    <row r="34" spans="1:9">
      <c r="A34" s="149"/>
      <c r="B34" s="107" t="s">
        <v>294</v>
      </c>
      <c r="C34" s="107" t="s">
        <v>302</v>
      </c>
      <c r="D34" s="108">
        <v>0.59027777777777779</v>
      </c>
      <c r="E34" s="108">
        <v>0.65277777777777779</v>
      </c>
      <c r="F34" s="108">
        <f t="shared" si="0"/>
        <v>6.25E-2</v>
      </c>
      <c r="H34" s="109" t="s">
        <v>302</v>
      </c>
      <c r="I34" s="108">
        <f t="shared" ref="I34" si="5">SUMIFS(F29:F43, C29:C43,H34)</f>
        <v>6.25E-2</v>
      </c>
    </row>
    <row r="35" spans="1:9">
      <c r="A35" s="149"/>
      <c r="B35" s="107" t="s">
        <v>519</v>
      </c>
      <c r="C35" s="107" t="s">
        <v>290</v>
      </c>
      <c r="D35" s="108">
        <v>0.64583333333333337</v>
      </c>
      <c r="E35" s="108">
        <v>0.66666666666666663</v>
      </c>
      <c r="F35" s="108">
        <f t="shared" si="0"/>
        <v>2.0833333333333259E-2</v>
      </c>
      <c r="H35" s="109" t="s">
        <v>299</v>
      </c>
      <c r="I35" s="108">
        <f t="shared" ref="I35" si="6">SUMIFS(F29:F43, C29:C43,H35)</f>
        <v>4.5138888888889006E-2</v>
      </c>
    </row>
    <row r="36" spans="1:9">
      <c r="A36" s="149"/>
      <c r="B36" s="107" t="s">
        <v>549</v>
      </c>
      <c r="C36" s="107" t="s">
        <v>290</v>
      </c>
      <c r="D36" s="108">
        <v>0.66666666666666663</v>
      </c>
      <c r="E36" s="108">
        <v>0.70833333333333337</v>
      </c>
      <c r="F36" s="108">
        <f t="shared" si="0"/>
        <v>4.1666666666666741E-2</v>
      </c>
      <c r="H36" s="105" t="s">
        <v>305</v>
      </c>
      <c r="I36" s="106">
        <f t="shared" ref="I36" si="7">SUM(I30:I35)</f>
        <v>0.45486111111111116</v>
      </c>
    </row>
    <row r="37" spans="1:9">
      <c r="A37" s="149"/>
      <c r="B37" s="107" t="s">
        <v>520</v>
      </c>
      <c r="C37" s="107" t="s">
        <v>290</v>
      </c>
      <c r="D37" s="108">
        <v>0.70833333333333337</v>
      </c>
      <c r="E37" s="108">
        <v>0.85416666666666663</v>
      </c>
      <c r="F37" s="108">
        <f t="shared" si="0"/>
        <v>0.14583333333333326</v>
      </c>
      <c r="I37" s="110"/>
    </row>
    <row r="38" spans="1:9">
      <c r="A38" s="149"/>
      <c r="B38" s="107"/>
      <c r="C38" s="107"/>
      <c r="D38" s="108"/>
      <c r="E38" s="108"/>
      <c r="F38" s="108">
        <f t="shared" si="0"/>
        <v>0</v>
      </c>
      <c r="I38" s="110"/>
    </row>
    <row r="39" spans="1:9">
      <c r="A39" s="149"/>
      <c r="B39" s="107"/>
      <c r="C39" s="107"/>
      <c r="D39" s="108"/>
      <c r="E39" s="108"/>
      <c r="F39" s="108">
        <f t="shared" si="0"/>
        <v>0</v>
      </c>
    </row>
    <row r="40" spans="1:9">
      <c r="A40" s="149"/>
      <c r="B40" s="107"/>
      <c r="C40" s="107"/>
      <c r="D40" s="108"/>
      <c r="E40" s="108"/>
      <c r="F40" s="108">
        <f t="shared" si="0"/>
        <v>0</v>
      </c>
    </row>
    <row r="41" spans="1:9">
      <c r="A41" s="149"/>
      <c r="B41" s="107"/>
      <c r="C41" s="107"/>
      <c r="D41" s="108"/>
      <c r="E41" s="108"/>
      <c r="F41" s="108">
        <f t="shared" si="0"/>
        <v>0</v>
      </c>
    </row>
    <row r="42" spans="1:9">
      <c r="A42" s="149"/>
      <c r="B42" s="107"/>
      <c r="C42" s="107"/>
      <c r="D42" s="108"/>
      <c r="E42" s="108"/>
      <c r="F42" s="108">
        <f t="shared" si="0"/>
        <v>0</v>
      </c>
    </row>
    <row r="43" spans="1:9">
      <c r="A43" s="149"/>
      <c r="B43" s="107"/>
      <c r="C43" s="107"/>
      <c r="D43" s="108"/>
      <c r="E43" s="108"/>
      <c r="F43" s="108">
        <f t="shared" si="0"/>
        <v>0</v>
      </c>
    </row>
    <row r="44" spans="1:9">
      <c r="A44" s="149" t="s">
        <v>318</v>
      </c>
      <c r="B44" s="107" t="s">
        <v>550</v>
      </c>
      <c r="C44" s="107" t="s">
        <v>290</v>
      </c>
      <c r="D44" s="108">
        <v>0.375</v>
      </c>
      <c r="E44" s="108">
        <v>0.4375</v>
      </c>
      <c r="F44" s="108">
        <f t="shared" si="0"/>
        <v>6.25E-2</v>
      </c>
      <c r="H44" s="106" t="s">
        <v>291</v>
      </c>
      <c r="I44" s="106" t="s">
        <v>292</v>
      </c>
    </row>
    <row r="45" spans="1:9">
      <c r="A45" s="149"/>
      <c r="B45" s="107" t="s">
        <v>301</v>
      </c>
      <c r="C45" s="107" t="s">
        <v>299</v>
      </c>
      <c r="D45" s="108">
        <v>0.4375</v>
      </c>
      <c r="E45" s="108">
        <v>0.4513888888888889</v>
      </c>
      <c r="F45" s="108">
        <f t="shared" si="0"/>
        <v>1.3888888888888895E-2</v>
      </c>
      <c r="H45" s="109" t="s">
        <v>290</v>
      </c>
      <c r="I45" s="108">
        <f>SUMIFS(F44:F57, C44:C57,H45)</f>
        <v>0.27083333333333331</v>
      </c>
    </row>
    <row r="46" spans="1:9">
      <c r="A46" s="149"/>
      <c r="B46" s="107" t="s">
        <v>551</v>
      </c>
      <c r="C46" s="107" t="s">
        <v>290</v>
      </c>
      <c r="D46" s="108">
        <v>0.45833333333333331</v>
      </c>
      <c r="E46" s="108">
        <v>0.54166666666666663</v>
      </c>
      <c r="F46" s="108">
        <f t="shared" si="0"/>
        <v>8.3333333333333315E-2</v>
      </c>
      <c r="H46" s="109" t="s">
        <v>295</v>
      </c>
      <c r="I46" s="108">
        <f>SUMIFS(F44:F57, C44:C57,H46)</f>
        <v>0</v>
      </c>
    </row>
    <row r="47" spans="1:9">
      <c r="A47" s="149"/>
      <c r="B47" s="107" t="s">
        <v>410</v>
      </c>
      <c r="C47" s="107" t="s">
        <v>299</v>
      </c>
      <c r="D47" s="108">
        <v>0.54861111111111105</v>
      </c>
      <c r="E47" s="108">
        <v>0.57638888888888895</v>
      </c>
      <c r="F47" s="108">
        <f t="shared" si="0"/>
        <v>2.7777777777777901E-2</v>
      </c>
      <c r="H47" s="109" t="s">
        <v>297</v>
      </c>
      <c r="I47" s="108">
        <f>SUMIFS(F44:F57, C44:C57,H47)</f>
        <v>0</v>
      </c>
    </row>
    <row r="48" spans="1:9">
      <c r="A48" s="149"/>
      <c r="B48" s="107" t="s">
        <v>294</v>
      </c>
      <c r="C48" s="107" t="s">
        <v>302</v>
      </c>
      <c r="D48" s="108">
        <v>0.59027777777777779</v>
      </c>
      <c r="E48" s="108">
        <v>0.65277777777777779</v>
      </c>
      <c r="F48" s="108">
        <f t="shared" si="0"/>
        <v>6.25E-2</v>
      </c>
      <c r="H48" s="109" t="s">
        <v>300</v>
      </c>
      <c r="I48" s="108">
        <f>SUMIFS(F44:F57, C44:C57,H48)</f>
        <v>1.736111111111116E-2</v>
      </c>
    </row>
    <row r="49" spans="1:9">
      <c r="A49" s="149"/>
      <c r="B49" s="107" t="s">
        <v>303</v>
      </c>
      <c r="C49" s="107" t="s">
        <v>299</v>
      </c>
      <c r="D49" s="108">
        <v>0.66666666666666663</v>
      </c>
      <c r="E49" s="108">
        <v>0.68055555555555547</v>
      </c>
      <c r="F49" s="108">
        <f t="shared" si="0"/>
        <v>1.388888888888884E-2</v>
      </c>
      <c r="H49" s="109" t="s">
        <v>302</v>
      </c>
      <c r="I49" s="108">
        <f>SUMIFS(F44:F57, C44:C57,H49)</f>
        <v>6.25E-2</v>
      </c>
    </row>
    <row r="50" spans="1:9">
      <c r="A50" s="149"/>
      <c r="B50" s="107" t="s">
        <v>314</v>
      </c>
      <c r="C50" s="107" t="s">
        <v>300</v>
      </c>
      <c r="D50" s="108">
        <v>0.69097222222222221</v>
      </c>
      <c r="E50" s="108">
        <v>0.70833333333333337</v>
      </c>
      <c r="F50" s="108">
        <f t="shared" si="0"/>
        <v>1.736111111111116E-2</v>
      </c>
      <c r="H50" s="109" t="s">
        <v>299</v>
      </c>
      <c r="I50" s="108">
        <f>SUMIFS(F44:F57, C44:C57,H50)</f>
        <v>5.5555555555555636E-2</v>
      </c>
    </row>
    <row r="51" spans="1:9">
      <c r="A51" s="149"/>
      <c r="B51" s="107" t="s">
        <v>552</v>
      </c>
      <c r="C51" s="107" t="s">
        <v>290</v>
      </c>
      <c r="D51" s="108">
        <v>0.71875</v>
      </c>
      <c r="E51" s="108">
        <v>0.77083333333333337</v>
      </c>
      <c r="F51" s="108">
        <f t="shared" si="0"/>
        <v>5.208333333333337E-2</v>
      </c>
      <c r="H51" s="105" t="s">
        <v>305</v>
      </c>
      <c r="I51" s="106">
        <f t="shared" ref="I51" si="8">SUM(I45:I50)</f>
        <v>0.40625000000000011</v>
      </c>
    </row>
    <row r="52" spans="1:9">
      <c r="A52" s="149"/>
      <c r="B52" s="120" t="s">
        <v>553</v>
      </c>
      <c r="C52" s="107" t="s">
        <v>290</v>
      </c>
      <c r="D52" s="108">
        <v>0.77083333333333337</v>
      </c>
      <c r="E52" s="108">
        <v>0.84375</v>
      </c>
      <c r="F52" s="108">
        <f t="shared" si="0"/>
        <v>7.291666666666663E-2</v>
      </c>
      <c r="I52" s="110"/>
    </row>
    <row r="53" spans="1:9">
      <c r="A53" s="149"/>
      <c r="B53" s="107"/>
      <c r="C53" s="107"/>
      <c r="D53" s="108"/>
      <c r="E53" s="108"/>
      <c r="F53" s="108">
        <f t="shared" si="0"/>
        <v>0</v>
      </c>
      <c r="I53" s="110"/>
    </row>
    <row r="54" spans="1:9">
      <c r="A54" s="149"/>
      <c r="B54" s="107"/>
      <c r="C54" s="107"/>
      <c r="D54" s="108"/>
      <c r="E54" s="108"/>
      <c r="F54" s="108">
        <f t="shared" si="0"/>
        <v>0</v>
      </c>
    </row>
    <row r="55" spans="1:9">
      <c r="A55" s="149"/>
      <c r="B55" s="107"/>
      <c r="C55" s="107"/>
      <c r="D55" s="108"/>
      <c r="E55" s="108"/>
      <c r="F55" s="108">
        <f t="shared" si="0"/>
        <v>0</v>
      </c>
    </row>
    <row r="56" spans="1:9">
      <c r="A56" s="149"/>
      <c r="B56" s="107"/>
      <c r="C56" s="107"/>
      <c r="D56" s="108"/>
      <c r="E56" s="108"/>
      <c r="F56" s="108">
        <f t="shared" si="0"/>
        <v>0</v>
      </c>
    </row>
    <row r="57" spans="1:9">
      <c r="A57" s="149"/>
      <c r="B57" s="107"/>
      <c r="C57" s="107"/>
      <c r="D57" s="108"/>
      <c r="E57" s="108"/>
      <c r="F57" s="108">
        <f t="shared" si="0"/>
        <v>0</v>
      </c>
    </row>
    <row r="58" spans="1:9">
      <c r="A58" s="149" t="s">
        <v>62</v>
      </c>
      <c r="B58" s="107" t="s">
        <v>530</v>
      </c>
      <c r="C58" s="107" t="s">
        <v>290</v>
      </c>
      <c r="D58" s="108">
        <v>0.35416666666666669</v>
      </c>
      <c r="E58" s="108">
        <v>0.4375</v>
      </c>
      <c r="F58" s="108">
        <f t="shared" si="0"/>
        <v>8.3333333333333315E-2</v>
      </c>
      <c r="H58" s="106" t="s">
        <v>291</v>
      </c>
      <c r="I58" s="106" t="s">
        <v>292</v>
      </c>
    </row>
    <row r="59" spans="1:9">
      <c r="A59" s="149"/>
      <c r="B59" s="107" t="s">
        <v>528</v>
      </c>
      <c r="C59" s="107" t="s">
        <v>290</v>
      </c>
      <c r="D59" s="108">
        <v>0.4375</v>
      </c>
      <c r="E59" s="108">
        <v>0.47222222222222227</v>
      </c>
      <c r="F59" s="108">
        <f t="shared" si="0"/>
        <v>3.4722222222222265E-2</v>
      </c>
      <c r="H59" s="109" t="s">
        <v>290</v>
      </c>
      <c r="I59" s="108">
        <f t="shared" ref="I59" si="9">SUMIFS(F58:F73, C58:C73,H59)</f>
        <v>0.23263888888888895</v>
      </c>
    </row>
    <row r="60" spans="1:9">
      <c r="A60" s="149"/>
      <c r="B60" s="107" t="s">
        <v>368</v>
      </c>
      <c r="C60" s="107" t="s">
        <v>299</v>
      </c>
      <c r="D60" s="108">
        <v>0.47222222222222227</v>
      </c>
      <c r="E60" s="108">
        <v>0.47916666666666669</v>
      </c>
      <c r="F60" s="108">
        <f t="shared" si="0"/>
        <v>6.9444444444444198E-3</v>
      </c>
      <c r="H60" s="109" t="s">
        <v>295</v>
      </c>
      <c r="I60" s="108">
        <f t="shared" ref="I60" si="10">SUMIFS(F58:F73, C58:C73,H60)</f>
        <v>0</v>
      </c>
    </row>
    <row r="61" spans="1:9">
      <c r="A61" s="149"/>
      <c r="B61" s="107" t="s">
        <v>428</v>
      </c>
      <c r="C61" s="107" t="s">
        <v>297</v>
      </c>
      <c r="D61" s="108">
        <v>0.47916666666666669</v>
      </c>
      <c r="E61" s="108">
        <v>0.53472222222222221</v>
      </c>
      <c r="F61" s="108">
        <f t="shared" si="0"/>
        <v>5.5555555555555525E-2</v>
      </c>
      <c r="H61" s="109" t="s">
        <v>297</v>
      </c>
      <c r="I61" s="108">
        <f t="shared" ref="I61" si="11">SUMIFS(F58:F73, C58:C73,H61)</f>
        <v>0.1736111111111111</v>
      </c>
    </row>
    <row r="62" spans="1:9">
      <c r="A62" s="149"/>
      <c r="B62" s="107" t="s">
        <v>310</v>
      </c>
      <c r="C62" s="107" t="s">
        <v>299</v>
      </c>
      <c r="D62" s="108">
        <v>0.54166666666666663</v>
      </c>
      <c r="E62" s="108">
        <v>0.56944444444444442</v>
      </c>
      <c r="F62" s="108">
        <f t="shared" si="0"/>
        <v>2.777777777777779E-2</v>
      </c>
      <c r="H62" s="109" t="s">
        <v>300</v>
      </c>
      <c r="I62" s="108">
        <f t="shared" ref="I62" si="12">SUMIFS(F58:F73, C58:C73,H62)</f>
        <v>1.736111111111116E-2</v>
      </c>
    </row>
    <row r="63" spans="1:9">
      <c r="A63" s="149"/>
      <c r="B63" s="107" t="s">
        <v>294</v>
      </c>
      <c r="C63" s="107" t="s">
        <v>302</v>
      </c>
      <c r="D63" s="108">
        <v>0.58333333333333337</v>
      </c>
      <c r="E63" s="108">
        <v>0.64583333333333337</v>
      </c>
      <c r="F63" s="108">
        <f t="shared" si="0"/>
        <v>6.25E-2</v>
      </c>
      <c r="H63" s="109" t="s">
        <v>302</v>
      </c>
      <c r="I63" s="108">
        <f t="shared" ref="I63" si="13">SUMIFS(F58:F73, C58:C73,H63)</f>
        <v>6.25E-2</v>
      </c>
    </row>
    <row r="64" spans="1:9">
      <c r="A64" s="149"/>
      <c r="B64" s="107" t="s">
        <v>452</v>
      </c>
      <c r="C64" s="107" t="s">
        <v>297</v>
      </c>
      <c r="D64" s="108">
        <v>0.66666666666666663</v>
      </c>
      <c r="E64" s="108">
        <v>0.70833333333333337</v>
      </c>
      <c r="F64" s="108">
        <f>E64-D64</f>
        <v>4.1666666666666741E-2</v>
      </c>
      <c r="H64" s="109" t="s">
        <v>299</v>
      </c>
      <c r="I64" s="108">
        <f>SUMIFS(F57:F72, C57:C72,H64)</f>
        <v>5.5555555555555469E-2</v>
      </c>
    </row>
    <row r="65" spans="1:9">
      <c r="A65" s="149"/>
      <c r="B65" s="107" t="s">
        <v>368</v>
      </c>
      <c r="C65" s="107" t="s">
        <v>299</v>
      </c>
      <c r="D65" s="108">
        <v>0.70833333333333337</v>
      </c>
      <c r="E65" s="108">
        <v>0.72916666666666663</v>
      </c>
      <c r="F65" s="108">
        <f t="shared" si="0"/>
        <v>2.0833333333333259E-2</v>
      </c>
      <c r="H65" s="105" t="s">
        <v>305</v>
      </c>
      <c r="I65" s="106">
        <f>SUM(I58:I64)</f>
        <v>0.54166666666666674</v>
      </c>
    </row>
    <row r="66" spans="1:9">
      <c r="A66" s="149"/>
      <c r="B66" s="107" t="s">
        <v>314</v>
      </c>
      <c r="C66" s="107" t="s">
        <v>300</v>
      </c>
      <c r="D66" s="108">
        <v>0.73263888888888884</v>
      </c>
      <c r="E66" s="108">
        <v>0.75</v>
      </c>
      <c r="F66" s="108">
        <f t="shared" si="0"/>
        <v>1.736111111111116E-2</v>
      </c>
      <c r="H66" s="105"/>
      <c r="I66" s="106"/>
    </row>
    <row r="67" spans="1:9">
      <c r="A67" s="149"/>
      <c r="B67" s="107" t="s">
        <v>529</v>
      </c>
      <c r="C67" s="107" t="s">
        <v>297</v>
      </c>
      <c r="D67" s="108">
        <v>0.75</v>
      </c>
      <c r="E67" s="108">
        <v>0.82638888888888884</v>
      </c>
      <c r="F67" s="108">
        <f t="shared" ref="F67:F130" si="14">E67-D67</f>
        <v>7.638888888888884E-2</v>
      </c>
      <c r="I67" s="110"/>
    </row>
    <row r="68" spans="1:9">
      <c r="A68" s="149"/>
      <c r="B68" s="107" t="s">
        <v>528</v>
      </c>
      <c r="C68" s="107" t="s">
        <v>290</v>
      </c>
      <c r="D68" s="108">
        <v>0.71875</v>
      </c>
      <c r="E68" s="108">
        <v>0.74305555555555547</v>
      </c>
      <c r="F68" s="108">
        <f t="shared" si="14"/>
        <v>2.4305555555555469E-2</v>
      </c>
      <c r="I68" s="110"/>
    </row>
    <row r="69" spans="1:9">
      <c r="A69" s="149"/>
      <c r="B69" s="107" t="s">
        <v>530</v>
      </c>
      <c r="C69" s="107" t="s">
        <v>290</v>
      </c>
      <c r="D69" s="108">
        <v>0.74305555555555547</v>
      </c>
      <c r="E69" s="108">
        <v>0.83333333333333337</v>
      </c>
      <c r="F69" s="108">
        <f t="shared" si="14"/>
        <v>9.0277777777777901E-2</v>
      </c>
    </row>
    <row r="70" spans="1:9">
      <c r="A70" s="149"/>
      <c r="B70" s="107"/>
      <c r="C70" s="107"/>
      <c r="D70" s="108"/>
      <c r="E70" s="108"/>
      <c r="F70" s="108">
        <f t="shared" si="14"/>
        <v>0</v>
      </c>
    </row>
    <row r="71" spans="1:9">
      <c r="A71" s="149"/>
      <c r="B71" s="107"/>
      <c r="C71" s="107"/>
      <c r="D71" s="108"/>
      <c r="E71" s="108"/>
      <c r="F71" s="108">
        <f t="shared" si="14"/>
        <v>0</v>
      </c>
    </row>
    <row r="72" spans="1:9">
      <c r="A72" s="149"/>
      <c r="B72" s="107"/>
      <c r="C72" s="107"/>
      <c r="D72" s="108"/>
      <c r="E72" s="108"/>
      <c r="F72" s="108">
        <f t="shared" si="14"/>
        <v>0</v>
      </c>
    </row>
    <row r="73" spans="1:9">
      <c r="A73" s="149"/>
      <c r="B73" s="107"/>
      <c r="C73" s="107"/>
      <c r="D73" s="108"/>
      <c r="E73" s="108"/>
      <c r="F73" s="108">
        <f t="shared" si="14"/>
        <v>0</v>
      </c>
    </row>
    <row r="74" spans="1:9">
      <c r="A74" s="149" t="s">
        <v>67</v>
      </c>
      <c r="B74" s="107" t="s">
        <v>531</v>
      </c>
      <c r="C74" s="107" t="s">
        <v>295</v>
      </c>
      <c r="D74" s="108">
        <v>0.36458333333333331</v>
      </c>
      <c r="E74" s="108">
        <v>0.375</v>
      </c>
      <c r="F74" s="108">
        <f t="shared" si="14"/>
        <v>1.0416666666666685E-2</v>
      </c>
      <c r="H74" s="106" t="s">
        <v>291</v>
      </c>
      <c r="I74" s="106" t="s">
        <v>292</v>
      </c>
    </row>
    <row r="75" spans="1:9">
      <c r="A75" s="149"/>
      <c r="B75" s="107" t="s">
        <v>554</v>
      </c>
      <c r="C75" s="107" t="s">
        <v>290</v>
      </c>
      <c r="D75" s="108">
        <v>0.375</v>
      </c>
      <c r="E75" s="108">
        <v>0.41666666666666669</v>
      </c>
      <c r="F75" s="108">
        <f t="shared" si="14"/>
        <v>4.1666666666666685E-2</v>
      </c>
      <c r="H75" s="109" t="s">
        <v>290</v>
      </c>
      <c r="I75" s="108">
        <f>SUMIFS(F74:F86, C74:C86,H75)</f>
        <v>0.24305555555555547</v>
      </c>
    </row>
    <row r="76" spans="1:9">
      <c r="A76" s="149"/>
      <c r="B76" s="107" t="s">
        <v>554</v>
      </c>
      <c r="C76" s="107" t="s">
        <v>290</v>
      </c>
      <c r="D76" s="108">
        <v>0.41666666666666669</v>
      </c>
      <c r="E76" s="108">
        <v>0.45833333333333331</v>
      </c>
      <c r="F76" s="108">
        <f t="shared" si="14"/>
        <v>4.166666666666663E-2</v>
      </c>
      <c r="H76" s="109" t="s">
        <v>295</v>
      </c>
      <c r="I76" s="108">
        <f>SUMIFS(F74:F86, C74:C86,H76)</f>
        <v>2.0833333333333426E-2</v>
      </c>
    </row>
    <row r="77" spans="1:9">
      <c r="A77" s="149"/>
      <c r="B77" s="107" t="s">
        <v>368</v>
      </c>
      <c r="C77" s="107" t="s">
        <v>299</v>
      </c>
      <c r="D77" s="108">
        <v>0.4375</v>
      </c>
      <c r="E77" s="108">
        <v>0.45833333333333331</v>
      </c>
      <c r="F77" s="108">
        <f t="shared" si="14"/>
        <v>2.0833333333333315E-2</v>
      </c>
      <c r="H77" s="109" t="s">
        <v>297</v>
      </c>
      <c r="I77" s="108">
        <f>SUMIFS(F74:F86, C74:C86,H77)</f>
        <v>2.083333333333337E-2</v>
      </c>
    </row>
    <row r="78" spans="1:9">
      <c r="A78" s="149"/>
      <c r="B78" s="107" t="s">
        <v>506</v>
      </c>
      <c r="C78" s="107" t="s">
        <v>297</v>
      </c>
      <c r="D78" s="108">
        <v>0.45833333333333331</v>
      </c>
      <c r="E78" s="108">
        <v>0.47916666666666669</v>
      </c>
      <c r="F78" s="108">
        <f t="shared" si="14"/>
        <v>2.083333333333337E-2</v>
      </c>
      <c r="H78" s="109" t="s">
        <v>300</v>
      </c>
      <c r="I78" s="108">
        <f>SUMIFS(F74:F86, C74:C86,H78)</f>
        <v>1.041666666666663E-2</v>
      </c>
    </row>
    <row r="79" spans="1:9">
      <c r="A79" s="149"/>
      <c r="B79" s="107" t="s">
        <v>554</v>
      </c>
      <c r="C79" s="107" t="s">
        <v>290</v>
      </c>
      <c r="D79" s="108">
        <v>0.47916666666666669</v>
      </c>
      <c r="E79" s="108">
        <v>0.54166666666666663</v>
      </c>
      <c r="F79" s="108">
        <f t="shared" si="14"/>
        <v>6.2499999999999944E-2</v>
      </c>
      <c r="H79" s="109" t="s">
        <v>302</v>
      </c>
      <c r="I79" s="108">
        <f>SUMIFS(F74:F86, C74:C86,H79)</f>
        <v>5.555555555555558E-2</v>
      </c>
    </row>
    <row r="80" spans="1:9">
      <c r="A80" s="149"/>
      <c r="B80" s="107" t="s">
        <v>294</v>
      </c>
      <c r="C80" s="107" t="s">
        <v>302</v>
      </c>
      <c r="D80" s="108">
        <v>0.59375</v>
      </c>
      <c r="E80" s="108">
        <v>0.64930555555555558</v>
      </c>
      <c r="F80" s="108">
        <f t="shared" si="14"/>
        <v>5.555555555555558E-2</v>
      </c>
      <c r="H80" s="109" t="s">
        <v>299</v>
      </c>
      <c r="I80" s="108">
        <f>SUMIFS(F74:F86, C74:C86,H80)</f>
        <v>6.2500000000000056E-2</v>
      </c>
    </row>
    <row r="81" spans="1:9">
      <c r="A81" s="149"/>
      <c r="B81" s="111" t="s">
        <v>314</v>
      </c>
      <c r="C81" s="111" t="s">
        <v>300</v>
      </c>
      <c r="D81" s="112">
        <v>0.67708333333333337</v>
      </c>
      <c r="E81" s="112">
        <v>0.6875</v>
      </c>
      <c r="F81" s="112">
        <f>E81-D81</f>
        <v>1.041666666666663E-2</v>
      </c>
      <c r="H81" s="105" t="s">
        <v>305</v>
      </c>
      <c r="I81" s="106">
        <f t="shared" ref="I81" si="15">SUM(I75:I80)</f>
        <v>0.41319444444444453</v>
      </c>
    </row>
    <row r="82" spans="1:9">
      <c r="A82" s="149"/>
      <c r="B82" s="113" t="s">
        <v>473</v>
      </c>
      <c r="C82" s="113" t="s">
        <v>299</v>
      </c>
      <c r="D82" s="114">
        <v>0.54166666666666663</v>
      </c>
      <c r="E82" s="114">
        <v>0.58333333333333337</v>
      </c>
      <c r="F82" s="114">
        <f>E82-D82</f>
        <v>4.1666666666666741E-2</v>
      </c>
      <c r="I82" s="110"/>
    </row>
    <row r="83" spans="1:9">
      <c r="A83" s="155"/>
      <c r="B83" s="124" t="s">
        <v>555</v>
      </c>
      <c r="C83" s="124" t="s">
        <v>295</v>
      </c>
      <c r="D83" s="125">
        <v>0.69791666666666663</v>
      </c>
      <c r="E83" s="125">
        <v>0.70833333333333337</v>
      </c>
      <c r="F83" s="125">
        <f>E83-D83</f>
        <v>1.0416666666666741E-2</v>
      </c>
      <c r="I83" s="110"/>
    </row>
    <row r="84" spans="1:9">
      <c r="A84" s="155"/>
      <c r="B84" s="113" t="s">
        <v>556</v>
      </c>
      <c r="C84" s="113" t="s">
        <v>290</v>
      </c>
      <c r="D84" s="125">
        <v>0.71527777777777779</v>
      </c>
      <c r="E84" s="125">
        <v>0.75</v>
      </c>
      <c r="F84" s="125">
        <f t="shared" ref="F84:F85" si="16">E84-D84</f>
        <v>3.472222222222221E-2</v>
      </c>
    </row>
    <row r="85" spans="1:9">
      <c r="A85" s="155"/>
      <c r="B85" s="113" t="s">
        <v>556</v>
      </c>
      <c r="C85" s="113" t="s">
        <v>290</v>
      </c>
      <c r="D85" s="125">
        <v>0.75</v>
      </c>
      <c r="E85" s="125">
        <v>0.8125</v>
      </c>
      <c r="F85" s="125">
        <f t="shared" si="16"/>
        <v>6.25E-2</v>
      </c>
    </row>
    <row r="86" spans="1:9">
      <c r="A86" s="149"/>
      <c r="B86" s="133"/>
      <c r="C86" s="113"/>
      <c r="D86" s="114"/>
      <c r="E86" s="114"/>
      <c r="F86" s="114"/>
    </row>
    <row r="87" spans="1:9">
      <c r="A87" s="149"/>
      <c r="B87" s="107"/>
      <c r="C87" s="129"/>
      <c r="D87" s="130"/>
      <c r="E87" s="130"/>
      <c r="F87" s="130"/>
    </row>
    <row r="88" spans="1:9">
      <c r="A88" s="149"/>
      <c r="B88" s="107"/>
      <c r="C88" s="107"/>
      <c r="D88" s="108"/>
      <c r="E88" s="108"/>
      <c r="F88" s="108"/>
    </row>
    <row r="89" spans="1:9">
      <c r="A89" s="149" t="s">
        <v>28</v>
      </c>
      <c r="B89" s="107" t="s">
        <v>536</v>
      </c>
      <c r="C89" s="129" t="s">
        <v>290</v>
      </c>
      <c r="D89" s="130">
        <v>0.35416666666666669</v>
      </c>
      <c r="E89" s="130">
        <v>0.36458333333333331</v>
      </c>
      <c r="F89" s="130">
        <f t="shared" ref="F89:F99" si="17">E89-D89</f>
        <v>1.041666666666663E-2</v>
      </c>
      <c r="H89" s="106" t="s">
        <v>291</v>
      </c>
      <c r="I89" s="106" t="s">
        <v>292</v>
      </c>
    </row>
    <row r="90" spans="1:9">
      <c r="A90" s="149"/>
      <c r="B90" s="107" t="s">
        <v>301</v>
      </c>
      <c r="C90" s="107" t="s">
        <v>290</v>
      </c>
      <c r="D90" s="108">
        <v>0.36458333333333331</v>
      </c>
      <c r="E90" s="108">
        <v>0.39583333333333331</v>
      </c>
      <c r="F90" s="108">
        <f t="shared" si="17"/>
        <v>3.125E-2</v>
      </c>
      <c r="H90" s="109" t="s">
        <v>290</v>
      </c>
      <c r="I90" s="108">
        <f>SUMIFS(F87:F101, C87:C101,H90)</f>
        <v>0.32291666666666657</v>
      </c>
    </row>
    <row r="91" spans="1:9">
      <c r="A91" s="149"/>
      <c r="B91" s="107" t="s">
        <v>537</v>
      </c>
      <c r="C91" s="107" t="s">
        <v>290</v>
      </c>
      <c r="D91" s="108">
        <v>0.35416666666666669</v>
      </c>
      <c r="E91" s="108">
        <v>0.45833333333333331</v>
      </c>
      <c r="F91" s="108">
        <f t="shared" si="17"/>
        <v>0.10416666666666663</v>
      </c>
      <c r="H91" s="109" t="s">
        <v>295</v>
      </c>
      <c r="I91" s="108">
        <f>SUMIFS(F87:F101, C87:C101,H91)</f>
        <v>7.6388888888888951E-2</v>
      </c>
    </row>
    <row r="92" spans="1:9">
      <c r="A92" s="149"/>
      <c r="B92" s="107" t="s">
        <v>410</v>
      </c>
      <c r="C92" s="107" t="s">
        <v>299</v>
      </c>
      <c r="D92" s="108">
        <v>0.45833333333333331</v>
      </c>
      <c r="E92" s="108">
        <v>0.47222222222222227</v>
      </c>
      <c r="F92" s="108">
        <f t="shared" si="17"/>
        <v>1.3888888888888951E-2</v>
      </c>
      <c r="H92" s="109" t="s">
        <v>297</v>
      </c>
      <c r="I92" s="108">
        <f>SUMIFS(F87:F101, C87:C101,H92)</f>
        <v>0</v>
      </c>
    </row>
    <row r="93" spans="1:9">
      <c r="A93" s="149"/>
      <c r="B93" s="107" t="s">
        <v>538</v>
      </c>
      <c r="C93" s="107" t="s">
        <v>290</v>
      </c>
      <c r="D93" s="108">
        <v>0.47222222222222227</v>
      </c>
      <c r="E93" s="108">
        <v>0.54166666666666663</v>
      </c>
      <c r="F93" s="108">
        <f t="shared" si="17"/>
        <v>6.9444444444444364E-2</v>
      </c>
      <c r="H93" s="109" t="s">
        <v>300</v>
      </c>
      <c r="I93" s="108">
        <f>SUMIFS(F87:F101, C87:C101,H93)</f>
        <v>0</v>
      </c>
    </row>
    <row r="94" spans="1:9">
      <c r="A94" s="149"/>
      <c r="B94" s="107" t="s">
        <v>294</v>
      </c>
      <c r="C94" s="107" t="s">
        <v>299</v>
      </c>
      <c r="D94" s="108">
        <v>0.54166666666666663</v>
      </c>
      <c r="E94" s="108">
        <v>0.56944444444444442</v>
      </c>
      <c r="F94" s="108">
        <f t="shared" si="17"/>
        <v>2.777777777777779E-2</v>
      </c>
      <c r="H94" s="109" t="s">
        <v>302</v>
      </c>
      <c r="I94" s="108">
        <f>SUMIFS(F87:F101, C87:C101,H94)</f>
        <v>6.25E-2</v>
      </c>
    </row>
    <row r="95" spans="1:9">
      <c r="A95" s="149"/>
      <c r="B95" s="107" t="s">
        <v>538</v>
      </c>
      <c r="C95" s="107" t="s">
        <v>290</v>
      </c>
      <c r="D95" s="108">
        <v>0.56944444444444442</v>
      </c>
      <c r="E95" s="108">
        <v>0.58333333333333337</v>
      </c>
      <c r="F95" s="108">
        <f t="shared" si="17"/>
        <v>1.3888888888888951E-2</v>
      </c>
      <c r="H95" s="109" t="s">
        <v>299</v>
      </c>
      <c r="I95" s="108">
        <f>SUMIFS(F87:F101, C87:C101,H95)</f>
        <v>5.555555555555558E-2</v>
      </c>
    </row>
    <row r="96" spans="1:9">
      <c r="A96" s="149"/>
      <c r="B96" s="107" t="s">
        <v>368</v>
      </c>
      <c r="C96" s="107" t="s">
        <v>302</v>
      </c>
      <c r="D96" s="108">
        <v>0.58333333333333337</v>
      </c>
      <c r="E96" s="108">
        <v>0.64583333333333337</v>
      </c>
      <c r="F96" s="108">
        <f t="shared" si="17"/>
        <v>6.25E-2</v>
      </c>
      <c r="H96" s="105" t="s">
        <v>305</v>
      </c>
      <c r="I96" s="106">
        <f t="shared" ref="I96" si="18">SUM(I90:I95)</f>
        <v>0.51736111111111116</v>
      </c>
    </row>
    <row r="97" spans="1:9">
      <c r="A97" s="149"/>
      <c r="B97" s="107" t="s">
        <v>538</v>
      </c>
      <c r="C97" s="107" t="s">
        <v>290</v>
      </c>
      <c r="D97" s="108">
        <v>0.65625</v>
      </c>
      <c r="E97" s="108">
        <v>0.75</v>
      </c>
      <c r="F97" s="108">
        <f t="shared" si="17"/>
        <v>9.375E-2</v>
      </c>
      <c r="I97" s="110"/>
    </row>
    <row r="98" spans="1:9">
      <c r="A98" s="149"/>
      <c r="B98" s="107" t="s">
        <v>368</v>
      </c>
      <c r="C98" s="107" t="s">
        <v>299</v>
      </c>
      <c r="D98" s="108">
        <v>0.75</v>
      </c>
      <c r="E98" s="108">
        <v>0.76388888888888884</v>
      </c>
      <c r="F98" s="108">
        <f t="shared" si="17"/>
        <v>1.388888888888884E-2</v>
      </c>
      <c r="I98" s="110"/>
    </row>
    <row r="99" spans="1:9">
      <c r="A99" s="149"/>
      <c r="B99" s="120" t="s">
        <v>538</v>
      </c>
      <c r="C99" s="107" t="s">
        <v>295</v>
      </c>
      <c r="D99" s="108">
        <v>0.76388888888888884</v>
      </c>
      <c r="E99" s="108">
        <v>0.84027777777777779</v>
      </c>
      <c r="F99" s="108">
        <f t="shared" si="17"/>
        <v>7.6388888888888951E-2</v>
      </c>
    </row>
    <row r="100" spans="1:9">
      <c r="A100" s="149"/>
      <c r="B100" s="107"/>
      <c r="C100" s="107"/>
      <c r="D100" s="108"/>
      <c r="E100" s="108"/>
      <c r="F100" s="108"/>
    </row>
    <row r="101" spans="1:9">
      <c r="A101" s="149"/>
      <c r="B101" s="107"/>
      <c r="C101" s="107"/>
      <c r="D101" s="108"/>
      <c r="E101" s="108"/>
      <c r="F101" s="108"/>
    </row>
    <row r="102" spans="1:9">
      <c r="A102" s="149"/>
      <c r="B102" s="107"/>
      <c r="C102" s="107"/>
      <c r="D102" s="108"/>
      <c r="E102" s="108"/>
      <c r="F102" s="108"/>
    </row>
    <row r="103" spans="1:9">
      <c r="A103" s="150"/>
      <c r="B103" s="107"/>
      <c r="C103" s="107"/>
      <c r="D103" s="108"/>
      <c r="E103" s="108"/>
      <c r="F103" s="108"/>
    </row>
    <row r="104" spans="1:9">
      <c r="A104" s="151" t="s">
        <v>19</v>
      </c>
      <c r="B104" s="136"/>
      <c r="C104" s="136"/>
      <c r="D104" s="137"/>
      <c r="E104" s="137"/>
      <c r="F104" s="137"/>
      <c r="H104" s="106" t="s">
        <v>291</v>
      </c>
      <c r="I104" s="106" t="s">
        <v>292</v>
      </c>
    </row>
    <row r="105" spans="1:9">
      <c r="A105" s="151"/>
      <c r="B105" s="136"/>
      <c r="C105" s="136"/>
      <c r="D105" s="137"/>
      <c r="E105" s="137"/>
      <c r="F105" s="137"/>
      <c r="H105" s="109" t="s">
        <v>290</v>
      </c>
      <c r="I105" s="108">
        <f>SUMIFS(F102:F116, C102:C116,H105)</f>
        <v>0</v>
      </c>
    </row>
    <row r="106" spans="1:9">
      <c r="A106" s="151"/>
      <c r="B106" s="136"/>
      <c r="C106" s="136"/>
      <c r="D106" s="137"/>
      <c r="E106" s="137"/>
      <c r="F106" s="137"/>
      <c r="H106" s="109" t="s">
        <v>295</v>
      </c>
      <c r="I106" s="108">
        <f>SUMIFS(F102:F116, C102:C116,H106)</f>
        <v>0</v>
      </c>
    </row>
    <row r="107" spans="1:9">
      <c r="A107" s="151"/>
      <c r="B107" s="136"/>
      <c r="C107" s="136"/>
      <c r="D107" s="137"/>
      <c r="E107" s="137"/>
      <c r="F107" s="137"/>
      <c r="H107" s="109" t="s">
        <v>297</v>
      </c>
      <c r="I107" s="108">
        <f>SUMIFS(F102:F116, C102:C116,H107)</f>
        <v>0</v>
      </c>
    </row>
    <row r="108" spans="1:9">
      <c r="A108" s="151"/>
      <c r="B108" s="136"/>
      <c r="C108" s="136"/>
      <c r="D108" s="137"/>
      <c r="E108" s="137"/>
      <c r="F108" s="137"/>
      <c r="H108" s="109" t="s">
        <v>300</v>
      </c>
      <c r="I108" s="108">
        <f>SUMIFS(F102:F116, C102:C116,H108)</f>
        <v>0</v>
      </c>
    </row>
    <row r="109" spans="1:9">
      <c r="A109" s="151"/>
      <c r="B109" s="136"/>
      <c r="C109" s="136"/>
      <c r="D109" s="137"/>
      <c r="E109" s="137"/>
      <c r="F109" s="137"/>
      <c r="H109" s="109" t="s">
        <v>302</v>
      </c>
      <c r="I109" s="108">
        <f>SUMIFS(F102:F116, C102:C116,H109)</f>
        <v>0</v>
      </c>
    </row>
    <row r="110" spans="1:9">
      <c r="A110" s="151"/>
      <c r="B110" s="136"/>
      <c r="C110" s="136"/>
      <c r="D110" s="137"/>
      <c r="E110" s="137"/>
      <c r="F110" s="137"/>
      <c r="H110" s="109" t="s">
        <v>299</v>
      </c>
      <c r="I110" s="108">
        <f>SUMIFS(F102:F116, C102:C116,H110)</f>
        <v>0</v>
      </c>
    </row>
    <row r="111" spans="1:9">
      <c r="A111" s="151"/>
      <c r="B111" s="136"/>
      <c r="C111" s="136"/>
      <c r="D111" s="137"/>
      <c r="E111" s="137"/>
      <c r="F111" s="137"/>
      <c r="H111" s="105" t="s">
        <v>305</v>
      </c>
      <c r="I111" s="106">
        <f t="shared" ref="I111" si="19">SUM(I105:I110)</f>
        <v>0</v>
      </c>
    </row>
    <row r="112" spans="1:9">
      <c r="A112" s="151"/>
      <c r="B112" s="136"/>
      <c r="C112" s="136"/>
      <c r="D112" s="137"/>
      <c r="E112" s="137"/>
      <c r="F112" s="137"/>
      <c r="I112" s="110"/>
    </row>
    <row r="113" spans="1:9">
      <c r="A113" s="151"/>
      <c r="B113" s="136"/>
      <c r="C113" s="136"/>
      <c r="D113" s="137"/>
      <c r="E113" s="137"/>
      <c r="F113" s="137"/>
      <c r="I113" s="110"/>
    </row>
    <row r="114" spans="1:9">
      <c r="A114" s="151"/>
      <c r="B114" s="136"/>
      <c r="C114" s="136"/>
      <c r="D114" s="137"/>
      <c r="E114" s="137"/>
      <c r="F114" s="137"/>
    </row>
    <row r="115" spans="1:9">
      <c r="A115" s="151"/>
      <c r="B115" s="136"/>
      <c r="C115" s="136"/>
      <c r="D115" s="137"/>
      <c r="E115" s="137"/>
      <c r="F115" s="137"/>
    </row>
    <row r="116" spans="1:9">
      <c r="A116" s="151"/>
      <c r="B116" s="136"/>
      <c r="C116" s="136"/>
      <c r="D116" s="137"/>
      <c r="E116" s="137"/>
      <c r="F116" s="137"/>
    </row>
    <row r="117" spans="1:9">
      <c r="A117" s="151"/>
      <c r="B117" s="136"/>
      <c r="C117" s="136"/>
      <c r="D117" s="137"/>
      <c r="E117" s="137"/>
      <c r="F117" s="137"/>
    </row>
    <row r="118" spans="1:9">
      <c r="A118" s="152"/>
      <c r="B118" s="136"/>
      <c r="C118" s="136"/>
      <c r="D118" s="137"/>
      <c r="E118" s="137"/>
      <c r="F118" s="137"/>
    </row>
    <row r="119" spans="1:9">
      <c r="A119" s="153" t="s">
        <v>339</v>
      </c>
      <c r="B119" s="115" t="s">
        <v>557</v>
      </c>
      <c r="C119" s="107" t="s">
        <v>290</v>
      </c>
      <c r="D119" s="108">
        <v>0.36458333333333331</v>
      </c>
      <c r="E119" s="108">
        <v>0.37152777777777773</v>
      </c>
      <c r="F119" s="108">
        <f>E119-D119</f>
        <v>6.9444444444444198E-3</v>
      </c>
      <c r="H119" s="106" t="s">
        <v>291</v>
      </c>
      <c r="I119" s="106" t="s">
        <v>292</v>
      </c>
    </row>
    <row r="120" spans="1:9">
      <c r="A120" s="153"/>
      <c r="B120" s="115" t="s">
        <v>558</v>
      </c>
      <c r="C120" s="107" t="s">
        <v>290</v>
      </c>
      <c r="D120" s="108">
        <v>0.37152777777777773</v>
      </c>
      <c r="E120" s="108">
        <v>0.4375</v>
      </c>
      <c r="F120" s="108">
        <f>E120-D120</f>
        <v>6.5972222222222265E-2</v>
      </c>
      <c r="H120" s="109" t="s">
        <v>290</v>
      </c>
      <c r="I120" s="108">
        <f>SUMIFS(F117:F131, C117:C131,H120)</f>
        <v>0.21180555555555558</v>
      </c>
    </row>
    <row r="121" spans="1:9">
      <c r="A121" s="153"/>
      <c r="B121" s="107" t="s">
        <v>301</v>
      </c>
      <c r="C121" s="107" t="s">
        <v>299</v>
      </c>
      <c r="D121" s="108">
        <v>0.4375</v>
      </c>
      <c r="E121" s="108">
        <v>0.45833333333333331</v>
      </c>
      <c r="F121" s="108">
        <f>E121-D121</f>
        <v>2.0833333333333315E-2</v>
      </c>
      <c r="H121" s="109" t="s">
        <v>295</v>
      </c>
      <c r="I121" s="108">
        <f>SUMIFS(F117:F131, C117:C131,H121)</f>
        <v>0</v>
      </c>
    </row>
    <row r="122" spans="1:9">
      <c r="A122" s="153"/>
      <c r="B122" s="107" t="s">
        <v>559</v>
      </c>
      <c r="C122" s="107" t="s">
        <v>290</v>
      </c>
      <c r="D122" s="108">
        <v>0.45833333333333331</v>
      </c>
      <c r="E122" s="108">
        <v>0.53125</v>
      </c>
      <c r="F122" s="108">
        <f>E122-D122</f>
        <v>7.2916666666666685E-2</v>
      </c>
      <c r="H122" s="109" t="s">
        <v>297</v>
      </c>
      <c r="I122" s="108">
        <f>SUMIFS(F117:F131, C117:C131,H122)</f>
        <v>2.0833333333333259E-2</v>
      </c>
    </row>
    <row r="123" spans="1:9">
      <c r="A123" s="153"/>
      <c r="B123" s="107" t="s">
        <v>560</v>
      </c>
      <c r="C123" s="107" t="s">
        <v>290</v>
      </c>
      <c r="D123" s="108">
        <v>0.53125</v>
      </c>
      <c r="E123" s="108">
        <v>0.55555555555555558</v>
      </c>
      <c r="F123" s="108">
        <f>E123-D123</f>
        <v>2.430555555555558E-2</v>
      </c>
      <c r="H123" s="109" t="s">
        <v>300</v>
      </c>
      <c r="I123" s="108">
        <f>SUMIFS(F117:F131, C117:C131,H123)</f>
        <v>1.041666666666663E-2</v>
      </c>
    </row>
    <row r="124" spans="1:9">
      <c r="A124" s="153"/>
      <c r="B124" s="107" t="s">
        <v>310</v>
      </c>
      <c r="C124" s="107" t="s">
        <v>299</v>
      </c>
      <c r="D124" s="108">
        <v>0.55555555555555558</v>
      </c>
      <c r="E124" s="108">
        <v>0.58333333333333337</v>
      </c>
      <c r="F124" s="108">
        <f>E124-D124</f>
        <v>2.777777777777779E-2</v>
      </c>
      <c r="H124" s="109" t="s">
        <v>302</v>
      </c>
      <c r="I124" s="108">
        <f>SUMIFS(F117:F131, C117:C131,H124)</f>
        <v>7.6388888888888951E-2</v>
      </c>
    </row>
    <row r="125" spans="1:9">
      <c r="A125" s="153"/>
      <c r="B125" s="107" t="s">
        <v>561</v>
      </c>
      <c r="C125" s="107" t="s">
        <v>290</v>
      </c>
      <c r="D125" s="108">
        <v>0.58333333333333337</v>
      </c>
      <c r="E125" s="108">
        <v>0.59375</v>
      </c>
      <c r="F125" s="108">
        <f>E125-D125</f>
        <v>1.041666666666663E-2</v>
      </c>
      <c r="H125" s="109" t="s">
        <v>299</v>
      </c>
      <c r="I125" s="108">
        <f>SUMIFS(F117:F131, C117:C131,H125)</f>
        <v>7.6388888888888895E-2</v>
      </c>
    </row>
    <row r="126" spans="1:9">
      <c r="A126" s="153"/>
      <c r="B126" s="107" t="s">
        <v>294</v>
      </c>
      <c r="C126" s="107" t="s">
        <v>302</v>
      </c>
      <c r="D126" s="108">
        <v>0.59375</v>
      </c>
      <c r="E126" s="108">
        <v>0.64930555555555558</v>
      </c>
      <c r="F126" s="108">
        <f t="shared" si="14"/>
        <v>5.555555555555558E-2</v>
      </c>
      <c r="H126" s="105" t="s">
        <v>305</v>
      </c>
      <c r="I126" s="106">
        <f t="shared" ref="I126" si="20">SUM(I120:I125)</f>
        <v>0.39583333333333331</v>
      </c>
    </row>
    <row r="127" spans="1:9">
      <c r="A127" s="153"/>
      <c r="B127" s="111" t="s">
        <v>303</v>
      </c>
      <c r="C127" s="111" t="s">
        <v>299</v>
      </c>
      <c r="D127" s="108">
        <v>0.64930555555555558</v>
      </c>
      <c r="E127" s="112">
        <v>0.67708333333333337</v>
      </c>
      <c r="F127" s="108">
        <f t="shared" si="14"/>
        <v>2.777777777777779E-2</v>
      </c>
      <c r="I127" s="110"/>
    </row>
    <row r="128" spans="1:9">
      <c r="A128" s="153"/>
      <c r="B128" s="111" t="s">
        <v>314</v>
      </c>
      <c r="C128" s="111" t="s">
        <v>300</v>
      </c>
      <c r="D128" s="112">
        <v>0.67708333333333337</v>
      </c>
      <c r="E128" s="112">
        <v>0.6875</v>
      </c>
      <c r="F128" s="108">
        <f t="shared" si="14"/>
        <v>1.041666666666663E-2</v>
      </c>
      <c r="I128" s="110"/>
    </row>
    <row r="129" spans="1:9">
      <c r="A129" s="153"/>
      <c r="B129" s="107" t="s">
        <v>562</v>
      </c>
      <c r="C129" s="107" t="s">
        <v>290</v>
      </c>
      <c r="D129" s="112">
        <v>0.6875</v>
      </c>
      <c r="E129" s="108">
        <v>0.71875</v>
      </c>
      <c r="F129" s="108">
        <f t="shared" si="14"/>
        <v>3.125E-2</v>
      </c>
    </row>
    <row r="130" spans="1:9">
      <c r="A130" s="153"/>
      <c r="B130" s="107" t="s">
        <v>563</v>
      </c>
      <c r="C130" s="111" t="s">
        <v>302</v>
      </c>
      <c r="D130" s="108">
        <v>0.8125</v>
      </c>
      <c r="E130" s="108">
        <v>0.83333333333333337</v>
      </c>
      <c r="F130" s="112">
        <f t="shared" si="14"/>
        <v>2.083333333333337E-2</v>
      </c>
    </row>
    <row r="131" spans="1:9">
      <c r="A131" s="153"/>
      <c r="B131" s="115" t="s">
        <v>564</v>
      </c>
      <c r="C131" s="107" t="s">
        <v>297</v>
      </c>
      <c r="D131" s="108">
        <v>0.89583333333333337</v>
      </c>
      <c r="E131" s="108">
        <v>0.91666666666666663</v>
      </c>
      <c r="F131" s="114">
        <f t="shared" ref="F131:F136" si="21">E131-D131</f>
        <v>2.0833333333333259E-2</v>
      </c>
    </row>
    <row r="132" spans="1:9">
      <c r="A132" s="153"/>
      <c r="B132" s="116"/>
      <c r="C132" s="111"/>
      <c r="D132" s="112"/>
      <c r="E132" s="112"/>
      <c r="F132" s="112">
        <f>E132-D132</f>
        <v>0</v>
      </c>
    </row>
    <row r="133" spans="1:9">
      <c r="A133" s="153"/>
      <c r="B133" s="117"/>
      <c r="C133" s="113"/>
      <c r="D133" s="114"/>
      <c r="E133" s="114"/>
      <c r="F133" s="114">
        <f>E133-D133</f>
        <v>0</v>
      </c>
    </row>
    <row r="134" spans="1:9">
      <c r="A134" s="123"/>
      <c r="H134" s="122"/>
      <c r="I134" s="122"/>
    </row>
    <row r="135" spans="1:9">
      <c r="A135" s="123"/>
      <c r="I135" s="110"/>
    </row>
    <row r="136" spans="1:9">
      <c r="A136" s="123"/>
      <c r="I136" s="110"/>
    </row>
    <row r="137" spans="1:9">
      <c r="A137" s="123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</sheetData>
  <mergeCells count="9">
    <mergeCell ref="A89:A103"/>
    <mergeCell ref="A104:A118"/>
    <mergeCell ref="A119:A133"/>
    <mergeCell ref="A2:A16"/>
    <mergeCell ref="A17:A28"/>
    <mergeCell ref="A29:A43"/>
    <mergeCell ref="A44:A57"/>
    <mergeCell ref="A58:A73"/>
    <mergeCell ref="A74:A88"/>
  </mergeCells>
  <conditionalFormatting sqref="I3 I18 I30 I45 I59 I75 I90 I105">
    <cfRule type="cellIs" dxfId="168" priority="25" operator="greaterThan">
      <formula>0.25</formula>
    </cfRule>
    <cfRule type="cellIs" dxfId="167" priority="26" operator="lessThan">
      <formula>0.25</formula>
    </cfRule>
  </conditionalFormatting>
  <conditionalFormatting sqref="I4 I19 I31 I46 I60 I76 I91 I106">
    <cfRule type="cellIs" dxfId="166" priority="22" operator="lessThan">
      <formula>0.0416666666666667</formula>
    </cfRule>
    <cfRule type="cellIs" dxfId="165" priority="23" operator="greaterThan">
      <formula>0.0416666666666667</formula>
    </cfRule>
    <cfRule type="cellIs" dxfId="164" priority="24" operator="greaterThan">
      <formula>0.0416666666666667</formula>
    </cfRule>
  </conditionalFormatting>
  <conditionalFormatting sqref="I5 I20 I32 I47 I61 I77 I92 I107">
    <cfRule type="cellIs" dxfId="163" priority="20" operator="lessThan">
      <formula>0.0833333333333333</formula>
    </cfRule>
    <cfRule type="cellIs" dxfId="162" priority="21" operator="greaterThan">
      <formula>0.0833333333333333</formula>
    </cfRule>
  </conditionalFormatting>
  <conditionalFormatting sqref="I6 I21 I33 I48 I62 I78 I93 I108">
    <cfRule type="cellIs" dxfId="161" priority="18" operator="lessThan">
      <formula>0.0416666666666667</formula>
    </cfRule>
    <cfRule type="cellIs" dxfId="160" priority="19" operator="greaterThan">
      <formula>0.0416666666666667</formula>
    </cfRule>
  </conditionalFormatting>
  <conditionalFormatting sqref="I7 I22 I34 I49 I63 I79 I94 I109">
    <cfRule type="cellIs" dxfId="159" priority="16" operator="lessThan">
      <formula>0.0416666666666667</formula>
    </cfRule>
    <cfRule type="cellIs" dxfId="158" priority="17" operator="greaterThan">
      <formula>0.0416666666666667</formula>
    </cfRule>
  </conditionalFormatting>
  <conditionalFormatting sqref="I8 I23 I35 I50 I80 I95 I110 I64">
    <cfRule type="cellIs" dxfId="157" priority="14" operator="lessThan">
      <formula>0.0625</formula>
    </cfRule>
    <cfRule type="cellIs" dxfId="156" priority="15" operator="greaterThan">
      <formula>0.0625</formula>
    </cfRule>
  </conditionalFormatting>
  <conditionalFormatting sqref="I120">
    <cfRule type="cellIs" dxfId="155" priority="12" operator="greaterThan">
      <formula>0.25</formula>
    </cfRule>
    <cfRule type="cellIs" dxfId="154" priority="13" operator="lessThan">
      <formula>0.25</formula>
    </cfRule>
  </conditionalFormatting>
  <conditionalFormatting sqref="I121">
    <cfRule type="cellIs" dxfId="153" priority="9" operator="lessThan">
      <formula>0.0416666666666667</formula>
    </cfRule>
    <cfRule type="cellIs" dxfId="152" priority="10" operator="greaterThan">
      <formula>0.0416666666666667</formula>
    </cfRule>
    <cfRule type="cellIs" dxfId="151" priority="11" operator="greaterThan">
      <formula>0.0416666666666667</formula>
    </cfRule>
  </conditionalFormatting>
  <conditionalFormatting sqref="I122">
    <cfRule type="cellIs" dxfId="150" priority="7" operator="lessThan">
      <formula>0.0833333333333333</formula>
    </cfRule>
    <cfRule type="cellIs" dxfId="149" priority="8" operator="greaterThan">
      <formula>0.0833333333333333</formula>
    </cfRule>
  </conditionalFormatting>
  <conditionalFormatting sqref="I123">
    <cfRule type="cellIs" dxfId="148" priority="5" operator="lessThan">
      <formula>0.0416666666666667</formula>
    </cfRule>
    <cfRule type="cellIs" dxfId="147" priority="6" operator="greaterThan">
      <formula>0.0416666666666667</formula>
    </cfRule>
  </conditionalFormatting>
  <conditionalFormatting sqref="I124">
    <cfRule type="cellIs" dxfId="146" priority="3" operator="lessThan">
      <formula>0.0416666666666667</formula>
    </cfRule>
    <cfRule type="cellIs" dxfId="145" priority="4" operator="greaterThan">
      <formula>0.0416666666666667</formula>
    </cfRule>
  </conditionalFormatting>
  <conditionalFormatting sqref="I125">
    <cfRule type="cellIs" dxfId="144" priority="1" operator="lessThan">
      <formula>0.0625</formula>
    </cfRule>
    <cfRule type="cellIs" dxfId="143" priority="2" operator="greaterThan">
      <formula>0.0625</formula>
    </cfRule>
  </conditionalFormatting>
  <dataValidations count="1">
    <dataValidation type="list" allowBlank="1" showInputMessage="1" showErrorMessage="1" sqref="C2:C139" xr:uid="{89B4D474-D17A-4B98-A8F0-462F505B6706}">
      <formula1>$Q$1:$Q$7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A00F8-992E-4B44-9F90-36D78D50D69F}">
  <dimension ref="A1:Q141"/>
  <sheetViews>
    <sheetView topLeftCell="A115" workbookViewId="0">
      <selection activeCell="B124" sqref="B124"/>
    </sheetView>
  </sheetViews>
  <sheetFormatPr defaultRowHeight="1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49" t="s">
        <v>44</v>
      </c>
      <c r="B2" s="107" t="s">
        <v>565</v>
      </c>
      <c r="C2" s="107" t="s">
        <v>290</v>
      </c>
      <c r="D2" s="108">
        <v>0.45833333333333331</v>
      </c>
      <c r="E2" s="108">
        <v>0.5</v>
      </c>
      <c r="F2" s="108">
        <f>E2-D2</f>
        <v>4.1666666666666685E-2</v>
      </c>
      <c r="H2" s="106" t="s">
        <v>291</v>
      </c>
      <c r="I2" s="106" t="s">
        <v>292</v>
      </c>
      <c r="Q2" t="s">
        <v>290</v>
      </c>
    </row>
    <row r="3" spans="1:17">
      <c r="A3" s="149"/>
      <c r="B3" s="107" t="s">
        <v>410</v>
      </c>
      <c r="C3" s="107" t="s">
        <v>299</v>
      </c>
      <c r="D3" s="108">
        <v>0.52083333333333337</v>
      </c>
      <c r="E3" s="108">
        <v>0.5625</v>
      </c>
      <c r="F3" s="108">
        <f t="shared" ref="F3:F66" si="0">E3-D3</f>
        <v>4.166666666666663E-2</v>
      </c>
      <c r="H3" s="109" t="s">
        <v>290</v>
      </c>
      <c r="I3" s="108">
        <f>SUMIFS(F2:F16, C2:C16,H3)</f>
        <v>4.1666666666666685E-2</v>
      </c>
      <c r="Q3" t="s">
        <v>295</v>
      </c>
    </row>
    <row r="4" spans="1:17">
      <c r="A4" s="149"/>
      <c r="B4" s="107" t="s">
        <v>428</v>
      </c>
      <c r="C4" s="107" t="s">
        <v>297</v>
      </c>
      <c r="D4" s="108">
        <v>0.58333333333333337</v>
      </c>
      <c r="E4" s="108">
        <v>0.625</v>
      </c>
      <c r="F4" s="108">
        <f t="shared" si="0"/>
        <v>4.166666666666663E-2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49"/>
      <c r="B5" s="107"/>
      <c r="C5" s="107"/>
      <c r="D5" s="108"/>
      <c r="E5" s="108"/>
      <c r="F5" s="108">
        <f t="shared" si="0"/>
        <v>0</v>
      </c>
      <c r="H5" s="109" t="s">
        <v>297</v>
      </c>
      <c r="I5" s="108">
        <f>SUMIFS(F2:F16, C2:C16,H5)</f>
        <v>4.166666666666663E-2</v>
      </c>
      <c r="Q5" t="s">
        <v>300</v>
      </c>
    </row>
    <row r="6" spans="1:17">
      <c r="A6" s="149"/>
      <c r="B6" s="107"/>
      <c r="C6" s="107"/>
      <c r="D6" s="108"/>
      <c r="E6" s="108"/>
      <c r="F6" s="108">
        <f t="shared" si="0"/>
        <v>0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49"/>
      <c r="B7" s="107"/>
      <c r="C7" s="107"/>
      <c r="D7" s="108"/>
      <c r="E7" s="108"/>
      <c r="F7" s="108">
        <f t="shared" si="0"/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49"/>
      <c r="B8" s="107"/>
      <c r="C8" s="107"/>
      <c r="D8" s="108"/>
      <c r="E8" s="108"/>
      <c r="F8" s="108">
        <f t="shared" si="0"/>
        <v>0</v>
      </c>
      <c r="H8" s="109" t="s">
        <v>299</v>
      </c>
      <c r="I8" s="108">
        <f>SUMIFS(F2:F16, C2:C16,H8)</f>
        <v>4.166666666666663E-2</v>
      </c>
    </row>
    <row r="9" spans="1:17">
      <c r="A9" s="149"/>
      <c r="B9" s="107"/>
      <c r="C9" s="107"/>
      <c r="D9" s="108"/>
      <c r="E9" s="108"/>
      <c r="F9" s="108">
        <f t="shared" si="0"/>
        <v>0</v>
      </c>
      <c r="H9" s="105" t="s">
        <v>305</v>
      </c>
      <c r="I9" s="106">
        <f>SUM(I3:I8)</f>
        <v>0.12499999999999994</v>
      </c>
    </row>
    <row r="10" spans="1:17">
      <c r="A10" s="149"/>
      <c r="B10" s="107"/>
      <c r="C10" s="107"/>
      <c r="D10" s="108"/>
      <c r="E10" s="108"/>
      <c r="F10" s="108">
        <f t="shared" si="0"/>
        <v>0</v>
      </c>
      <c r="I10" s="110"/>
    </row>
    <row r="11" spans="1:17">
      <c r="A11" s="149"/>
      <c r="B11" s="107"/>
      <c r="C11" s="107"/>
      <c r="D11" s="108"/>
      <c r="E11" s="108"/>
      <c r="F11" s="108">
        <f t="shared" si="0"/>
        <v>0</v>
      </c>
      <c r="I11" s="110"/>
    </row>
    <row r="12" spans="1:17">
      <c r="A12" s="149"/>
      <c r="B12" s="107"/>
      <c r="C12" s="107"/>
      <c r="D12" s="108"/>
      <c r="E12" s="108"/>
      <c r="F12" s="108">
        <f t="shared" si="0"/>
        <v>0</v>
      </c>
    </row>
    <row r="13" spans="1:17">
      <c r="A13" s="149"/>
      <c r="B13" s="107"/>
      <c r="C13" s="107"/>
      <c r="D13" s="108"/>
      <c r="E13" s="108"/>
      <c r="F13" s="108">
        <f t="shared" si="0"/>
        <v>0</v>
      </c>
    </row>
    <row r="14" spans="1:17">
      <c r="A14" s="149"/>
      <c r="B14" s="107"/>
      <c r="C14" s="107"/>
      <c r="D14" s="108"/>
      <c r="E14" s="108"/>
      <c r="F14" s="108">
        <f t="shared" si="0"/>
        <v>0</v>
      </c>
    </row>
    <row r="15" spans="1:17">
      <c r="A15" s="149"/>
      <c r="B15" s="107"/>
      <c r="C15" s="107"/>
      <c r="D15" s="108"/>
      <c r="E15" s="108"/>
      <c r="F15" s="108">
        <f t="shared" si="0"/>
        <v>0</v>
      </c>
    </row>
    <row r="16" spans="1:17">
      <c r="A16" s="149"/>
      <c r="B16" s="107"/>
      <c r="C16" s="107"/>
      <c r="D16" s="108"/>
      <c r="E16" s="108"/>
      <c r="F16" s="108">
        <f t="shared" si="0"/>
        <v>0</v>
      </c>
    </row>
    <row r="17" spans="1:9">
      <c r="A17" s="149" t="s">
        <v>48</v>
      </c>
      <c r="B17" s="107" t="s">
        <v>542</v>
      </c>
      <c r="C17" s="107" t="s">
        <v>295</v>
      </c>
      <c r="D17" s="108">
        <v>0.39583333333333331</v>
      </c>
      <c r="E17" s="108">
        <v>0.54166666666666663</v>
      </c>
      <c r="F17" s="108">
        <f t="shared" si="0"/>
        <v>0.14583333333333331</v>
      </c>
      <c r="H17" s="106" t="s">
        <v>291</v>
      </c>
      <c r="I17" s="106" t="s">
        <v>292</v>
      </c>
    </row>
    <row r="18" spans="1:9">
      <c r="A18" s="149"/>
      <c r="B18" s="107" t="s">
        <v>410</v>
      </c>
      <c r="C18" s="107" t="s">
        <v>299</v>
      </c>
      <c r="D18" s="108">
        <v>0.54166666666666663</v>
      </c>
      <c r="E18" s="108">
        <v>0.58333333333333337</v>
      </c>
      <c r="F18" s="108">
        <f t="shared" si="0"/>
        <v>4.1666666666666741E-2</v>
      </c>
      <c r="H18" s="109" t="s">
        <v>290</v>
      </c>
      <c r="I18" s="108">
        <f>SUMIFS(F17:F28, C17:C28,H18)</f>
        <v>8.333333333333337E-2</v>
      </c>
    </row>
    <row r="19" spans="1:9">
      <c r="A19" s="149"/>
      <c r="B19" s="107" t="s">
        <v>566</v>
      </c>
      <c r="C19" s="107" t="s">
        <v>297</v>
      </c>
      <c r="D19" s="108">
        <v>0.58333333333333337</v>
      </c>
      <c r="E19" s="108">
        <v>0.66666666666666663</v>
      </c>
      <c r="F19" s="108">
        <f t="shared" si="0"/>
        <v>8.3333333333333259E-2</v>
      </c>
      <c r="H19" s="109" t="s">
        <v>295</v>
      </c>
      <c r="I19" s="108">
        <f>SUMIFS(F17:F28, C17:C28,H19)</f>
        <v>0.14583333333333331</v>
      </c>
    </row>
    <row r="20" spans="1:9">
      <c r="A20" s="149"/>
      <c r="B20" s="107" t="s">
        <v>314</v>
      </c>
      <c r="C20" s="107" t="s">
        <v>300</v>
      </c>
      <c r="D20" s="108">
        <v>0.66666666666666663</v>
      </c>
      <c r="E20" s="108">
        <v>0.68402777777777779</v>
      </c>
      <c r="F20" s="108">
        <f t="shared" si="0"/>
        <v>1.736111111111116E-2</v>
      </c>
      <c r="H20" s="109" t="s">
        <v>297</v>
      </c>
      <c r="I20" s="108">
        <f>SUMIFS(F17:F28, C17:C28,H20)</f>
        <v>8.3333333333333259E-2</v>
      </c>
    </row>
    <row r="21" spans="1:9">
      <c r="A21" s="149"/>
      <c r="B21" s="107" t="s">
        <v>567</v>
      </c>
      <c r="C21" s="107" t="s">
        <v>290</v>
      </c>
      <c r="D21" s="108">
        <v>0.66666666666666663</v>
      </c>
      <c r="E21" s="108">
        <v>0.75</v>
      </c>
      <c r="F21" s="108">
        <f t="shared" si="0"/>
        <v>8.333333333333337E-2</v>
      </c>
      <c r="H21" s="109" t="s">
        <v>300</v>
      </c>
      <c r="I21" s="108">
        <f>SUMIFS(F17:F28, C17:C28,H21)</f>
        <v>1.736111111111116E-2</v>
      </c>
    </row>
    <row r="22" spans="1:9">
      <c r="A22" s="149"/>
      <c r="B22" s="107"/>
      <c r="C22" s="107"/>
      <c r="D22" s="108"/>
      <c r="E22" s="108"/>
      <c r="F22" s="108">
        <f t="shared" si="0"/>
        <v>0</v>
      </c>
      <c r="H22" s="109" t="s">
        <v>302</v>
      </c>
      <c r="I22" s="108">
        <f>SUMIFS(F17:F28, C17:C28,H22)</f>
        <v>0</v>
      </c>
    </row>
    <row r="23" spans="1:9">
      <c r="A23" s="149"/>
      <c r="B23" s="107"/>
      <c r="C23" s="107"/>
      <c r="D23" s="108"/>
      <c r="E23" s="108"/>
      <c r="F23" s="108">
        <f t="shared" si="0"/>
        <v>0</v>
      </c>
      <c r="H23" s="109" t="s">
        <v>299</v>
      </c>
      <c r="I23" s="108">
        <f>SUMIFS(F17:F28, C17:C28,H23)</f>
        <v>4.1666666666666741E-2</v>
      </c>
    </row>
    <row r="24" spans="1:9">
      <c r="A24" s="149"/>
      <c r="B24" s="107"/>
      <c r="C24" s="107"/>
      <c r="D24" s="108"/>
      <c r="E24" s="108"/>
      <c r="F24" s="108">
        <f t="shared" si="0"/>
        <v>0</v>
      </c>
      <c r="H24" s="105" t="s">
        <v>305</v>
      </c>
      <c r="I24" s="106">
        <f>SUM(I18:I23)</f>
        <v>0.37152777777777785</v>
      </c>
    </row>
    <row r="25" spans="1:9">
      <c r="A25" s="149"/>
      <c r="B25" s="107"/>
      <c r="C25" s="107"/>
      <c r="D25" s="108"/>
      <c r="E25" s="108"/>
      <c r="F25" s="108">
        <f t="shared" si="0"/>
        <v>0</v>
      </c>
      <c r="I25" s="110"/>
    </row>
    <row r="26" spans="1:9">
      <c r="A26" s="149"/>
      <c r="B26" s="107"/>
      <c r="C26" s="107"/>
      <c r="D26" s="108"/>
      <c r="E26" s="108"/>
      <c r="F26" s="108">
        <f t="shared" si="0"/>
        <v>0</v>
      </c>
    </row>
    <row r="27" spans="1:9">
      <c r="A27" s="149"/>
      <c r="B27" s="107"/>
      <c r="C27" s="107"/>
      <c r="D27" s="108"/>
      <c r="E27" s="108"/>
      <c r="F27" s="108">
        <f t="shared" si="0"/>
        <v>0</v>
      </c>
    </row>
    <row r="28" spans="1:9">
      <c r="A28" s="149"/>
      <c r="B28" s="107"/>
      <c r="C28" s="107"/>
      <c r="D28" s="108"/>
      <c r="E28" s="108"/>
      <c r="F28" s="108">
        <f t="shared" si="0"/>
        <v>0</v>
      </c>
    </row>
    <row r="29" spans="1:9">
      <c r="A29" s="149" t="s">
        <v>54</v>
      </c>
      <c r="B29" s="107" t="s">
        <v>568</v>
      </c>
      <c r="C29" s="107" t="s">
        <v>299</v>
      </c>
      <c r="D29" s="108">
        <v>0.39583333333333331</v>
      </c>
      <c r="E29" s="108">
        <v>0.41666666666666669</v>
      </c>
      <c r="F29" s="108">
        <f t="shared" si="0"/>
        <v>2.083333333333337E-2</v>
      </c>
      <c r="H29" s="106" t="s">
        <v>291</v>
      </c>
      <c r="I29" s="106" t="s">
        <v>292</v>
      </c>
    </row>
    <row r="30" spans="1:9">
      <c r="A30" s="149"/>
      <c r="B30" s="107" t="s">
        <v>407</v>
      </c>
      <c r="C30" s="107" t="s">
        <v>290</v>
      </c>
      <c r="D30" s="108">
        <v>0.4236111111111111</v>
      </c>
      <c r="E30" s="108">
        <v>0.4375</v>
      </c>
      <c r="F30" s="108">
        <f t="shared" si="0"/>
        <v>1.3888888888888895E-2</v>
      </c>
      <c r="H30" s="109" t="s">
        <v>290</v>
      </c>
      <c r="I30" s="108">
        <f t="shared" ref="I30" si="1">SUMIFS(F29:F43, C29:C43,H30)</f>
        <v>0.25347222222222227</v>
      </c>
    </row>
    <row r="31" spans="1:9">
      <c r="A31" s="149"/>
      <c r="B31" s="107" t="s">
        <v>569</v>
      </c>
      <c r="C31" s="107" t="s">
        <v>290</v>
      </c>
      <c r="D31" s="108">
        <v>0.4375</v>
      </c>
      <c r="E31" s="108">
        <v>0.4861111111111111</v>
      </c>
      <c r="F31" s="108">
        <f t="shared" si="0"/>
        <v>4.8611111111111105E-2</v>
      </c>
      <c r="H31" s="109" t="s">
        <v>295</v>
      </c>
      <c r="I31" s="108">
        <f t="shared" ref="I31" si="2">SUMIFS(F29:F43, C29:C43,H31)</f>
        <v>6.25E-2</v>
      </c>
    </row>
    <row r="32" spans="1:9">
      <c r="A32" s="149"/>
      <c r="B32" s="107" t="s">
        <v>570</v>
      </c>
      <c r="C32" s="107" t="s">
        <v>290</v>
      </c>
      <c r="D32" s="108">
        <v>0.4861111111111111</v>
      </c>
      <c r="E32" s="108">
        <v>0.58333333333333337</v>
      </c>
      <c r="F32" s="108">
        <f t="shared" si="0"/>
        <v>9.7222222222222265E-2</v>
      </c>
      <c r="H32" s="109" t="s">
        <v>297</v>
      </c>
      <c r="I32" s="108">
        <f t="shared" ref="I32" si="3">SUMIFS(F29:F43, C29:C43,H32)</f>
        <v>0</v>
      </c>
    </row>
    <row r="33" spans="1:9">
      <c r="A33" s="149"/>
      <c r="B33" s="107" t="s">
        <v>298</v>
      </c>
      <c r="C33" s="107" t="s">
        <v>299</v>
      </c>
      <c r="D33" s="108">
        <v>0.58333333333333337</v>
      </c>
      <c r="E33" s="108">
        <v>0.61111111111111105</v>
      </c>
      <c r="F33" s="108">
        <f t="shared" si="0"/>
        <v>2.7777777777777679E-2</v>
      </c>
      <c r="H33" s="109" t="s">
        <v>300</v>
      </c>
      <c r="I33" s="108">
        <f t="shared" ref="I33" si="4">SUMIFS(F29:F43, C29:C43,H33)</f>
        <v>2.083333333333337E-2</v>
      </c>
    </row>
    <row r="34" spans="1:9">
      <c r="A34" s="149"/>
      <c r="B34" s="107" t="s">
        <v>571</v>
      </c>
      <c r="C34" s="107" t="s">
        <v>295</v>
      </c>
      <c r="D34" s="108">
        <v>0.58333333333333337</v>
      </c>
      <c r="E34" s="108">
        <v>0.64583333333333337</v>
      </c>
      <c r="F34" s="108">
        <f t="shared" si="0"/>
        <v>6.25E-2</v>
      </c>
      <c r="H34" s="109" t="s">
        <v>302</v>
      </c>
      <c r="I34" s="108">
        <f t="shared" ref="I34" si="5">SUMIFS(F29:F43, C29:C43,H34)</f>
        <v>0</v>
      </c>
    </row>
    <row r="35" spans="1:9">
      <c r="A35" s="149"/>
      <c r="B35" s="107" t="s">
        <v>572</v>
      </c>
      <c r="C35" s="107" t="s">
        <v>290</v>
      </c>
      <c r="D35" s="108">
        <v>0.64583333333333337</v>
      </c>
      <c r="E35" s="108">
        <v>0.66666666666666663</v>
      </c>
      <c r="F35" s="108">
        <f t="shared" si="0"/>
        <v>2.0833333333333259E-2</v>
      </c>
      <c r="H35" s="109" t="s">
        <v>299</v>
      </c>
      <c r="I35" s="108">
        <f t="shared" ref="I35" si="6">SUMIFS(F29:F43, C29:C43,H35)</f>
        <v>4.8611111111111049E-2</v>
      </c>
    </row>
    <row r="36" spans="1:9">
      <c r="A36" s="149"/>
      <c r="B36" s="107" t="s">
        <v>314</v>
      </c>
      <c r="C36" s="107" t="s">
        <v>300</v>
      </c>
      <c r="D36" s="108">
        <v>0.66666666666666663</v>
      </c>
      <c r="E36" s="108">
        <v>0.6875</v>
      </c>
      <c r="F36" s="108">
        <f t="shared" si="0"/>
        <v>2.083333333333337E-2</v>
      </c>
      <c r="H36" s="105" t="s">
        <v>305</v>
      </c>
      <c r="I36" s="106">
        <f t="shared" ref="I36" si="7">SUM(I30:I35)</f>
        <v>0.38541666666666669</v>
      </c>
    </row>
    <row r="37" spans="1:9">
      <c r="A37" s="149"/>
      <c r="B37" s="107" t="s">
        <v>570</v>
      </c>
      <c r="C37" s="107" t="s">
        <v>290</v>
      </c>
      <c r="D37" s="108">
        <v>0.69791666666666663</v>
      </c>
      <c r="E37" s="108">
        <v>0.77083333333333337</v>
      </c>
      <c r="F37" s="108">
        <f t="shared" si="0"/>
        <v>7.2916666666666741E-2</v>
      </c>
      <c r="I37" s="110"/>
    </row>
    <row r="38" spans="1:9">
      <c r="A38" s="149"/>
      <c r="B38" s="107"/>
      <c r="C38" s="107"/>
      <c r="D38" s="108"/>
      <c r="E38" s="108"/>
      <c r="F38" s="108">
        <f t="shared" si="0"/>
        <v>0</v>
      </c>
      <c r="I38" s="110"/>
    </row>
    <row r="39" spans="1:9">
      <c r="A39" s="149"/>
      <c r="B39" s="107"/>
      <c r="C39" s="107"/>
      <c r="D39" s="108"/>
      <c r="E39" s="108"/>
      <c r="F39" s="108">
        <f t="shared" si="0"/>
        <v>0</v>
      </c>
    </row>
    <row r="40" spans="1:9">
      <c r="A40" s="149"/>
      <c r="B40" s="107"/>
      <c r="C40" s="107"/>
      <c r="D40" s="108"/>
      <c r="E40" s="108"/>
      <c r="F40" s="108">
        <f t="shared" si="0"/>
        <v>0</v>
      </c>
    </row>
    <row r="41" spans="1:9">
      <c r="A41" s="149"/>
      <c r="B41" s="107"/>
      <c r="C41" s="107"/>
      <c r="D41" s="108"/>
      <c r="E41" s="108"/>
      <c r="F41" s="108">
        <f t="shared" si="0"/>
        <v>0</v>
      </c>
    </row>
    <row r="42" spans="1:9">
      <c r="A42" s="149"/>
      <c r="B42" s="107"/>
      <c r="C42" s="107"/>
      <c r="D42" s="108"/>
      <c r="E42" s="108"/>
      <c r="F42" s="108">
        <f t="shared" si="0"/>
        <v>0</v>
      </c>
    </row>
    <row r="43" spans="1:9">
      <c r="A43" s="149"/>
      <c r="B43" s="107"/>
      <c r="C43" s="107"/>
      <c r="D43" s="108"/>
      <c r="E43" s="108"/>
      <c r="F43" s="108">
        <f t="shared" si="0"/>
        <v>0</v>
      </c>
    </row>
    <row r="44" spans="1:9">
      <c r="A44" s="149" t="s">
        <v>318</v>
      </c>
      <c r="B44" s="107" t="s">
        <v>573</v>
      </c>
      <c r="C44" s="107" t="s">
        <v>295</v>
      </c>
      <c r="D44" s="108">
        <v>0.375</v>
      </c>
      <c r="E44" s="108">
        <v>0.45833333333333331</v>
      </c>
      <c r="F44" s="108">
        <f t="shared" si="0"/>
        <v>8.3333333333333315E-2</v>
      </c>
      <c r="H44" s="106" t="s">
        <v>291</v>
      </c>
      <c r="I44" s="106" t="s">
        <v>292</v>
      </c>
    </row>
    <row r="45" spans="1:9">
      <c r="A45" s="149"/>
      <c r="B45" s="107" t="s">
        <v>574</v>
      </c>
      <c r="C45" s="107" t="s">
        <v>297</v>
      </c>
      <c r="D45" s="108">
        <v>0.5</v>
      </c>
      <c r="E45" s="108">
        <v>0.57291666666666663</v>
      </c>
      <c r="F45" s="108">
        <f>E45-D45</f>
        <v>7.291666666666663E-2</v>
      </c>
      <c r="H45" s="109" t="s">
        <v>290</v>
      </c>
      <c r="I45" s="108">
        <f>SUMIFS(F44:F57, C44:C57,H45)</f>
        <v>8.333333333333337E-2</v>
      </c>
    </row>
    <row r="46" spans="1:9">
      <c r="A46" s="149"/>
      <c r="B46" s="107" t="s">
        <v>542</v>
      </c>
      <c r="C46" s="107" t="s">
        <v>295</v>
      </c>
      <c r="D46" s="108">
        <v>0.625</v>
      </c>
      <c r="E46" s="108">
        <v>0.64583333333333337</v>
      </c>
      <c r="F46" s="108">
        <f>E46-D46</f>
        <v>2.083333333333337E-2</v>
      </c>
      <c r="H46" s="109" t="s">
        <v>295</v>
      </c>
      <c r="I46" s="108">
        <f>SUMIFS(F44:F57, C44:C57,H46)</f>
        <v>0.10416666666666669</v>
      </c>
    </row>
    <row r="47" spans="1:9">
      <c r="A47" s="149"/>
      <c r="B47" s="107" t="s">
        <v>296</v>
      </c>
      <c r="C47" s="107" t="s">
        <v>300</v>
      </c>
      <c r="D47" s="108">
        <v>0.66666666666666663</v>
      </c>
      <c r="E47" s="108">
        <v>0.68402777777777779</v>
      </c>
      <c r="F47" s="108">
        <f>E47-D47</f>
        <v>1.736111111111116E-2</v>
      </c>
      <c r="H47" s="109" t="s">
        <v>297</v>
      </c>
      <c r="I47" s="108">
        <f>SUMIFS(F44:F57, C44:C57,H47)</f>
        <v>0.14583333333333337</v>
      </c>
    </row>
    <row r="48" spans="1:9">
      <c r="A48" s="149"/>
      <c r="B48" s="107" t="s">
        <v>575</v>
      </c>
      <c r="C48" s="107" t="s">
        <v>297</v>
      </c>
      <c r="D48" s="108">
        <v>0.76041666666666663</v>
      </c>
      <c r="E48" s="108">
        <v>0.83333333333333337</v>
      </c>
      <c r="F48" s="108">
        <f>E48-D48</f>
        <v>7.2916666666666741E-2</v>
      </c>
      <c r="H48" s="109" t="s">
        <v>300</v>
      </c>
      <c r="I48" s="108">
        <f>SUMIFS(F44:F57, C44:C57,H48)</f>
        <v>1.736111111111116E-2</v>
      </c>
    </row>
    <row r="49" spans="1:9">
      <c r="A49" s="149"/>
      <c r="B49" s="107" t="s">
        <v>576</v>
      </c>
      <c r="C49" s="107" t="s">
        <v>290</v>
      </c>
      <c r="D49" s="108">
        <v>0.875</v>
      </c>
      <c r="E49" s="108">
        <v>0.95833333333333337</v>
      </c>
      <c r="F49" s="108">
        <f>E49-D49</f>
        <v>8.333333333333337E-2</v>
      </c>
      <c r="H49" s="109" t="s">
        <v>302</v>
      </c>
      <c r="I49" s="108">
        <f>SUMIFS(F44:F57, C44:C57,H49)</f>
        <v>0</v>
      </c>
    </row>
    <row r="50" spans="1:9">
      <c r="A50" s="149"/>
      <c r="B50" s="107"/>
      <c r="C50" s="107"/>
      <c r="D50" s="108"/>
      <c r="E50" s="108"/>
      <c r="F50" s="108">
        <f t="shared" si="0"/>
        <v>0</v>
      </c>
      <c r="H50" s="109" t="s">
        <v>299</v>
      </c>
      <c r="I50" s="108">
        <f>SUMIFS(F44:F57, C44:C57,H50)</f>
        <v>0</v>
      </c>
    </row>
    <row r="51" spans="1:9">
      <c r="A51" s="149"/>
      <c r="B51" s="107"/>
      <c r="C51" s="107"/>
      <c r="D51" s="108"/>
      <c r="E51" s="108"/>
      <c r="F51" s="108">
        <f t="shared" si="0"/>
        <v>0</v>
      </c>
      <c r="H51" s="105" t="s">
        <v>305</v>
      </c>
      <c r="I51" s="106">
        <f>SUM(I45:I50)</f>
        <v>0.35069444444444459</v>
      </c>
    </row>
    <row r="52" spans="1:9">
      <c r="A52" s="149"/>
      <c r="B52" s="107"/>
      <c r="C52" s="107"/>
      <c r="D52" s="108"/>
      <c r="E52" s="108"/>
      <c r="F52" s="108">
        <f t="shared" si="0"/>
        <v>0</v>
      </c>
      <c r="I52" s="110"/>
    </row>
    <row r="53" spans="1:9">
      <c r="A53" s="149"/>
      <c r="B53" s="107"/>
      <c r="C53" s="107"/>
      <c r="D53" s="108"/>
      <c r="E53" s="108"/>
      <c r="F53" s="108">
        <f t="shared" si="0"/>
        <v>0</v>
      </c>
      <c r="I53" s="110"/>
    </row>
    <row r="54" spans="1:9">
      <c r="A54" s="149"/>
      <c r="B54" s="107"/>
      <c r="C54" s="107"/>
      <c r="D54" s="108"/>
      <c r="E54" s="108"/>
      <c r="F54" s="108">
        <f t="shared" si="0"/>
        <v>0</v>
      </c>
    </row>
    <row r="55" spans="1:9">
      <c r="A55" s="149"/>
      <c r="B55" s="107"/>
      <c r="C55" s="107"/>
      <c r="D55" s="108"/>
      <c r="E55" s="108"/>
      <c r="F55" s="108">
        <f t="shared" si="0"/>
        <v>0</v>
      </c>
    </row>
    <row r="56" spans="1:9">
      <c r="A56" s="149"/>
      <c r="B56" s="107"/>
      <c r="C56" s="107"/>
      <c r="D56" s="108"/>
      <c r="E56" s="108"/>
      <c r="F56" s="108">
        <f t="shared" si="0"/>
        <v>0</v>
      </c>
    </row>
    <row r="57" spans="1:9">
      <c r="A57" s="149"/>
      <c r="B57" s="107"/>
      <c r="C57" s="107"/>
      <c r="D57" s="108"/>
      <c r="E57" s="108"/>
      <c r="F57" s="108">
        <f t="shared" si="0"/>
        <v>0</v>
      </c>
    </row>
    <row r="58" spans="1:9">
      <c r="A58" s="156" t="s">
        <v>62</v>
      </c>
      <c r="B58" s="140" t="s">
        <v>577</v>
      </c>
      <c r="C58" s="138" t="s">
        <v>290</v>
      </c>
      <c r="D58" s="139">
        <v>0.375</v>
      </c>
      <c r="E58" s="139">
        <v>0.45833333333333331</v>
      </c>
      <c r="F58" s="139">
        <v>8.3333333333333329E-2</v>
      </c>
      <c r="H58" s="106" t="s">
        <v>291</v>
      </c>
      <c r="I58" s="106" t="s">
        <v>292</v>
      </c>
    </row>
    <row r="59" spans="1:9">
      <c r="A59" s="156"/>
      <c r="B59" s="138" t="s">
        <v>368</v>
      </c>
      <c r="C59" s="138" t="s">
        <v>299</v>
      </c>
      <c r="D59" s="139">
        <v>0.45833333333333331</v>
      </c>
      <c r="E59" s="139">
        <v>0.47222222222222227</v>
      </c>
      <c r="F59" s="139">
        <v>1.3888888888888888E-2</v>
      </c>
      <c r="H59" s="109" t="s">
        <v>290</v>
      </c>
      <c r="I59" s="108">
        <f t="shared" ref="I59" si="8">SUMIFS(F58:F73, C58:C73,H59)</f>
        <v>8.3333333333333329E-2</v>
      </c>
    </row>
    <row r="60" spans="1:9">
      <c r="A60" s="156"/>
      <c r="B60" s="138" t="s">
        <v>578</v>
      </c>
      <c r="C60" s="138" t="s">
        <v>297</v>
      </c>
      <c r="D60" s="139">
        <v>0.45833333333333331</v>
      </c>
      <c r="E60" s="139">
        <v>0.50694444444444442</v>
      </c>
      <c r="F60" s="139">
        <v>4.1666666666666664E-2</v>
      </c>
      <c r="H60" s="109" t="s">
        <v>295</v>
      </c>
      <c r="I60" s="108">
        <f t="shared" ref="I60" si="9">SUMIFS(F58:F73, C58:C73,H60)</f>
        <v>0</v>
      </c>
    </row>
    <row r="61" spans="1:9">
      <c r="A61" s="156"/>
      <c r="B61" s="138"/>
      <c r="C61" s="138"/>
      <c r="D61" s="139"/>
      <c r="E61" s="139"/>
      <c r="F61" s="139"/>
      <c r="H61" s="109" t="s">
        <v>297</v>
      </c>
      <c r="I61" s="108">
        <f t="shared" ref="I61" si="10">SUMIFS(F58:F73, C58:C73,H61)</f>
        <v>4.1666666666666664E-2</v>
      </c>
    </row>
    <row r="62" spans="1:9">
      <c r="A62" s="156"/>
      <c r="B62" s="138"/>
      <c r="C62" s="138"/>
      <c r="D62" s="139"/>
      <c r="E62" s="139"/>
      <c r="F62" s="139"/>
      <c r="H62" s="109" t="s">
        <v>300</v>
      </c>
      <c r="I62" s="108">
        <f t="shared" ref="I62" si="11">SUMIFS(F58:F73, C58:C73,H62)</f>
        <v>0</v>
      </c>
    </row>
    <row r="63" spans="1:9">
      <c r="A63" s="156"/>
      <c r="B63" s="138"/>
      <c r="C63" s="138"/>
      <c r="D63" s="139"/>
      <c r="E63" s="139"/>
      <c r="F63" s="139"/>
      <c r="H63" s="109" t="s">
        <v>302</v>
      </c>
      <c r="I63" s="108">
        <f t="shared" ref="I63" si="12">SUMIFS(F58:F73, C58:C73,H63)</f>
        <v>0</v>
      </c>
    </row>
    <row r="64" spans="1:9">
      <c r="A64" s="156"/>
      <c r="B64" s="138"/>
      <c r="C64" s="138"/>
      <c r="D64" s="139"/>
      <c r="E64" s="139"/>
      <c r="F64" s="139"/>
      <c r="H64" s="109" t="s">
        <v>299</v>
      </c>
      <c r="I64" s="108">
        <f>SUMIFS(F57:F72, C57:C72,H64)</f>
        <v>1.3888888888888888E-2</v>
      </c>
    </row>
    <row r="65" spans="1:9">
      <c r="A65" s="156"/>
      <c r="B65" s="138"/>
      <c r="C65" s="138"/>
      <c r="D65" s="139"/>
      <c r="E65" s="139"/>
      <c r="F65" s="139"/>
      <c r="H65" s="105" t="s">
        <v>305</v>
      </c>
      <c r="I65" s="106">
        <f>SUM(I58:I64)</f>
        <v>0.1388888888888889</v>
      </c>
    </row>
    <row r="66" spans="1:9">
      <c r="A66" s="156"/>
      <c r="B66" s="138"/>
      <c r="C66" s="138"/>
      <c r="D66" s="139"/>
      <c r="E66" s="139"/>
      <c r="F66" s="139"/>
      <c r="H66" s="105"/>
      <c r="I66" s="106"/>
    </row>
    <row r="67" spans="1:9">
      <c r="A67" s="156"/>
      <c r="B67" s="138"/>
      <c r="C67" s="138"/>
      <c r="D67" s="139"/>
      <c r="E67" s="139"/>
      <c r="F67" s="139"/>
      <c r="I67" s="110"/>
    </row>
    <row r="68" spans="1:9">
      <c r="A68" s="156"/>
      <c r="B68" s="138"/>
      <c r="C68" s="138"/>
      <c r="D68" s="139"/>
      <c r="E68" s="139"/>
      <c r="F68" s="139"/>
      <c r="I68" s="110"/>
    </row>
    <row r="69" spans="1:9">
      <c r="A69" s="156"/>
      <c r="B69" s="138"/>
      <c r="C69" s="138"/>
      <c r="D69" s="139"/>
      <c r="E69" s="139"/>
      <c r="F69" s="139"/>
    </row>
    <row r="70" spans="1:9">
      <c r="A70" s="156"/>
      <c r="B70" s="138"/>
      <c r="C70" s="138"/>
      <c r="D70" s="139"/>
      <c r="E70" s="139"/>
      <c r="F70" s="139"/>
    </row>
    <row r="71" spans="1:9">
      <c r="A71" s="156"/>
      <c r="B71" s="138"/>
      <c r="C71" s="138"/>
      <c r="D71" s="139"/>
      <c r="E71" s="139"/>
      <c r="F71" s="139"/>
    </row>
    <row r="72" spans="1:9">
      <c r="A72" s="156"/>
      <c r="B72" s="138"/>
      <c r="C72" s="138"/>
      <c r="D72" s="139"/>
      <c r="E72" s="139"/>
      <c r="F72" s="139"/>
    </row>
    <row r="73" spans="1:9">
      <c r="A73" s="156"/>
      <c r="B73" s="138"/>
      <c r="C73" s="138"/>
      <c r="D73" s="139"/>
      <c r="E73" s="139"/>
      <c r="F73" s="139"/>
    </row>
    <row r="74" spans="1:9">
      <c r="A74" s="149" t="s">
        <v>67</v>
      </c>
      <c r="B74" s="107" t="s">
        <v>531</v>
      </c>
      <c r="C74" s="107" t="s">
        <v>295</v>
      </c>
      <c r="D74" s="108">
        <v>0.36458333333333331</v>
      </c>
      <c r="E74" s="108">
        <v>0.375</v>
      </c>
      <c r="F74" s="108">
        <f t="shared" ref="F67:F130" si="13">E74-D74</f>
        <v>1.0416666666666685E-2</v>
      </c>
      <c r="H74" s="106" t="s">
        <v>291</v>
      </c>
      <c r="I74" s="106" t="s">
        <v>292</v>
      </c>
    </row>
    <row r="75" spans="1:9">
      <c r="A75" s="149"/>
      <c r="B75" s="107" t="s">
        <v>533</v>
      </c>
      <c r="C75" s="107" t="s">
        <v>290</v>
      </c>
      <c r="D75" s="108">
        <v>0.38194444444444442</v>
      </c>
      <c r="E75" s="108">
        <v>0.40625</v>
      </c>
      <c r="F75" s="108">
        <f t="shared" si="13"/>
        <v>2.430555555555558E-2</v>
      </c>
      <c r="H75" s="109" t="s">
        <v>290</v>
      </c>
      <c r="I75" s="108">
        <f>SUMIFS(F74:F86, C74:C86,H75)</f>
        <v>0.21875000000000006</v>
      </c>
    </row>
    <row r="76" spans="1:9">
      <c r="A76" s="149"/>
      <c r="B76" s="107" t="s">
        <v>533</v>
      </c>
      <c r="C76" s="107" t="s">
        <v>290</v>
      </c>
      <c r="D76" s="108">
        <v>0.41319444444444442</v>
      </c>
      <c r="E76" s="108">
        <v>0.4375</v>
      </c>
      <c r="F76" s="108">
        <f t="shared" si="13"/>
        <v>2.430555555555558E-2</v>
      </c>
      <c r="H76" s="109" t="s">
        <v>295</v>
      </c>
      <c r="I76" s="108">
        <f>SUMIFS(F74:F86, C74:C86,H76)</f>
        <v>1.0416666666666685E-2</v>
      </c>
    </row>
    <row r="77" spans="1:9">
      <c r="A77" s="149"/>
      <c r="B77" s="107" t="s">
        <v>368</v>
      </c>
      <c r="C77" s="107" t="s">
        <v>299</v>
      </c>
      <c r="D77" s="108">
        <v>0.4375</v>
      </c>
      <c r="E77" s="108">
        <v>0.45833333333333331</v>
      </c>
      <c r="F77" s="108">
        <f t="shared" si="13"/>
        <v>2.0833333333333315E-2</v>
      </c>
      <c r="H77" s="109" t="s">
        <v>297</v>
      </c>
      <c r="I77" s="108">
        <f>SUMIFS(F74:F86, C74:C86,H77)</f>
        <v>6.25E-2</v>
      </c>
    </row>
    <row r="78" spans="1:9">
      <c r="A78" s="149"/>
      <c r="B78" s="107" t="s">
        <v>579</v>
      </c>
      <c r="C78" s="116" t="s">
        <v>290</v>
      </c>
      <c r="D78" s="108">
        <v>0.4548611111111111</v>
      </c>
      <c r="E78" s="108">
        <v>0.52083333333333337</v>
      </c>
      <c r="F78" s="108">
        <f t="shared" si="13"/>
        <v>6.5972222222222265E-2</v>
      </c>
      <c r="H78" s="109" t="s">
        <v>300</v>
      </c>
      <c r="I78" s="108">
        <f>SUMIFS(F74:F86, C74:C86,H78)</f>
        <v>1.736111111111116E-2</v>
      </c>
    </row>
    <row r="79" spans="1:9">
      <c r="A79" s="149"/>
      <c r="B79" s="107" t="s">
        <v>410</v>
      </c>
      <c r="C79" s="107" t="s">
        <v>299</v>
      </c>
      <c r="D79" s="108">
        <v>0.60416666666666663</v>
      </c>
      <c r="E79" s="108">
        <v>0.64583333333333337</v>
      </c>
      <c r="F79" s="108">
        <f t="shared" si="13"/>
        <v>4.1666666666666741E-2</v>
      </c>
      <c r="H79" s="109" t="s">
        <v>302</v>
      </c>
      <c r="I79" s="108">
        <f>SUMIFS(F74:F86, C74:C86,H79)</f>
        <v>0</v>
      </c>
    </row>
    <row r="80" spans="1:9">
      <c r="A80" s="149"/>
      <c r="B80" s="107" t="s">
        <v>314</v>
      </c>
      <c r="C80" s="107" t="s">
        <v>300</v>
      </c>
      <c r="D80" s="108">
        <v>0.66666666666666663</v>
      </c>
      <c r="E80" s="108">
        <v>0.68402777777777779</v>
      </c>
      <c r="F80" s="108">
        <f>E80-D80</f>
        <v>1.736111111111116E-2</v>
      </c>
      <c r="H80" s="109" t="s">
        <v>299</v>
      </c>
      <c r="I80" s="108">
        <f>SUMIFS(F74:F86, C74:C86,H80)</f>
        <v>6.2500000000000056E-2</v>
      </c>
    </row>
    <row r="81" spans="1:9">
      <c r="A81" s="149"/>
      <c r="B81" s="113" t="s">
        <v>580</v>
      </c>
      <c r="C81" s="116" t="s">
        <v>297</v>
      </c>
      <c r="D81" s="112">
        <v>0.75</v>
      </c>
      <c r="E81" s="112">
        <v>0.8125</v>
      </c>
      <c r="F81" s="112">
        <f>E81-D81</f>
        <v>6.25E-2</v>
      </c>
      <c r="H81" s="105" t="s">
        <v>305</v>
      </c>
      <c r="I81" s="106">
        <f t="shared" ref="I81" si="14">SUM(I75:I80)</f>
        <v>0.37152777777777796</v>
      </c>
    </row>
    <row r="82" spans="1:9">
      <c r="A82" s="149"/>
      <c r="B82" s="124" t="s">
        <v>581</v>
      </c>
      <c r="C82" s="116" t="s">
        <v>290</v>
      </c>
      <c r="D82" s="112">
        <v>0.8125</v>
      </c>
      <c r="E82" s="112">
        <v>0.83333333333333337</v>
      </c>
      <c r="F82" s="112">
        <f>E82-D82</f>
        <v>2.083333333333337E-2</v>
      </c>
      <c r="I82" s="110"/>
    </row>
    <row r="83" spans="1:9">
      <c r="A83" s="155"/>
      <c r="B83" s="124" t="s">
        <v>581</v>
      </c>
      <c r="C83" s="116" t="s">
        <v>290</v>
      </c>
      <c r="D83" s="112">
        <v>0.83333333333333337</v>
      </c>
      <c r="E83" s="112">
        <v>0.91666666666666663</v>
      </c>
      <c r="F83" s="112">
        <f>E83-D83</f>
        <v>8.3333333333333259E-2</v>
      </c>
      <c r="I83" s="110"/>
    </row>
    <row r="84" spans="1:9">
      <c r="A84" s="155"/>
      <c r="B84" s="113"/>
      <c r="C84" s="113"/>
      <c r="D84" s="114"/>
      <c r="E84" s="114"/>
      <c r="F84" s="114"/>
    </row>
    <row r="85" spans="1:9">
      <c r="A85" s="155"/>
      <c r="B85" s="113"/>
      <c r="C85" s="113"/>
      <c r="D85" s="114"/>
      <c r="E85" s="114"/>
      <c r="F85" s="114"/>
    </row>
    <row r="86" spans="1:9">
      <c r="A86" s="149"/>
      <c r="B86" s="133"/>
      <c r="C86" s="134"/>
      <c r="D86" s="135"/>
      <c r="E86" s="135"/>
      <c r="F86" s="135"/>
    </row>
    <row r="87" spans="1:9">
      <c r="A87" s="149"/>
      <c r="B87" s="107"/>
      <c r="C87" s="129"/>
      <c r="D87" s="130"/>
      <c r="E87" s="130"/>
      <c r="F87" s="130"/>
    </row>
    <row r="88" spans="1:9">
      <c r="A88" s="149"/>
      <c r="B88" s="107"/>
      <c r="C88" s="107"/>
      <c r="D88" s="108"/>
      <c r="E88" s="108"/>
      <c r="F88" s="108"/>
    </row>
    <row r="89" spans="1:9">
      <c r="A89" s="149" t="s">
        <v>582</v>
      </c>
      <c r="B89" s="107" t="s">
        <v>536</v>
      </c>
      <c r="C89" s="107" t="s">
        <v>290</v>
      </c>
      <c r="D89" s="108">
        <v>0.35416666666666669</v>
      </c>
      <c r="E89" s="108">
        <v>0.45833333333333331</v>
      </c>
      <c r="F89" s="108">
        <f t="shared" ref="F89:F103" si="15">E89-D89</f>
        <v>0.10416666666666663</v>
      </c>
      <c r="H89" s="106" t="s">
        <v>291</v>
      </c>
      <c r="I89" s="106" t="s">
        <v>292</v>
      </c>
    </row>
    <row r="90" spans="1:9">
      <c r="A90" s="149"/>
      <c r="B90" s="107" t="s">
        <v>301</v>
      </c>
      <c r="C90" s="107" t="s">
        <v>299</v>
      </c>
      <c r="D90" s="108">
        <v>0.45833333333333331</v>
      </c>
      <c r="E90" s="108">
        <v>0.47222222222222227</v>
      </c>
      <c r="F90" s="108">
        <f t="shared" si="15"/>
        <v>1.3888888888888951E-2</v>
      </c>
      <c r="H90" s="109" t="s">
        <v>290</v>
      </c>
      <c r="I90" s="108">
        <f>SUMIFS(F87:F101, C87:C101,H90)</f>
        <v>0.17361111111111099</v>
      </c>
    </row>
    <row r="91" spans="1:9">
      <c r="A91" s="149"/>
      <c r="B91" s="107" t="s">
        <v>375</v>
      </c>
      <c r="C91" s="107" t="s">
        <v>290</v>
      </c>
      <c r="D91" s="108">
        <v>0.47222222222222227</v>
      </c>
      <c r="E91" s="108">
        <v>0.54166666666666663</v>
      </c>
      <c r="F91" s="108">
        <f t="shared" si="15"/>
        <v>6.9444444444444364E-2</v>
      </c>
      <c r="H91" s="109" t="s">
        <v>295</v>
      </c>
      <c r="I91" s="108">
        <f>SUMIFS(F87:F101, C87:C101,H91)</f>
        <v>0</v>
      </c>
    </row>
    <row r="92" spans="1:9">
      <c r="A92" s="149"/>
      <c r="B92" s="107"/>
      <c r="C92" s="107"/>
      <c r="D92" s="108"/>
      <c r="E92" s="108"/>
      <c r="F92" s="108">
        <f t="shared" si="15"/>
        <v>0</v>
      </c>
      <c r="H92" s="109" t="s">
        <v>297</v>
      </c>
      <c r="I92" s="108">
        <f>SUMIFS(F87:F101, C87:C101,H92)</f>
        <v>0</v>
      </c>
    </row>
    <row r="93" spans="1:9">
      <c r="A93" s="149"/>
      <c r="B93" s="107"/>
      <c r="C93" s="107"/>
      <c r="D93" s="108"/>
      <c r="E93" s="108"/>
      <c r="F93" s="108">
        <f t="shared" si="15"/>
        <v>0</v>
      </c>
      <c r="H93" s="109" t="s">
        <v>300</v>
      </c>
      <c r="I93" s="108">
        <f>SUMIFS(F87:F101, C87:C101,H93)</f>
        <v>0</v>
      </c>
    </row>
    <row r="94" spans="1:9">
      <c r="A94" s="149"/>
      <c r="B94" s="107"/>
      <c r="C94" s="107"/>
      <c r="D94" s="108"/>
      <c r="E94" s="108"/>
      <c r="F94" s="108">
        <f t="shared" si="15"/>
        <v>0</v>
      </c>
      <c r="H94" s="109" t="s">
        <v>302</v>
      </c>
      <c r="I94" s="108">
        <f>SUMIFS(F87:F101, C87:C101,H94)</f>
        <v>0</v>
      </c>
    </row>
    <row r="95" spans="1:9">
      <c r="A95" s="149"/>
      <c r="B95" s="107"/>
      <c r="C95" s="107"/>
      <c r="D95" s="108"/>
      <c r="E95" s="108"/>
      <c r="F95" s="108">
        <f t="shared" si="15"/>
        <v>0</v>
      </c>
      <c r="H95" s="109" t="s">
        <v>299</v>
      </c>
      <c r="I95" s="108">
        <f>SUMIFS(F87:F101, C87:C101,H95)</f>
        <v>1.3888888888888951E-2</v>
      </c>
    </row>
    <row r="96" spans="1:9">
      <c r="A96" s="149"/>
      <c r="B96" s="107"/>
      <c r="C96" s="107"/>
      <c r="D96" s="108"/>
      <c r="E96" s="108"/>
      <c r="F96" s="108">
        <f t="shared" si="15"/>
        <v>0</v>
      </c>
      <c r="H96" s="105" t="s">
        <v>305</v>
      </c>
      <c r="I96" s="106">
        <f t="shared" ref="I96" si="16">SUM(I90:I95)</f>
        <v>0.18749999999999994</v>
      </c>
    </row>
    <row r="97" spans="1:9">
      <c r="A97" s="149"/>
      <c r="B97" s="107"/>
      <c r="C97" s="107"/>
      <c r="D97" s="108"/>
      <c r="E97" s="108"/>
      <c r="F97" s="108">
        <f t="shared" si="15"/>
        <v>0</v>
      </c>
      <c r="I97" s="110"/>
    </row>
    <row r="98" spans="1:9">
      <c r="A98" s="155"/>
      <c r="B98" s="138"/>
      <c r="C98" s="138"/>
      <c r="D98" s="139"/>
      <c r="E98" s="139"/>
      <c r="F98" s="108">
        <f t="shared" si="15"/>
        <v>0</v>
      </c>
      <c r="I98" s="110"/>
    </row>
    <row r="99" spans="1:9">
      <c r="A99" s="155"/>
      <c r="B99" s="138"/>
      <c r="C99" s="138"/>
      <c r="D99" s="139"/>
      <c r="E99" s="139"/>
      <c r="F99" s="108">
        <f t="shared" si="15"/>
        <v>0</v>
      </c>
    </row>
    <row r="100" spans="1:9">
      <c r="A100" s="155"/>
      <c r="B100" s="138"/>
      <c r="C100" s="138"/>
      <c r="D100" s="139"/>
      <c r="E100" s="139"/>
      <c r="F100" s="108">
        <f t="shared" si="15"/>
        <v>0</v>
      </c>
    </row>
    <row r="101" spans="1:9">
      <c r="A101" s="149"/>
      <c r="B101" s="138"/>
      <c r="C101" s="138"/>
      <c r="D101" s="139"/>
      <c r="E101" s="139"/>
      <c r="F101" s="108">
        <f t="shared" si="15"/>
        <v>0</v>
      </c>
    </row>
    <row r="102" spans="1:9">
      <c r="A102" s="149"/>
      <c r="B102" s="138"/>
      <c r="C102" s="138"/>
      <c r="D102" s="139"/>
      <c r="E102" s="139"/>
      <c r="F102" s="108">
        <f t="shared" si="15"/>
        <v>0</v>
      </c>
    </row>
    <row r="103" spans="1:9">
      <c r="A103" s="149"/>
      <c r="B103" s="138"/>
      <c r="C103" s="138"/>
      <c r="D103" s="139"/>
      <c r="E103" s="139"/>
      <c r="F103" s="108">
        <f t="shared" si="15"/>
        <v>0</v>
      </c>
    </row>
    <row r="104" spans="1:9">
      <c r="A104" s="151" t="s">
        <v>19</v>
      </c>
      <c r="B104" s="136"/>
      <c r="C104" s="136"/>
      <c r="D104" s="137"/>
      <c r="E104" s="137"/>
      <c r="F104" s="137"/>
      <c r="H104" s="106" t="s">
        <v>291</v>
      </c>
      <c r="I104" s="106" t="s">
        <v>292</v>
      </c>
    </row>
    <row r="105" spans="1:9">
      <c r="A105" s="151"/>
      <c r="B105" s="136"/>
      <c r="C105" s="136"/>
      <c r="D105" s="137"/>
      <c r="E105" s="137"/>
      <c r="F105" s="137"/>
      <c r="H105" s="109" t="s">
        <v>290</v>
      </c>
      <c r="I105" s="108">
        <f>SUMIFS(F102:F116, C102:C116,H105)</f>
        <v>0</v>
      </c>
    </row>
    <row r="106" spans="1:9">
      <c r="A106" s="151"/>
      <c r="B106" s="136"/>
      <c r="C106" s="136"/>
      <c r="D106" s="137"/>
      <c r="E106" s="137"/>
      <c r="F106" s="137"/>
      <c r="H106" s="109" t="s">
        <v>295</v>
      </c>
      <c r="I106" s="108">
        <f>SUMIFS(F102:F116, C102:C116,H106)</f>
        <v>0</v>
      </c>
    </row>
    <row r="107" spans="1:9">
      <c r="A107" s="151"/>
      <c r="B107" s="136"/>
      <c r="C107" s="136"/>
      <c r="D107" s="137"/>
      <c r="E107" s="137"/>
      <c r="F107" s="137"/>
      <c r="H107" s="109" t="s">
        <v>297</v>
      </c>
      <c r="I107" s="108">
        <f>SUMIFS(F102:F116, C102:C116,H107)</f>
        <v>0</v>
      </c>
    </row>
    <row r="108" spans="1:9">
      <c r="A108" s="151"/>
      <c r="B108" s="136"/>
      <c r="C108" s="136"/>
      <c r="D108" s="137"/>
      <c r="E108" s="137"/>
      <c r="F108" s="137"/>
      <c r="H108" s="109" t="s">
        <v>300</v>
      </c>
      <c r="I108" s="108">
        <f>SUMIFS(F102:F116, C102:C116,H108)</f>
        <v>0</v>
      </c>
    </row>
    <row r="109" spans="1:9">
      <c r="A109" s="151"/>
      <c r="B109" s="136"/>
      <c r="C109" s="136"/>
      <c r="D109" s="137"/>
      <c r="E109" s="137"/>
      <c r="F109" s="137"/>
      <c r="H109" s="109" t="s">
        <v>302</v>
      </c>
      <c r="I109" s="108">
        <f>SUMIFS(F102:F116, C102:C116,H109)</f>
        <v>0</v>
      </c>
    </row>
    <row r="110" spans="1:9">
      <c r="A110" s="151"/>
      <c r="B110" s="136"/>
      <c r="C110" s="136"/>
      <c r="D110" s="137"/>
      <c r="E110" s="137"/>
      <c r="F110" s="137"/>
      <c r="H110" s="109" t="s">
        <v>299</v>
      </c>
      <c r="I110" s="108">
        <f>SUMIFS(F102:F116, C102:C116,H110)</f>
        <v>0</v>
      </c>
    </row>
    <row r="111" spans="1:9">
      <c r="A111" s="151"/>
      <c r="B111" s="136"/>
      <c r="C111" s="136"/>
      <c r="D111" s="137"/>
      <c r="E111" s="137"/>
      <c r="F111" s="137"/>
      <c r="H111" s="105" t="s">
        <v>305</v>
      </c>
      <c r="I111" s="106">
        <f t="shared" ref="I111" si="17">SUM(I105:I110)</f>
        <v>0</v>
      </c>
    </row>
    <row r="112" spans="1:9">
      <c r="A112" s="151"/>
      <c r="B112" s="136"/>
      <c r="C112" s="136"/>
      <c r="D112" s="137"/>
      <c r="E112" s="137"/>
      <c r="F112" s="137"/>
      <c r="I112" s="110"/>
    </row>
    <row r="113" spans="1:9">
      <c r="A113" s="151"/>
      <c r="B113" s="136"/>
      <c r="C113" s="136"/>
      <c r="D113" s="137"/>
      <c r="E113" s="137"/>
      <c r="F113" s="137"/>
      <c r="I113" s="110"/>
    </row>
    <row r="114" spans="1:9">
      <c r="A114" s="151"/>
      <c r="B114" s="136"/>
      <c r="C114" s="136"/>
      <c r="D114" s="137"/>
      <c r="E114" s="137"/>
      <c r="F114" s="137"/>
    </row>
    <row r="115" spans="1:9">
      <c r="A115" s="151"/>
      <c r="B115" s="136"/>
      <c r="C115" s="136"/>
      <c r="D115" s="137"/>
      <c r="E115" s="137"/>
      <c r="F115" s="137"/>
    </row>
    <row r="116" spans="1:9">
      <c r="A116" s="151"/>
      <c r="B116" s="136"/>
      <c r="C116" s="136"/>
      <c r="D116" s="137"/>
      <c r="E116" s="137"/>
      <c r="F116" s="137"/>
    </row>
    <row r="117" spans="1:9">
      <c r="A117" s="151"/>
      <c r="B117" s="136"/>
      <c r="C117" s="136"/>
      <c r="D117" s="137"/>
      <c r="E117" s="137"/>
      <c r="F117" s="137"/>
    </row>
    <row r="118" spans="1:9">
      <c r="A118" s="152"/>
      <c r="B118" s="136"/>
      <c r="C118" s="136"/>
      <c r="D118" s="137"/>
      <c r="E118" s="137"/>
      <c r="F118" s="137"/>
    </row>
    <row r="119" spans="1:9">
      <c r="A119" s="153" t="s">
        <v>339</v>
      </c>
      <c r="B119" s="115" t="s">
        <v>583</v>
      </c>
      <c r="C119" s="107" t="s">
        <v>290</v>
      </c>
      <c r="D119" s="108">
        <v>0.375</v>
      </c>
      <c r="E119" s="108">
        <v>0.4861111111111111</v>
      </c>
      <c r="F119" s="108">
        <f>E119-D119</f>
        <v>0.1111111111111111</v>
      </c>
      <c r="H119" s="106" t="s">
        <v>291</v>
      </c>
      <c r="I119" s="106" t="s">
        <v>292</v>
      </c>
    </row>
    <row r="120" spans="1:9">
      <c r="A120" s="153"/>
      <c r="B120" s="107" t="s">
        <v>301</v>
      </c>
      <c r="C120" s="107" t="s">
        <v>299</v>
      </c>
      <c r="D120" s="108">
        <v>0.4861111111111111</v>
      </c>
      <c r="E120" s="108">
        <v>0.51041666666666663</v>
      </c>
      <c r="F120" s="108">
        <f>E120-D120</f>
        <v>2.4305555555555525E-2</v>
      </c>
      <c r="H120" s="109" t="s">
        <v>290</v>
      </c>
      <c r="I120" s="108">
        <f>SUMIFS(F117:F131, C117:C131,H120)</f>
        <v>0.25694444444444464</v>
      </c>
    </row>
    <row r="121" spans="1:9">
      <c r="A121" s="153"/>
      <c r="B121" s="107" t="s">
        <v>584</v>
      </c>
      <c r="C121" s="107" t="s">
        <v>290</v>
      </c>
      <c r="D121" s="108">
        <v>0.45833333333333331</v>
      </c>
      <c r="E121" s="108">
        <v>0.54166666666666663</v>
      </c>
      <c r="F121" s="108">
        <f>E121-D121</f>
        <v>8.3333333333333315E-2</v>
      </c>
      <c r="H121" s="109" t="s">
        <v>295</v>
      </c>
      <c r="I121" s="108">
        <f>SUMIFS(F117:F131, C117:C131,H121)</f>
        <v>0</v>
      </c>
    </row>
    <row r="122" spans="1:9">
      <c r="A122" s="153"/>
      <c r="B122" s="107" t="s">
        <v>310</v>
      </c>
      <c r="C122" s="107" t="s">
        <v>299</v>
      </c>
      <c r="D122" s="108">
        <v>0.5625</v>
      </c>
      <c r="E122" s="108">
        <v>0.60416666666666663</v>
      </c>
      <c r="F122" s="108">
        <f>E122-D122</f>
        <v>4.166666666666663E-2</v>
      </c>
      <c r="H122" s="109" t="s">
        <v>297</v>
      </c>
      <c r="I122" s="108">
        <f>SUMIFS(F117:F131, C117:C131,H122)</f>
        <v>8.6805555555555469E-2</v>
      </c>
    </row>
    <row r="123" spans="1:9">
      <c r="A123" s="153"/>
      <c r="B123" s="107" t="s">
        <v>585</v>
      </c>
      <c r="C123" s="107" t="s">
        <v>297</v>
      </c>
      <c r="D123" s="108">
        <v>0.74305555555555547</v>
      </c>
      <c r="E123" s="108">
        <v>0.80555555555555547</v>
      </c>
      <c r="F123" s="108">
        <f>E123-D123</f>
        <v>6.25E-2</v>
      </c>
      <c r="H123" s="109" t="s">
        <v>300</v>
      </c>
      <c r="I123" s="108">
        <f>SUMIFS(F117:F131, C117:C131,H123)</f>
        <v>0</v>
      </c>
    </row>
    <row r="124" spans="1:9">
      <c r="A124" s="153"/>
      <c r="B124" s="107" t="s">
        <v>586</v>
      </c>
      <c r="C124" s="107" t="s">
        <v>290</v>
      </c>
      <c r="D124" s="108">
        <v>0.80555555555555547</v>
      </c>
      <c r="E124" s="108">
        <v>0.86111111111111116</v>
      </c>
      <c r="F124" s="108">
        <f>E124-D124</f>
        <v>5.5555555555555691E-2</v>
      </c>
      <c r="H124" s="109" t="s">
        <v>302</v>
      </c>
      <c r="I124" s="108">
        <f>SUMIFS(F117:F131, C117:C131,H124)</f>
        <v>0</v>
      </c>
    </row>
    <row r="125" spans="1:9">
      <c r="A125" s="153"/>
      <c r="B125" s="107" t="s">
        <v>587</v>
      </c>
      <c r="C125" s="107" t="s">
        <v>297</v>
      </c>
      <c r="D125" s="108">
        <v>0.875</v>
      </c>
      <c r="E125" s="108">
        <v>0.89930555555555547</v>
      </c>
      <c r="F125" s="108">
        <f>E125-D125</f>
        <v>2.4305555555555469E-2</v>
      </c>
      <c r="H125" s="109" t="s">
        <v>299</v>
      </c>
      <c r="I125" s="108">
        <f>SUMIFS(F117:F131, C117:C131,H125)</f>
        <v>6.5972222222222154E-2</v>
      </c>
    </row>
    <row r="126" spans="1:9">
      <c r="A126" s="153"/>
      <c r="B126" s="107" t="s">
        <v>561</v>
      </c>
      <c r="C126" s="107" t="s">
        <v>290</v>
      </c>
      <c r="D126" s="108">
        <v>0.91666666666666663</v>
      </c>
      <c r="E126" s="108">
        <v>0.92361111111111116</v>
      </c>
      <c r="F126" s="108">
        <f t="shared" si="13"/>
        <v>6.9444444444445308E-3</v>
      </c>
      <c r="H126" s="105" t="s">
        <v>305</v>
      </c>
      <c r="I126" s="106">
        <f t="shared" ref="I126" si="18">SUM(I120:I125)</f>
        <v>0.40972222222222227</v>
      </c>
    </row>
    <row r="127" spans="1:9">
      <c r="A127" s="153"/>
      <c r="B127" s="107"/>
      <c r="C127" s="107"/>
      <c r="D127" s="108"/>
      <c r="E127" s="108"/>
      <c r="F127" s="108">
        <f t="shared" si="13"/>
        <v>0</v>
      </c>
      <c r="I127" s="110"/>
    </row>
    <row r="128" spans="1:9">
      <c r="A128" s="153"/>
      <c r="B128" s="107"/>
      <c r="C128" s="107"/>
      <c r="D128" s="108"/>
      <c r="E128" s="108"/>
      <c r="F128" s="108">
        <f t="shared" si="13"/>
        <v>0</v>
      </c>
      <c r="I128" s="110"/>
    </row>
    <row r="129" spans="1:9">
      <c r="A129" s="153"/>
      <c r="B129" s="107"/>
      <c r="C129" s="107"/>
      <c r="D129" s="108"/>
      <c r="E129" s="108"/>
      <c r="F129" s="108">
        <f t="shared" si="13"/>
        <v>0</v>
      </c>
    </row>
    <row r="130" spans="1:9">
      <c r="A130" s="153"/>
      <c r="B130" s="107"/>
      <c r="C130" s="111"/>
      <c r="D130" s="108"/>
      <c r="E130" s="108"/>
      <c r="F130" s="112">
        <f t="shared" si="13"/>
        <v>0</v>
      </c>
    </row>
    <row r="131" spans="1:9">
      <c r="A131" s="153"/>
      <c r="B131" s="115"/>
      <c r="C131" s="113"/>
      <c r="D131" s="114"/>
      <c r="E131" s="114"/>
      <c r="F131" s="114">
        <f t="shared" ref="F131:F136" si="19">E131-D131</f>
        <v>0</v>
      </c>
    </row>
    <row r="132" spans="1:9">
      <c r="A132" s="153"/>
      <c r="B132" s="116"/>
      <c r="C132" s="111"/>
      <c r="D132" s="112"/>
      <c r="E132" s="112"/>
      <c r="F132" s="112">
        <f>E132-D132</f>
        <v>0</v>
      </c>
    </row>
    <row r="133" spans="1:9">
      <c r="A133" s="153"/>
      <c r="B133" s="117"/>
      <c r="C133" s="113"/>
      <c r="D133" s="114"/>
      <c r="E133" s="114"/>
      <c r="F133" s="114">
        <f>E133-D133</f>
        <v>0</v>
      </c>
    </row>
    <row r="134" spans="1:9">
      <c r="A134" s="123"/>
      <c r="H134" s="122"/>
      <c r="I134" s="122"/>
    </row>
    <row r="135" spans="1:9">
      <c r="A135" s="123"/>
      <c r="I135" s="110"/>
    </row>
    <row r="136" spans="1:9">
      <c r="A136" s="123"/>
      <c r="I136" s="110"/>
    </row>
    <row r="137" spans="1:9">
      <c r="A137" s="123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</sheetData>
  <mergeCells count="9">
    <mergeCell ref="A89:A103"/>
    <mergeCell ref="A104:A118"/>
    <mergeCell ref="A119:A133"/>
    <mergeCell ref="A2:A16"/>
    <mergeCell ref="A17:A28"/>
    <mergeCell ref="A29:A43"/>
    <mergeCell ref="A44:A57"/>
    <mergeCell ref="A58:A73"/>
    <mergeCell ref="A74:A88"/>
  </mergeCells>
  <conditionalFormatting sqref="I3 I18 I30 I45 I59 I75 I90 I105">
    <cfRule type="cellIs" dxfId="142" priority="25" operator="greaterThan">
      <formula>0.25</formula>
    </cfRule>
    <cfRule type="cellIs" dxfId="141" priority="26" operator="lessThan">
      <formula>0.25</formula>
    </cfRule>
  </conditionalFormatting>
  <conditionalFormatting sqref="I4 I19 I31 I46 I60 I76 I91 I106">
    <cfRule type="cellIs" dxfId="140" priority="22" operator="lessThan">
      <formula>0.0416666666666667</formula>
    </cfRule>
    <cfRule type="cellIs" dxfId="139" priority="23" operator="greaterThan">
      <formula>0.0416666666666667</formula>
    </cfRule>
    <cfRule type="cellIs" dxfId="138" priority="24" operator="greaterThan">
      <formula>0.0416666666666667</formula>
    </cfRule>
  </conditionalFormatting>
  <conditionalFormatting sqref="I5 I20 I32 I47 I61 I77 I92 I107">
    <cfRule type="cellIs" dxfId="137" priority="20" operator="lessThan">
      <formula>0.0833333333333333</formula>
    </cfRule>
    <cfRule type="cellIs" dxfId="136" priority="21" operator="greaterThan">
      <formula>0.0833333333333333</formula>
    </cfRule>
  </conditionalFormatting>
  <conditionalFormatting sqref="I6 I21 I33 I48 I62 I78 I93 I108">
    <cfRule type="cellIs" dxfId="135" priority="18" operator="lessThan">
      <formula>0.0416666666666667</formula>
    </cfRule>
    <cfRule type="cellIs" dxfId="134" priority="19" operator="greaterThan">
      <formula>0.0416666666666667</formula>
    </cfRule>
  </conditionalFormatting>
  <conditionalFormatting sqref="I7 I22 I34 I49 I63 I79 I94 I109">
    <cfRule type="cellIs" dxfId="133" priority="16" operator="lessThan">
      <formula>0.0416666666666667</formula>
    </cfRule>
    <cfRule type="cellIs" dxfId="132" priority="17" operator="greaterThan">
      <formula>0.0416666666666667</formula>
    </cfRule>
  </conditionalFormatting>
  <conditionalFormatting sqref="I8 I23 I35 I50 I80 I95 I110 I64">
    <cfRule type="cellIs" dxfId="131" priority="14" operator="lessThan">
      <formula>0.0625</formula>
    </cfRule>
    <cfRule type="cellIs" dxfId="130" priority="15" operator="greaterThan">
      <formula>0.0625</formula>
    </cfRule>
  </conditionalFormatting>
  <conditionalFormatting sqref="I120">
    <cfRule type="cellIs" dxfId="129" priority="12" operator="greaterThan">
      <formula>0.25</formula>
    </cfRule>
    <cfRule type="cellIs" dxfId="128" priority="13" operator="lessThan">
      <formula>0.25</formula>
    </cfRule>
  </conditionalFormatting>
  <conditionalFormatting sqref="I121">
    <cfRule type="cellIs" dxfId="127" priority="9" operator="lessThan">
      <formula>0.0416666666666667</formula>
    </cfRule>
    <cfRule type="cellIs" dxfId="126" priority="10" operator="greaterThan">
      <formula>0.0416666666666667</formula>
    </cfRule>
    <cfRule type="cellIs" dxfId="125" priority="11" operator="greaterThan">
      <formula>0.0416666666666667</formula>
    </cfRule>
  </conditionalFormatting>
  <conditionalFormatting sqref="I122">
    <cfRule type="cellIs" dxfId="124" priority="7" operator="lessThan">
      <formula>0.0833333333333333</formula>
    </cfRule>
    <cfRule type="cellIs" dxfId="123" priority="8" operator="greaterThan">
      <formula>0.0833333333333333</formula>
    </cfRule>
  </conditionalFormatting>
  <conditionalFormatting sqref="I123">
    <cfRule type="cellIs" dxfId="122" priority="5" operator="lessThan">
      <formula>0.0416666666666667</formula>
    </cfRule>
    <cfRule type="cellIs" dxfId="121" priority="6" operator="greaterThan">
      <formula>0.0416666666666667</formula>
    </cfRule>
  </conditionalFormatting>
  <conditionalFormatting sqref="I124">
    <cfRule type="cellIs" dxfId="120" priority="3" operator="lessThan">
      <formula>0.0416666666666667</formula>
    </cfRule>
    <cfRule type="cellIs" dxfId="119" priority="4" operator="greaterThan">
      <formula>0.0416666666666667</formula>
    </cfRule>
  </conditionalFormatting>
  <conditionalFormatting sqref="I125">
    <cfRule type="cellIs" dxfId="118" priority="1" operator="lessThan">
      <formula>0.0625</formula>
    </cfRule>
    <cfRule type="cellIs" dxfId="117" priority="2" operator="greaterThan">
      <formula>0.0625</formula>
    </cfRule>
  </conditionalFormatting>
  <dataValidations count="1">
    <dataValidation type="list" allowBlank="1" showInputMessage="1" showErrorMessage="1" sqref="C2:C83 C86:C139" xr:uid="{31FBD518-EE73-4DB3-8EEB-0AECB54ACACD}">
      <formula1>$Q$1:$Q$7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8ADE1-93B9-4EDE-A55C-8B6B4501AC81}">
  <dimension ref="A1:Q126"/>
  <sheetViews>
    <sheetView topLeftCell="A103" workbookViewId="0">
      <selection activeCell="B120" sqref="B120"/>
    </sheetView>
  </sheetViews>
  <sheetFormatPr defaultRowHeight="1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57" t="s">
        <v>44</v>
      </c>
      <c r="B2" s="115" t="s">
        <v>588</v>
      </c>
      <c r="C2" s="107" t="s">
        <v>290</v>
      </c>
      <c r="D2" s="108">
        <v>0.36458333333333331</v>
      </c>
      <c r="E2" s="108">
        <v>0.375</v>
      </c>
      <c r="F2" s="108">
        <f>E2-D2</f>
        <v>1.0416666666666685E-2</v>
      </c>
      <c r="H2" s="106" t="s">
        <v>291</v>
      </c>
      <c r="I2" s="106" t="s">
        <v>292</v>
      </c>
      <c r="Q2" t="s">
        <v>290</v>
      </c>
    </row>
    <row r="3" spans="1:17">
      <c r="A3" s="157"/>
      <c r="B3" s="115" t="s">
        <v>589</v>
      </c>
      <c r="C3" s="107" t="s">
        <v>297</v>
      </c>
      <c r="D3" s="108">
        <v>0.375</v>
      </c>
      <c r="E3" s="108">
        <v>0.4375</v>
      </c>
      <c r="F3" s="108">
        <f>E3-D3</f>
        <v>6.25E-2</v>
      </c>
      <c r="H3" s="109" t="s">
        <v>290</v>
      </c>
      <c r="I3" s="108">
        <f>SUMIFS(F2:F16, C2:C16,H3)</f>
        <v>0.27083333333333326</v>
      </c>
      <c r="Q3" t="s">
        <v>295</v>
      </c>
    </row>
    <row r="4" spans="1:17">
      <c r="A4" s="157"/>
      <c r="B4" s="107" t="s">
        <v>301</v>
      </c>
      <c r="C4" s="107" t="s">
        <v>299</v>
      </c>
      <c r="D4" s="108">
        <v>0.4375</v>
      </c>
      <c r="E4" s="108">
        <v>0.44791666666666669</v>
      </c>
      <c r="F4" s="108">
        <f>E4-D4</f>
        <v>1.0416666666666685E-2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57"/>
      <c r="B5" s="107" t="s">
        <v>590</v>
      </c>
      <c r="C5" s="107" t="s">
        <v>290</v>
      </c>
      <c r="D5" s="108">
        <v>0.44791666666666669</v>
      </c>
      <c r="E5" s="108">
        <v>0.54861111111111105</v>
      </c>
      <c r="F5" s="108">
        <f>E5-D5</f>
        <v>0.10069444444444436</v>
      </c>
      <c r="H5" s="109" t="s">
        <v>297</v>
      </c>
      <c r="I5" s="108">
        <f>SUMIFS(F2:F16, C2:C16,H5)</f>
        <v>0.10416666666666674</v>
      </c>
      <c r="Q5" t="s">
        <v>300</v>
      </c>
    </row>
    <row r="6" spans="1:17">
      <c r="A6" s="157"/>
      <c r="B6" s="107" t="s">
        <v>473</v>
      </c>
      <c r="C6" s="107" t="s">
        <v>299</v>
      </c>
      <c r="D6" s="108">
        <v>0.54861111111111105</v>
      </c>
      <c r="E6" s="108">
        <v>0.57291666666666663</v>
      </c>
      <c r="F6" s="108">
        <f>E6-D6</f>
        <v>2.430555555555558E-2</v>
      </c>
      <c r="H6" s="109" t="s">
        <v>300</v>
      </c>
      <c r="I6" s="108">
        <f>SUMIFS(F2:F16, C2:C16,H6)</f>
        <v>3.8194444444444309E-2</v>
      </c>
      <c r="Q6" t="s">
        <v>302</v>
      </c>
    </row>
    <row r="7" spans="1:17">
      <c r="A7" s="157"/>
      <c r="B7" s="107" t="s">
        <v>591</v>
      </c>
      <c r="C7" s="107" t="s">
        <v>290</v>
      </c>
      <c r="D7" s="108">
        <v>0.57291666666666663</v>
      </c>
      <c r="E7" s="108">
        <v>0.60416666666666663</v>
      </c>
      <c r="F7" s="108">
        <f>E7-D7</f>
        <v>3.125E-2</v>
      </c>
      <c r="H7" s="109" t="s">
        <v>302</v>
      </c>
      <c r="I7" s="108">
        <f>SUMIFS(F2:F16, C2:C16,H7)</f>
        <v>4.166666666666663E-2</v>
      </c>
      <c r="Q7" t="s">
        <v>299</v>
      </c>
    </row>
    <row r="8" spans="1:17">
      <c r="A8" s="157"/>
      <c r="B8" s="107" t="s">
        <v>294</v>
      </c>
      <c r="C8" s="107" t="s">
        <v>302</v>
      </c>
      <c r="D8" s="108">
        <v>0.60763888888888895</v>
      </c>
      <c r="E8" s="108">
        <v>0.64930555555555558</v>
      </c>
      <c r="F8" s="108">
        <f t="shared" ref="F8:F15" si="0">E8-D8</f>
        <v>4.166666666666663E-2</v>
      </c>
      <c r="H8" s="109" t="s">
        <v>299</v>
      </c>
      <c r="I8" s="108">
        <f>SUMIFS(F2:F16, C2:C16,H8)</f>
        <v>4.5138888888888895E-2</v>
      </c>
    </row>
    <row r="9" spans="1:17">
      <c r="A9" s="157"/>
      <c r="B9" s="107" t="s">
        <v>314</v>
      </c>
      <c r="C9" s="107" t="s">
        <v>300</v>
      </c>
      <c r="D9" s="108">
        <v>0.64930555555555558</v>
      </c>
      <c r="E9" s="108">
        <v>0.66666666666666663</v>
      </c>
      <c r="F9" s="108">
        <f t="shared" si="0"/>
        <v>1.7361111111111049E-2</v>
      </c>
      <c r="H9" s="105" t="s">
        <v>305</v>
      </c>
      <c r="I9" s="106">
        <f>SUM(I3:I8)</f>
        <v>0.49999999999999983</v>
      </c>
    </row>
    <row r="10" spans="1:17">
      <c r="A10" s="157"/>
      <c r="B10" s="111" t="s">
        <v>452</v>
      </c>
      <c r="C10" s="111" t="s">
        <v>297</v>
      </c>
      <c r="D10" s="112">
        <v>0.66666666666666663</v>
      </c>
      <c r="E10" s="112">
        <v>0.70833333333333337</v>
      </c>
      <c r="F10" s="108">
        <f t="shared" si="0"/>
        <v>4.1666666666666741E-2</v>
      </c>
      <c r="I10" s="110"/>
    </row>
    <row r="11" spans="1:17">
      <c r="A11" s="157"/>
      <c r="B11" s="107" t="s">
        <v>303</v>
      </c>
      <c r="C11" s="107" t="s">
        <v>299</v>
      </c>
      <c r="D11" s="108">
        <v>0.70833333333333337</v>
      </c>
      <c r="E11" s="108">
        <v>0.71875</v>
      </c>
      <c r="F11" s="108">
        <f t="shared" si="0"/>
        <v>1.041666666666663E-2</v>
      </c>
      <c r="I11" s="110"/>
    </row>
    <row r="12" spans="1:17">
      <c r="A12" s="157"/>
      <c r="B12" s="111" t="s">
        <v>592</v>
      </c>
      <c r="C12" s="111" t="s">
        <v>290</v>
      </c>
      <c r="D12" s="108">
        <v>0.71875</v>
      </c>
      <c r="E12" s="112">
        <v>0.81944444444444453</v>
      </c>
      <c r="F12" s="112">
        <f t="shared" si="0"/>
        <v>0.10069444444444453</v>
      </c>
    </row>
    <row r="13" spans="1:17">
      <c r="A13" s="157"/>
      <c r="B13" s="138" t="s">
        <v>593</v>
      </c>
      <c r="C13" s="138" t="s">
        <v>300</v>
      </c>
      <c r="D13" s="139">
        <v>0.81944444444444453</v>
      </c>
      <c r="E13" s="139">
        <v>0.84027777777777779</v>
      </c>
      <c r="F13" s="108">
        <f t="shared" si="0"/>
        <v>2.0833333333333259E-2</v>
      </c>
    </row>
    <row r="14" spans="1:17">
      <c r="A14" s="157"/>
      <c r="B14" s="111" t="s">
        <v>594</v>
      </c>
      <c r="C14" s="138" t="s">
        <v>290</v>
      </c>
      <c r="D14" s="139">
        <v>0.84027777777777779</v>
      </c>
      <c r="E14" s="139">
        <v>0.86805555555555547</v>
      </c>
      <c r="F14" s="108">
        <f t="shared" si="0"/>
        <v>2.7777777777777679E-2</v>
      </c>
    </row>
    <row r="15" spans="1:17">
      <c r="A15" s="157"/>
      <c r="B15" s="138"/>
      <c r="C15" s="138"/>
      <c r="D15" s="139"/>
      <c r="E15" s="139"/>
      <c r="F15" s="112">
        <f t="shared" si="0"/>
        <v>0</v>
      </c>
    </row>
    <row r="16" spans="1:17">
      <c r="A16" s="157"/>
      <c r="B16" s="138"/>
      <c r="C16" s="138"/>
      <c r="D16" s="139"/>
      <c r="E16" s="139"/>
      <c r="F16" s="139"/>
    </row>
    <row r="17" spans="1:9">
      <c r="A17" s="149" t="s">
        <v>48</v>
      </c>
      <c r="B17" s="107" t="s">
        <v>595</v>
      </c>
      <c r="C17" s="107" t="s">
        <v>290</v>
      </c>
      <c r="D17" s="108">
        <v>0.35416666666666669</v>
      </c>
      <c r="E17" s="108">
        <v>0.4375</v>
      </c>
      <c r="F17" s="108">
        <f t="shared" ref="F17:F80" si="1">E17-D17</f>
        <v>8.3333333333333315E-2</v>
      </c>
      <c r="H17" s="106" t="s">
        <v>291</v>
      </c>
      <c r="I17" s="106" t="s">
        <v>292</v>
      </c>
    </row>
    <row r="18" spans="1:9">
      <c r="A18" s="149"/>
      <c r="B18" s="107" t="s">
        <v>301</v>
      </c>
      <c r="C18" s="107" t="s">
        <v>299</v>
      </c>
      <c r="D18" s="108">
        <v>0.4375</v>
      </c>
      <c r="E18" s="108">
        <v>0.45833333333333331</v>
      </c>
      <c r="F18" s="108">
        <f t="shared" si="1"/>
        <v>2.0833333333333315E-2</v>
      </c>
      <c r="H18" s="109" t="s">
        <v>290</v>
      </c>
      <c r="I18" s="108">
        <f>SUMIFS(F17:F28, C17:C28,H18)</f>
        <v>0.27083333333333315</v>
      </c>
    </row>
    <row r="19" spans="1:9">
      <c r="A19" s="149"/>
      <c r="B19" s="107" t="s">
        <v>588</v>
      </c>
      <c r="C19" s="107" t="s">
        <v>295</v>
      </c>
      <c r="D19" s="108">
        <v>0.45833333333333331</v>
      </c>
      <c r="E19" s="108">
        <v>0.47222222222222227</v>
      </c>
      <c r="F19" s="108">
        <f t="shared" si="1"/>
        <v>1.3888888888888951E-2</v>
      </c>
      <c r="H19" s="109" t="s">
        <v>295</v>
      </c>
      <c r="I19" s="108">
        <f>SUMIFS(F17:F28, C17:C28,H19)</f>
        <v>1.3888888888888951E-2</v>
      </c>
    </row>
    <row r="20" spans="1:9">
      <c r="A20" s="149"/>
      <c r="B20" s="107" t="s">
        <v>596</v>
      </c>
      <c r="C20" s="107" t="s">
        <v>290</v>
      </c>
      <c r="D20" s="108">
        <v>0.47916666666666669</v>
      </c>
      <c r="E20" s="108">
        <v>0.54166666666666663</v>
      </c>
      <c r="F20" s="108">
        <f t="shared" si="1"/>
        <v>6.2499999999999944E-2</v>
      </c>
      <c r="H20" s="109" t="s">
        <v>297</v>
      </c>
      <c r="I20" s="108">
        <f>SUMIFS(F17:F28, C17:C28,H20)</f>
        <v>4.1666666666666741E-2</v>
      </c>
    </row>
    <row r="21" spans="1:9">
      <c r="A21" s="149"/>
      <c r="B21" s="107" t="s">
        <v>298</v>
      </c>
      <c r="C21" s="107" t="s">
        <v>299</v>
      </c>
      <c r="D21" s="108">
        <v>0.54166666666666663</v>
      </c>
      <c r="E21" s="108">
        <v>0.57638888888888895</v>
      </c>
      <c r="F21" s="108">
        <f t="shared" si="1"/>
        <v>3.4722222222222321E-2</v>
      </c>
      <c r="H21" s="109" t="s">
        <v>300</v>
      </c>
      <c r="I21" s="108">
        <f>SUMIFS(F17:F28, C17:C28,H21)</f>
        <v>3.8194444444444309E-2</v>
      </c>
    </row>
    <row r="22" spans="1:9">
      <c r="A22" s="149"/>
      <c r="B22" s="107" t="s">
        <v>591</v>
      </c>
      <c r="C22" s="107" t="s">
        <v>290</v>
      </c>
      <c r="D22" s="108">
        <v>0.58333333333333337</v>
      </c>
      <c r="E22" s="108">
        <v>0.60416666666666663</v>
      </c>
      <c r="F22" s="108">
        <f t="shared" si="1"/>
        <v>2.0833333333333259E-2</v>
      </c>
      <c r="H22" s="109" t="s">
        <v>302</v>
      </c>
      <c r="I22" s="108">
        <f>SUMIFS(F17:F28, C17:C28,H22)</f>
        <v>4.166666666666663E-2</v>
      </c>
    </row>
    <row r="23" spans="1:9">
      <c r="A23" s="149"/>
      <c r="B23" s="107" t="s">
        <v>294</v>
      </c>
      <c r="C23" s="107" t="s">
        <v>302</v>
      </c>
      <c r="D23" s="108">
        <v>0.60763888888888895</v>
      </c>
      <c r="E23" s="108">
        <v>0.64930555555555558</v>
      </c>
      <c r="F23" s="108">
        <f t="shared" si="1"/>
        <v>4.166666666666663E-2</v>
      </c>
      <c r="H23" s="109" t="s">
        <v>299</v>
      </c>
      <c r="I23" s="108">
        <f>SUMIFS(F17:F28, C17:C28,H23)</f>
        <v>7.6388888888888895E-2</v>
      </c>
    </row>
    <row r="24" spans="1:9">
      <c r="A24" s="149"/>
      <c r="B24" s="107" t="s">
        <v>314</v>
      </c>
      <c r="C24" s="107" t="s">
        <v>300</v>
      </c>
      <c r="D24" s="108">
        <v>0.64930555555555558</v>
      </c>
      <c r="E24" s="108">
        <v>0.66666666666666663</v>
      </c>
      <c r="F24" s="108">
        <f t="shared" si="1"/>
        <v>1.7361111111111049E-2</v>
      </c>
      <c r="H24" s="105" t="s">
        <v>305</v>
      </c>
      <c r="I24" s="106">
        <f>SUM(I18:I23)</f>
        <v>0.48263888888888867</v>
      </c>
    </row>
    <row r="25" spans="1:9">
      <c r="A25" s="149"/>
      <c r="B25" s="107" t="s">
        <v>597</v>
      </c>
      <c r="C25" s="107" t="s">
        <v>297</v>
      </c>
      <c r="D25" s="108">
        <v>0.66666666666666663</v>
      </c>
      <c r="E25" s="108">
        <v>0.70833333333333337</v>
      </c>
      <c r="F25" s="108">
        <f t="shared" si="1"/>
        <v>4.1666666666666741E-2</v>
      </c>
      <c r="I25" s="110"/>
    </row>
    <row r="26" spans="1:9">
      <c r="A26" s="149"/>
      <c r="B26" s="107" t="s">
        <v>303</v>
      </c>
      <c r="C26" s="107" t="s">
        <v>299</v>
      </c>
      <c r="D26" s="108">
        <v>0.70833333333333337</v>
      </c>
      <c r="E26" s="108">
        <v>0.72916666666666663</v>
      </c>
      <c r="F26" s="108">
        <f t="shared" si="1"/>
        <v>2.0833333333333259E-2</v>
      </c>
    </row>
    <row r="27" spans="1:9">
      <c r="A27" s="149"/>
      <c r="B27" s="107" t="s">
        <v>598</v>
      </c>
      <c r="C27" s="107" t="s">
        <v>290</v>
      </c>
      <c r="D27" s="108">
        <v>0.75</v>
      </c>
      <c r="E27" s="108">
        <v>0.85416666666666663</v>
      </c>
      <c r="F27" s="108">
        <f t="shared" si="1"/>
        <v>0.10416666666666663</v>
      </c>
    </row>
    <row r="28" spans="1:9">
      <c r="A28" s="149"/>
      <c r="B28" s="107" t="s">
        <v>593</v>
      </c>
      <c r="C28" s="107" t="s">
        <v>300</v>
      </c>
      <c r="D28" s="108">
        <v>0.81944444444444453</v>
      </c>
      <c r="E28" s="108">
        <v>0.84027777777777779</v>
      </c>
      <c r="F28" s="108">
        <f t="shared" si="1"/>
        <v>2.0833333333333259E-2</v>
      </c>
    </row>
    <row r="29" spans="1:9">
      <c r="A29" s="149" t="s">
        <v>54</v>
      </c>
      <c r="B29" s="107" t="s">
        <v>599</v>
      </c>
      <c r="C29" s="107" t="s">
        <v>290</v>
      </c>
      <c r="D29" s="108">
        <v>0.35416666666666669</v>
      </c>
      <c r="E29" s="108">
        <v>0.41666666666666669</v>
      </c>
      <c r="F29" s="108">
        <f t="shared" si="1"/>
        <v>6.25E-2</v>
      </c>
      <c r="H29" s="106" t="s">
        <v>291</v>
      </c>
      <c r="I29" s="106" t="s">
        <v>292</v>
      </c>
    </row>
    <row r="30" spans="1:9">
      <c r="A30" s="149"/>
      <c r="B30" s="107" t="s">
        <v>407</v>
      </c>
      <c r="C30" s="107" t="s">
        <v>290</v>
      </c>
      <c r="D30" s="108">
        <v>0.41666666666666669</v>
      </c>
      <c r="E30" s="108">
        <v>0.42708333333333331</v>
      </c>
      <c r="F30" s="108">
        <f t="shared" si="1"/>
        <v>1.041666666666663E-2</v>
      </c>
      <c r="H30" s="109" t="s">
        <v>290</v>
      </c>
      <c r="I30" s="108">
        <f t="shared" ref="I30" si="2">SUMIFS(F29:F43, C29:C43,H30)</f>
        <v>0.30555555555555536</v>
      </c>
    </row>
    <row r="31" spans="1:9">
      <c r="A31" s="149"/>
      <c r="B31" s="107" t="s">
        <v>301</v>
      </c>
      <c r="C31" s="107" t="s">
        <v>299</v>
      </c>
      <c r="D31" s="108">
        <v>0.43055555555555558</v>
      </c>
      <c r="E31" s="108">
        <v>0.44444444444444442</v>
      </c>
      <c r="F31" s="108">
        <f t="shared" si="1"/>
        <v>1.388888888888884E-2</v>
      </c>
      <c r="H31" s="109" t="s">
        <v>295</v>
      </c>
      <c r="I31" s="108">
        <f t="shared" ref="I31" si="3">SUMIFS(F29:F43, C29:C43,H31)</f>
        <v>1.736111111111116E-2</v>
      </c>
    </row>
    <row r="32" spans="1:9">
      <c r="A32" s="149"/>
      <c r="B32" s="107" t="s">
        <v>600</v>
      </c>
      <c r="C32" s="107" t="s">
        <v>290</v>
      </c>
      <c r="D32" s="108">
        <v>0.44444444444444442</v>
      </c>
      <c r="E32" s="108">
        <v>0.54166666666666663</v>
      </c>
      <c r="F32" s="108">
        <f t="shared" si="1"/>
        <v>9.722222222222221E-2</v>
      </c>
      <c r="H32" s="109" t="s">
        <v>297</v>
      </c>
      <c r="I32" s="108">
        <f t="shared" ref="I32" si="4">SUMIFS(F29:F43, C29:C43,H32)</f>
        <v>4.1666666666666741E-2</v>
      </c>
    </row>
    <row r="33" spans="1:9">
      <c r="A33" s="149"/>
      <c r="B33" s="107" t="s">
        <v>298</v>
      </c>
      <c r="C33" s="107" t="s">
        <v>299</v>
      </c>
      <c r="D33" s="108">
        <v>0.54166666666666663</v>
      </c>
      <c r="E33" s="108">
        <v>0.57638888888888895</v>
      </c>
      <c r="F33" s="108">
        <f t="shared" si="1"/>
        <v>3.4722222222222321E-2</v>
      </c>
      <c r="H33" s="109" t="s">
        <v>300</v>
      </c>
      <c r="I33" s="108">
        <f t="shared" ref="I33" si="5">SUMIFS(F29:F43, C29:C43,H33)</f>
        <v>1.7361111111111049E-2</v>
      </c>
    </row>
    <row r="34" spans="1:9">
      <c r="A34" s="149"/>
      <c r="B34" s="107" t="s">
        <v>601</v>
      </c>
      <c r="C34" s="107" t="s">
        <v>290</v>
      </c>
      <c r="D34" s="108">
        <v>0.58333333333333337</v>
      </c>
      <c r="E34" s="108">
        <v>0.60416666666666663</v>
      </c>
      <c r="F34" s="108">
        <f t="shared" si="1"/>
        <v>2.0833333333333259E-2</v>
      </c>
      <c r="H34" s="109" t="s">
        <v>302</v>
      </c>
      <c r="I34" s="108">
        <f t="shared" ref="I34" si="6">SUMIFS(F29:F43, C29:C43,H34)</f>
        <v>4.166666666666663E-2</v>
      </c>
    </row>
    <row r="35" spans="1:9">
      <c r="A35" s="149"/>
      <c r="B35" s="107" t="s">
        <v>294</v>
      </c>
      <c r="C35" s="107" t="s">
        <v>302</v>
      </c>
      <c r="D35" s="108">
        <v>0.60763888888888895</v>
      </c>
      <c r="E35" s="108">
        <v>0.64930555555555558</v>
      </c>
      <c r="F35" s="108">
        <f t="shared" si="1"/>
        <v>4.166666666666663E-2</v>
      </c>
      <c r="H35" s="109" t="s">
        <v>299</v>
      </c>
      <c r="I35" s="108">
        <f t="shared" ref="I35" si="7">SUMIFS(F29:F43, C29:C43,H35)</f>
        <v>6.25E-2</v>
      </c>
    </row>
    <row r="36" spans="1:9">
      <c r="A36" s="149"/>
      <c r="B36" s="107" t="s">
        <v>314</v>
      </c>
      <c r="C36" s="107" t="s">
        <v>300</v>
      </c>
      <c r="D36" s="108">
        <v>0.64930555555555558</v>
      </c>
      <c r="E36" s="108">
        <v>0.66666666666666663</v>
      </c>
      <c r="F36" s="108">
        <f t="shared" si="1"/>
        <v>1.7361111111111049E-2</v>
      </c>
      <c r="H36" s="105" t="s">
        <v>305</v>
      </c>
      <c r="I36" s="106">
        <f t="shared" ref="I36" si="8">SUM(I30:I35)</f>
        <v>0.48611111111111094</v>
      </c>
    </row>
    <row r="37" spans="1:9">
      <c r="A37" s="149"/>
      <c r="B37" s="107" t="s">
        <v>452</v>
      </c>
      <c r="C37" s="107" t="s">
        <v>297</v>
      </c>
      <c r="D37" s="108">
        <v>0.66666666666666663</v>
      </c>
      <c r="E37" s="108">
        <v>0.70833333333333337</v>
      </c>
      <c r="F37" s="108">
        <f t="shared" si="1"/>
        <v>4.1666666666666741E-2</v>
      </c>
      <c r="I37" s="110"/>
    </row>
    <row r="38" spans="1:9">
      <c r="A38" s="149"/>
      <c r="B38" s="107" t="s">
        <v>303</v>
      </c>
      <c r="C38" s="107" t="s">
        <v>299</v>
      </c>
      <c r="D38" s="108">
        <v>0.70833333333333337</v>
      </c>
      <c r="E38" s="108">
        <v>0.72222222222222221</v>
      </c>
      <c r="F38" s="108">
        <f t="shared" si="1"/>
        <v>1.388888888888884E-2</v>
      </c>
      <c r="I38" s="110"/>
    </row>
    <row r="39" spans="1:9">
      <c r="A39" s="149"/>
      <c r="B39" s="107" t="s">
        <v>602</v>
      </c>
      <c r="C39" s="107" t="s">
        <v>290</v>
      </c>
      <c r="D39" s="108">
        <v>0.72222222222222221</v>
      </c>
      <c r="E39" s="108">
        <v>0.82291666666666663</v>
      </c>
      <c r="F39" s="108">
        <f t="shared" si="1"/>
        <v>0.10069444444444442</v>
      </c>
    </row>
    <row r="40" spans="1:9">
      <c r="A40" s="149"/>
      <c r="B40" s="107" t="s">
        <v>603</v>
      </c>
      <c r="C40" s="107" t="s">
        <v>295</v>
      </c>
      <c r="D40" s="108">
        <v>0.82291666666666663</v>
      </c>
      <c r="E40" s="108">
        <v>0.84027777777777779</v>
      </c>
      <c r="F40" s="108">
        <f t="shared" si="1"/>
        <v>1.736111111111116E-2</v>
      </c>
    </row>
    <row r="41" spans="1:9">
      <c r="A41" s="149"/>
      <c r="B41" s="107" t="s">
        <v>602</v>
      </c>
      <c r="C41" s="107" t="s">
        <v>290</v>
      </c>
      <c r="D41" s="108">
        <v>0.84027777777777779</v>
      </c>
      <c r="E41" s="108">
        <v>0.85416666666666663</v>
      </c>
      <c r="F41" s="108">
        <f t="shared" si="1"/>
        <v>1.388888888888884E-2</v>
      </c>
    </row>
    <row r="42" spans="1:9">
      <c r="A42" s="149"/>
      <c r="B42" s="107"/>
      <c r="C42" s="107"/>
      <c r="D42" s="108"/>
      <c r="E42" s="108"/>
      <c r="F42" s="108">
        <f t="shared" si="1"/>
        <v>0</v>
      </c>
    </row>
    <row r="43" spans="1:9">
      <c r="A43" s="149"/>
      <c r="B43" s="107"/>
      <c r="C43" s="107"/>
      <c r="D43" s="108"/>
      <c r="E43" s="108"/>
      <c r="F43" s="108">
        <f t="shared" si="1"/>
        <v>0</v>
      </c>
    </row>
    <row r="44" spans="1:9">
      <c r="A44" s="149" t="s">
        <v>318</v>
      </c>
      <c r="B44" s="107" t="s">
        <v>604</v>
      </c>
      <c r="C44" s="107" t="s">
        <v>290</v>
      </c>
      <c r="D44" s="108">
        <v>0.35416666666666669</v>
      </c>
      <c r="E44" s="108">
        <v>0.4375</v>
      </c>
      <c r="F44" s="108">
        <f t="shared" si="1"/>
        <v>8.3333333333333315E-2</v>
      </c>
      <c r="H44" s="106" t="s">
        <v>291</v>
      </c>
      <c r="I44" s="106" t="s">
        <v>292</v>
      </c>
    </row>
    <row r="45" spans="1:9">
      <c r="A45" s="149"/>
      <c r="B45" s="107" t="s">
        <v>301</v>
      </c>
      <c r="C45" s="107" t="s">
        <v>299</v>
      </c>
      <c r="D45" s="108">
        <v>0.4375</v>
      </c>
      <c r="E45" s="108">
        <v>0.4513888888888889</v>
      </c>
      <c r="F45" s="108">
        <f t="shared" si="1"/>
        <v>1.3888888888888895E-2</v>
      </c>
      <c r="H45" s="109" t="s">
        <v>290</v>
      </c>
      <c r="I45" s="108">
        <f>SUMIFS(F44:F57, C44:C57,H45)</f>
        <v>0.28472222222222232</v>
      </c>
    </row>
    <row r="46" spans="1:9">
      <c r="A46" s="149"/>
      <c r="B46" s="107" t="s">
        <v>605</v>
      </c>
      <c r="C46" s="107" t="s">
        <v>290</v>
      </c>
      <c r="D46" s="108">
        <v>0.45833333333333331</v>
      </c>
      <c r="E46" s="108">
        <v>0.52777777777777779</v>
      </c>
      <c r="F46" s="108">
        <f t="shared" si="1"/>
        <v>6.9444444444444475E-2</v>
      </c>
      <c r="H46" s="109" t="s">
        <v>295</v>
      </c>
      <c r="I46" s="108">
        <f>SUMIFS(F44:F57, C44:C57,H46)</f>
        <v>1.041666666666663E-2</v>
      </c>
    </row>
    <row r="47" spans="1:9">
      <c r="A47" s="149"/>
      <c r="B47" s="107" t="s">
        <v>606</v>
      </c>
      <c r="C47" s="107" t="s">
        <v>295</v>
      </c>
      <c r="D47" s="108">
        <v>0.53125</v>
      </c>
      <c r="E47" s="108">
        <v>0.54166666666666663</v>
      </c>
      <c r="F47" s="108">
        <f t="shared" si="1"/>
        <v>1.041666666666663E-2</v>
      </c>
      <c r="H47" s="109" t="s">
        <v>297</v>
      </c>
      <c r="I47" s="108">
        <f>SUMIFS(F44:F57, C44:C57,H47)</f>
        <v>4.1666666666666741E-2</v>
      </c>
    </row>
    <row r="48" spans="1:9">
      <c r="A48" s="149"/>
      <c r="B48" s="107" t="s">
        <v>310</v>
      </c>
      <c r="C48" s="107" t="s">
        <v>299</v>
      </c>
      <c r="D48" s="108">
        <v>0.54166666666666663</v>
      </c>
      <c r="E48" s="108">
        <v>0.57638888888888895</v>
      </c>
      <c r="F48" s="108">
        <f t="shared" si="1"/>
        <v>3.4722222222222321E-2</v>
      </c>
      <c r="H48" s="109" t="s">
        <v>300</v>
      </c>
      <c r="I48" s="108">
        <f>SUMIFS(F44:F57, C44:C57,H48)</f>
        <v>3.8194444444444309E-2</v>
      </c>
    </row>
    <row r="49" spans="1:9">
      <c r="A49" s="149"/>
      <c r="B49" s="107" t="s">
        <v>607</v>
      </c>
      <c r="C49" s="107" t="s">
        <v>290</v>
      </c>
      <c r="D49" s="108">
        <v>0.58333333333333337</v>
      </c>
      <c r="E49" s="108">
        <v>0.60416666666666663</v>
      </c>
      <c r="F49" s="108">
        <f t="shared" si="1"/>
        <v>2.0833333333333259E-2</v>
      </c>
      <c r="H49" s="109" t="s">
        <v>302</v>
      </c>
      <c r="I49" s="108">
        <f>SUMIFS(F44:F57, C44:C57,H49)</f>
        <v>4.166666666666663E-2</v>
      </c>
    </row>
    <row r="50" spans="1:9">
      <c r="A50" s="149"/>
      <c r="B50" s="107" t="s">
        <v>294</v>
      </c>
      <c r="C50" s="107" t="s">
        <v>302</v>
      </c>
      <c r="D50" s="108">
        <v>0.60763888888888895</v>
      </c>
      <c r="E50" s="108">
        <v>0.64930555555555558</v>
      </c>
      <c r="F50" s="108">
        <f t="shared" si="1"/>
        <v>4.166666666666663E-2</v>
      </c>
      <c r="H50" s="109" t="s">
        <v>299</v>
      </c>
      <c r="I50" s="108">
        <f>SUMIFS(F44:F57, C44:C57,H50)</f>
        <v>6.2500000000000056E-2</v>
      </c>
    </row>
    <row r="51" spans="1:9">
      <c r="A51" s="149"/>
      <c r="B51" s="107" t="s">
        <v>296</v>
      </c>
      <c r="C51" s="107" t="s">
        <v>300</v>
      </c>
      <c r="D51" s="108">
        <v>0.64930555555555558</v>
      </c>
      <c r="E51" s="108">
        <v>0.66666666666666663</v>
      </c>
      <c r="F51" s="108">
        <f t="shared" si="1"/>
        <v>1.7361111111111049E-2</v>
      </c>
      <c r="H51" s="105" t="s">
        <v>305</v>
      </c>
      <c r="I51" s="106">
        <f t="shared" ref="I51" si="9">SUM(I45:I50)</f>
        <v>0.47916666666666669</v>
      </c>
    </row>
    <row r="52" spans="1:9">
      <c r="A52" s="149"/>
      <c r="B52" s="120" t="s">
        <v>452</v>
      </c>
      <c r="C52" s="107" t="s">
        <v>297</v>
      </c>
      <c r="D52" s="108">
        <v>0.66666666666666663</v>
      </c>
      <c r="E52" s="108">
        <v>0.70833333333333337</v>
      </c>
      <c r="F52" s="108">
        <f t="shared" si="1"/>
        <v>4.1666666666666741E-2</v>
      </c>
      <c r="I52" s="110"/>
    </row>
    <row r="53" spans="1:9">
      <c r="A53" s="149"/>
      <c r="B53" s="107" t="s">
        <v>303</v>
      </c>
      <c r="C53" s="107" t="s">
        <v>299</v>
      </c>
      <c r="D53" s="108">
        <v>0.70833333333333337</v>
      </c>
      <c r="E53" s="108">
        <v>0.72222222222222221</v>
      </c>
      <c r="F53" s="108">
        <f t="shared" si="1"/>
        <v>1.388888888888884E-2</v>
      </c>
      <c r="I53" s="110"/>
    </row>
    <row r="54" spans="1:9">
      <c r="A54" s="149"/>
      <c r="B54" s="107" t="s">
        <v>608</v>
      </c>
      <c r="C54" s="107" t="s">
        <v>290</v>
      </c>
      <c r="D54" s="108">
        <v>0.72916666666666663</v>
      </c>
      <c r="E54" s="108">
        <v>0.79166666666666663</v>
      </c>
      <c r="F54" s="108">
        <f t="shared" si="1"/>
        <v>6.25E-2</v>
      </c>
    </row>
    <row r="55" spans="1:9">
      <c r="A55" s="149"/>
      <c r="B55" s="107" t="s">
        <v>609</v>
      </c>
      <c r="C55" s="107" t="s">
        <v>290</v>
      </c>
      <c r="D55" s="108">
        <v>0.79166666666666663</v>
      </c>
      <c r="E55" s="108">
        <v>0.81944444444444453</v>
      </c>
      <c r="F55" s="108">
        <f t="shared" si="1"/>
        <v>2.7777777777777901E-2</v>
      </c>
    </row>
    <row r="56" spans="1:9">
      <c r="A56" s="149"/>
      <c r="B56" s="107" t="s">
        <v>593</v>
      </c>
      <c r="C56" s="107" t="s">
        <v>300</v>
      </c>
      <c r="D56" s="108">
        <v>0.81944444444444453</v>
      </c>
      <c r="E56" s="108">
        <v>0.84027777777777779</v>
      </c>
      <c r="F56" s="108">
        <f t="shared" si="1"/>
        <v>2.0833333333333259E-2</v>
      </c>
    </row>
    <row r="57" spans="1:9">
      <c r="A57" s="149"/>
      <c r="B57" s="107" t="s">
        <v>610</v>
      </c>
      <c r="C57" s="107" t="s">
        <v>290</v>
      </c>
      <c r="D57" s="108">
        <v>0.84375</v>
      </c>
      <c r="E57" s="108">
        <v>0.86458333333333337</v>
      </c>
      <c r="F57" s="108">
        <f t="shared" si="1"/>
        <v>2.083333333333337E-2</v>
      </c>
    </row>
    <row r="58" spans="1:9">
      <c r="A58" s="154" t="s">
        <v>62</v>
      </c>
      <c r="B58" s="136"/>
      <c r="C58" s="136"/>
      <c r="D58" s="137"/>
      <c r="E58" s="137"/>
      <c r="F58" s="137"/>
      <c r="H58" s="106" t="s">
        <v>291</v>
      </c>
      <c r="I58" s="106" t="s">
        <v>292</v>
      </c>
    </row>
    <row r="59" spans="1:9">
      <c r="A59" s="154"/>
      <c r="B59" s="136"/>
      <c r="C59" s="136"/>
      <c r="D59" s="137"/>
      <c r="E59" s="137"/>
      <c r="F59" s="137"/>
      <c r="H59" s="109" t="s">
        <v>290</v>
      </c>
      <c r="I59" s="108">
        <f t="shared" ref="I59" si="10">SUMIFS(F58:F73, C58:C73,H59)</f>
        <v>0</v>
      </c>
    </row>
    <row r="60" spans="1:9">
      <c r="A60" s="154"/>
      <c r="B60" s="136"/>
      <c r="C60" s="136"/>
      <c r="D60" s="137"/>
      <c r="E60" s="137"/>
      <c r="F60" s="137"/>
      <c r="H60" s="109" t="s">
        <v>295</v>
      </c>
      <c r="I60" s="108">
        <f t="shared" ref="I60" si="11">SUMIFS(F58:F73, C58:C73,H60)</f>
        <v>0</v>
      </c>
    </row>
    <row r="61" spans="1:9">
      <c r="A61" s="154"/>
      <c r="B61" s="136"/>
      <c r="C61" s="136"/>
      <c r="D61" s="137"/>
      <c r="E61" s="137"/>
      <c r="F61" s="137"/>
      <c r="H61" s="109" t="s">
        <v>297</v>
      </c>
      <c r="I61" s="108">
        <f t="shared" ref="I61" si="12">SUMIFS(F58:F73, C58:C73,H61)</f>
        <v>0</v>
      </c>
    </row>
    <row r="62" spans="1:9">
      <c r="A62" s="154"/>
      <c r="B62" s="136"/>
      <c r="C62" s="136"/>
      <c r="D62" s="137"/>
      <c r="E62" s="137"/>
      <c r="F62" s="137"/>
      <c r="H62" s="109" t="s">
        <v>300</v>
      </c>
      <c r="I62" s="108">
        <f t="shared" ref="I62" si="13">SUMIFS(F58:F73, C58:C73,H62)</f>
        <v>0</v>
      </c>
    </row>
    <row r="63" spans="1:9">
      <c r="A63" s="154"/>
      <c r="B63" s="136"/>
      <c r="C63" s="136"/>
      <c r="D63" s="137"/>
      <c r="E63" s="137"/>
      <c r="F63" s="137"/>
      <c r="H63" s="109" t="s">
        <v>302</v>
      </c>
      <c r="I63" s="108">
        <f t="shared" ref="I63" si="14">SUMIFS(F58:F73, C58:C73,H63)</f>
        <v>0</v>
      </c>
    </row>
    <row r="64" spans="1:9">
      <c r="A64" s="154"/>
      <c r="B64" s="136"/>
      <c r="C64" s="136"/>
      <c r="D64" s="137"/>
      <c r="E64" s="137"/>
      <c r="F64" s="137"/>
      <c r="H64" s="109" t="s">
        <v>299</v>
      </c>
      <c r="I64" s="108">
        <f>SUMIFS(F57:F72, C57:C72,H64)</f>
        <v>0</v>
      </c>
    </row>
    <row r="65" spans="1:9">
      <c r="A65" s="154"/>
      <c r="B65" s="136"/>
      <c r="C65" s="136"/>
      <c r="D65" s="137"/>
      <c r="E65" s="137"/>
      <c r="F65" s="137"/>
      <c r="H65" s="105" t="s">
        <v>305</v>
      </c>
      <c r="I65" s="106">
        <f>SUM(I58:I64)</f>
        <v>0</v>
      </c>
    </row>
    <row r="66" spans="1:9">
      <c r="A66" s="154"/>
      <c r="B66" s="136"/>
      <c r="C66" s="136"/>
      <c r="D66" s="137"/>
      <c r="E66" s="137"/>
      <c r="F66" s="137"/>
      <c r="H66" s="105"/>
      <c r="I66" s="106"/>
    </row>
    <row r="67" spans="1:9">
      <c r="A67" s="154"/>
      <c r="B67" s="136"/>
      <c r="C67" s="136"/>
      <c r="D67" s="137"/>
      <c r="E67" s="137"/>
      <c r="F67" s="137"/>
      <c r="I67" s="110"/>
    </row>
    <row r="68" spans="1:9">
      <c r="A68" s="154"/>
      <c r="B68" s="136"/>
      <c r="C68" s="136"/>
      <c r="D68" s="137"/>
      <c r="E68" s="137"/>
      <c r="F68" s="137"/>
      <c r="I68" s="110"/>
    </row>
    <row r="69" spans="1:9">
      <c r="A69" s="154"/>
      <c r="B69" s="136"/>
      <c r="C69" s="136"/>
      <c r="D69" s="137"/>
      <c r="E69" s="137"/>
      <c r="F69" s="137"/>
    </row>
    <row r="70" spans="1:9">
      <c r="A70" s="154"/>
      <c r="B70" s="136"/>
      <c r="C70" s="136"/>
      <c r="D70" s="137"/>
      <c r="E70" s="137"/>
      <c r="F70" s="137"/>
    </row>
    <row r="71" spans="1:9">
      <c r="A71" s="154"/>
      <c r="B71" s="136"/>
      <c r="C71" s="136"/>
      <c r="D71" s="137"/>
      <c r="E71" s="137"/>
      <c r="F71" s="137"/>
    </row>
    <row r="72" spans="1:9">
      <c r="A72" s="154"/>
      <c r="B72" s="136"/>
      <c r="C72" s="136"/>
      <c r="D72" s="137"/>
      <c r="E72" s="137"/>
      <c r="F72" s="137"/>
    </row>
    <row r="73" spans="1:9">
      <c r="A73" s="154"/>
      <c r="B73" s="136"/>
      <c r="C73" s="136"/>
      <c r="D73" s="137"/>
      <c r="E73" s="137"/>
      <c r="F73" s="137"/>
    </row>
    <row r="74" spans="1:9">
      <c r="A74" s="149" t="s">
        <v>67</v>
      </c>
      <c r="B74" s="107" t="s">
        <v>531</v>
      </c>
      <c r="C74" s="107" t="s">
        <v>295</v>
      </c>
      <c r="D74" s="108">
        <v>0.36458333333333331</v>
      </c>
      <c r="E74" s="108">
        <v>0.38194444444444442</v>
      </c>
      <c r="F74" s="108">
        <f t="shared" si="1"/>
        <v>1.7361111111111105E-2</v>
      </c>
      <c r="H74" s="106" t="s">
        <v>291</v>
      </c>
      <c r="I74" s="106" t="s">
        <v>292</v>
      </c>
    </row>
    <row r="75" spans="1:9">
      <c r="A75" s="149"/>
      <c r="B75" s="107" t="s">
        <v>611</v>
      </c>
      <c r="C75" s="107" t="s">
        <v>290</v>
      </c>
      <c r="D75" s="108">
        <v>0.375</v>
      </c>
      <c r="E75" s="108">
        <v>0.41666666666666669</v>
      </c>
      <c r="F75" s="108">
        <f t="shared" si="1"/>
        <v>4.1666666666666685E-2</v>
      </c>
      <c r="H75" s="109" t="s">
        <v>290</v>
      </c>
      <c r="I75" s="108">
        <f>SUMIFS(F74:F86, C74:C86,H75)</f>
        <v>0.28472222222222215</v>
      </c>
    </row>
    <row r="76" spans="1:9">
      <c r="A76" s="149"/>
      <c r="B76" s="107" t="s">
        <v>611</v>
      </c>
      <c r="C76" s="107" t="s">
        <v>290</v>
      </c>
      <c r="D76" s="108">
        <v>0.41666666666666669</v>
      </c>
      <c r="E76" s="108">
        <v>0.4375</v>
      </c>
      <c r="F76" s="108">
        <f t="shared" si="1"/>
        <v>2.0833333333333315E-2</v>
      </c>
      <c r="H76" s="109" t="s">
        <v>295</v>
      </c>
      <c r="I76" s="108">
        <f>SUMIFS(F74:F86, C74:C86,H76)</f>
        <v>3.8194444444444475E-2</v>
      </c>
    </row>
    <row r="77" spans="1:9">
      <c r="A77" s="149"/>
      <c r="B77" s="107" t="s">
        <v>368</v>
      </c>
      <c r="C77" s="107" t="s">
        <v>299</v>
      </c>
      <c r="D77" s="108">
        <v>0.4375</v>
      </c>
      <c r="E77" s="108">
        <v>0.45833333333333331</v>
      </c>
      <c r="F77" s="108">
        <f t="shared" si="1"/>
        <v>2.0833333333333315E-2</v>
      </c>
      <c r="H77" s="109" t="s">
        <v>297</v>
      </c>
      <c r="I77" s="108">
        <f>SUMIFS(F74:F86, C74:C86,H77)</f>
        <v>2.083333333333337E-2</v>
      </c>
    </row>
    <row r="78" spans="1:9">
      <c r="A78" s="149"/>
      <c r="B78" s="107" t="s">
        <v>470</v>
      </c>
      <c r="C78" s="107" t="s">
        <v>297</v>
      </c>
      <c r="D78" s="108">
        <v>0.45833333333333331</v>
      </c>
      <c r="E78" s="108">
        <v>0.47916666666666669</v>
      </c>
      <c r="F78" s="108">
        <f t="shared" si="1"/>
        <v>2.083333333333337E-2</v>
      </c>
      <c r="H78" s="109" t="s">
        <v>300</v>
      </c>
      <c r="I78" s="108">
        <f>SUMIFS(F74:F86, C74:C86,H78)</f>
        <v>1.7361111111111049E-2</v>
      </c>
    </row>
    <row r="79" spans="1:9">
      <c r="A79" s="149"/>
      <c r="B79" s="107" t="s">
        <v>612</v>
      </c>
      <c r="C79" s="107" t="s">
        <v>290</v>
      </c>
      <c r="D79" s="108">
        <v>0.47916666666666669</v>
      </c>
      <c r="E79" s="108">
        <v>0.54166666666666663</v>
      </c>
      <c r="F79" s="108">
        <f t="shared" si="1"/>
        <v>6.2499999999999944E-2</v>
      </c>
      <c r="H79" s="109" t="s">
        <v>302</v>
      </c>
      <c r="I79" s="108">
        <f>SUMIFS(F74:F86, C74:C86,H79)</f>
        <v>4.5138888888888951E-2</v>
      </c>
    </row>
    <row r="80" spans="1:9">
      <c r="A80" s="149"/>
      <c r="B80" s="107" t="s">
        <v>294</v>
      </c>
      <c r="C80" s="107" t="s">
        <v>302</v>
      </c>
      <c r="D80" s="108">
        <v>0.60416666666666663</v>
      </c>
      <c r="E80" s="108">
        <v>0.64930555555555558</v>
      </c>
      <c r="F80" s="108">
        <f t="shared" si="1"/>
        <v>4.5138888888888951E-2</v>
      </c>
      <c r="H80" s="109" t="s">
        <v>299</v>
      </c>
      <c r="I80" s="108">
        <f>SUMIFS(F74:F86, C74:C86,H80)</f>
        <v>6.2500000000000056E-2</v>
      </c>
    </row>
    <row r="81" spans="1:9">
      <c r="A81" s="149"/>
      <c r="B81" s="111" t="s">
        <v>314</v>
      </c>
      <c r="C81" s="111" t="s">
        <v>300</v>
      </c>
      <c r="D81" s="112">
        <v>0.64930555555555558</v>
      </c>
      <c r="E81" s="112">
        <v>0.66666666666666663</v>
      </c>
      <c r="F81" s="112">
        <f>E81-D81</f>
        <v>1.7361111111111049E-2</v>
      </c>
      <c r="H81" s="105" t="s">
        <v>305</v>
      </c>
      <c r="I81" s="106">
        <f t="shared" ref="I81" si="15">SUM(I75:I80)</f>
        <v>0.46875000000000006</v>
      </c>
    </row>
    <row r="82" spans="1:9">
      <c r="A82" s="149"/>
      <c r="B82" s="113" t="s">
        <v>310</v>
      </c>
      <c r="C82" s="113" t="s">
        <v>299</v>
      </c>
      <c r="D82" s="114">
        <v>0.54166666666666663</v>
      </c>
      <c r="E82" s="114">
        <v>0.58333333333333337</v>
      </c>
      <c r="F82" s="114">
        <f>E82-D82</f>
        <v>4.1666666666666741E-2</v>
      </c>
      <c r="I82" s="110"/>
    </row>
    <row r="83" spans="1:9">
      <c r="A83" s="155"/>
      <c r="B83" s="124" t="s">
        <v>555</v>
      </c>
      <c r="C83" s="124" t="s">
        <v>295</v>
      </c>
      <c r="D83" s="125">
        <v>0.69791666666666663</v>
      </c>
      <c r="E83" s="125">
        <v>0.71875</v>
      </c>
      <c r="F83" s="125">
        <f>E83-D83</f>
        <v>2.083333333333337E-2</v>
      </c>
      <c r="I83" s="110"/>
    </row>
    <row r="84" spans="1:9">
      <c r="A84" s="155"/>
      <c r="B84" s="107" t="s">
        <v>611</v>
      </c>
      <c r="C84" s="113" t="s">
        <v>290</v>
      </c>
      <c r="D84" s="125">
        <v>0.71527777777777779</v>
      </c>
      <c r="E84" s="125">
        <v>0.75</v>
      </c>
      <c r="F84" s="125">
        <f t="shared" ref="F84:F85" si="16">E84-D84</f>
        <v>3.472222222222221E-2</v>
      </c>
    </row>
    <row r="85" spans="1:9">
      <c r="A85" s="155"/>
      <c r="B85" s="107" t="s">
        <v>611</v>
      </c>
      <c r="C85" s="113" t="s">
        <v>290</v>
      </c>
      <c r="D85" s="125">
        <v>0.75</v>
      </c>
      <c r="E85" s="125">
        <v>0.8125</v>
      </c>
      <c r="F85" s="125">
        <f t="shared" si="16"/>
        <v>6.25E-2</v>
      </c>
    </row>
    <row r="86" spans="1:9">
      <c r="A86" s="149"/>
      <c r="B86" s="107" t="s">
        <v>611</v>
      </c>
      <c r="C86" s="113" t="s">
        <v>290</v>
      </c>
      <c r="D86" s="125">
        <v>0.8125</v>
      </c>
      <c r="E86" s="125">
        <v>0.875</v>
      </c>
      <c r="F86" s="125">
        <f t="shared" ref="F86" si="17">E86-D86</f>
        <v>6.25E-2</v>
      </c>
    </row>
    <row r="87" spans="1:9">
      <c r="A87" s="149"/>
      <c r="B87" s="107"/>
      <c r="C87" s="129"/>
      <c r="D87" s="130"/>
      <c r="E87" s="130"/>
      <c r="F87" s="130"/>
    </row>
    <row r="88" spans="1:9">
      <c r="A88" s="149"/>
      <c r="B88" s="107"/>
      <c r="C88" s="107"/>
      <c r="D88" s="108"/>
      <c r="E88" s="108"/>
      <c r="F88" s="108"/>
    </row>
    <row r="89" spans="1:9">
      <c r="A89" s="157" t="s">
        <v>28</v>
      </c>
      <c r="B89" s="107" t="s">
        <v>613</v>
      </c>
      <c r="C89" s="107" t="s">
        <v>290</v>
      </c>
      <c r="D89" s="108">
        <v>0.35416666666666669</v>
      </c>
      <c r="E89" s="108">
        <v>0.45833333333333331</v>
      </c>
      <c r="F89" s="145">
        <f>E89-D89</f>
        <v>0.10416666666666663</v>
      </c>
      <c r="H89" s="106" t="s">
        <v>291</v>
      </c>
      <c r="I89" s="106" t="s">
        <v>292</v>
      </c>
    </row>
    <row r="90" spans="1:9">
      <c r="A90" s="157"/>
      <c r="B90" s="107" t="s">
        <v>368</v>
      </c>
      <c r="C90" s="107" t="s">
        <v>299</v>
      </c>
      <c r="D90" s="108">
        <v>0.47222222222222227</v>
      </c>
      <c r="E90" s="108">
        <v>0.47916666666666669</v>
      </c>
      <c r="F90" s="145">
        <f>E90-D90</f>
        <v>6.9444444444444198E-3</v>
      </c>
      <c r="H90" s="109" t="s">
        <v>290</v>
      </c>
      <c r="I90" s="108">
        <f>SUMIFS(F87:F101, C87:C101,H90)</f>
        <v>0.34374999999999983</v>
      </c>
    </row>
    <row r="91" spans="1:9">
      <c r="A91" s="157"/>
      <c r="B91" s="107" t="s">
        <v>614</v>
      </c>
      <c r="C91" s="107" t="s">
        <v>290</v>
      </c>
      <c r="D91" s="108">
        <v>0.47916666666666669</v>
      </c>
      <c r="E91" s="108">
        <v>0.5</v>
      </c>
      <c r="F91" s="145">
        <f>E91-D91</f>
        <v>2.0833333333333315E-2</v>
      </c>
      <c r="H91" s="109" t="s">
        <v>295</v>
      </c>
      <c r="I91" s="108">
        <f>SUMIFS(F87:F101, C87:C101,H91)</f>
        <v>4.1666666666666741E-2</v>
      </c>
    </row>
    <row r="92" spans="1:9">
      <c r="A92" s="157"/>
      <c r="B92" s="107" t="s">
        <v>615</v>
      </c>
      <c r="C92" s="107" t="s">
        <v>290</v>
      </c>
      <c r="D92" s="108">
        <v>0.5</v>
      </c>
      <c r="E92" s="108">
        <v>0.54166666666666663</v>
      </c>
      <c r="F92" s="145">
        <f>E92-D92</f>
        <v>4.166666666666663E-2</v>
      </c>
      <c r="H92" s="109" t="s">
        <v>297</v>
      </c>
      <c r="I92" s="108">
        <f>SUMIFS(F87:F101, C87:C101,H92)</f>
        <v>0</v>
      </c>
    </row>
    <row r="93" spans="1:9">
      <c r="A93" s="157"/>
      <c r="B93" s="107" t="s">
        <v>368</v>
      </c>
      <c r="C93" s="107" t="s">
        <v>299</v>
      </c>
      <c r="D93" s="108">
        <v>0.54166666666666663</v>
      </c>
      <c r="E93" s="108">
        <v>0.57291666666666663</v>
      </c>
      <c r="F93" s="145">
        <f>E93-D93</f>
        <v>3.125E-2</v>
      </c>
      <c r="H93" s="109" t="s">
        <v>300</v>
      </c>
      <c r="I93" s="108">
        <f>SUMIFS(F87:F101, C87:C101,H93)</f>
        <v>0</v>
      </c>
    </row>
    <row r="94" spans="1:9">
      <c r="A94" s="157"/>
      <c r="B94" s="107" t="s">
        <v>615</v>
      </c>
      <c r="C94" s="107" t="s">
        <v>290</v>
      </c>
      <c r="D94" s="108">
        <v>0.57291666666666663</v>
      </c>
      <c r="E94" s="108">
        <v>0.60416666666666663</v>
      </c>
      <c r="F94" s="145">
        <f>E94-D94</f>
        <v>3.125E-2</v>
      </c>
      <c r="H94" s="109" t="s">
        <v>302</v>
      </c>
      <c r="I94" s="108">
        <f>SUMIFS(F87:F101, C87:C101,H94)</f>
        <v>4.166666666666663E-2</v>
      </c>
    </row>
    <row r="95" spans="1:9">
      <c r="A95" s="157"/>
      <c r="B95" s="138" t="s">
        <v>294</v>
      </c>
      <c r="C95" s="138" t="s">
        <v>302</v>
      </c>
      <c r="D95" s="139">
        <v>0.60763888888888895</v>
      </c>
      <c r="E95" s="139">
        <v>0.64930555555555558</v>
      </c>
      <c r="F95" s="146">
        <f>E95-D95</f>
        <v>4.166666666666663E-2</v>
      </c>
      <c r="H95" s="109" t="s">
        <v>299</v>
      </c>
      <c r="I95" s="108">
        <f>SUMIFS(F87:F101, C87:C101,H95)</f>
        <v>3.819444444444442E-2</v>
      </c>
    </row>
    <row r="96" spans="1:9">
      <c r="A96" s="157"/>
      <c r="B96" s="138" t="s">
        <v>452</v>
      </c>
      <c r="C96" s="138" t="s">
        <v>295</v>
      </c>
      <c r="D96" s="139">
        <v>0.66666666666666663</v>
      </c>
      <c r="E96" s="139">
        <v>0.70833333333333337</v>
      </c>
      <c r="F96" s="145">
        <f>E96-D96</f>
        <v>4.1666666666666741E-2</v>
      </c>
      <c r="H96" s="105" t="s">
        <v>305</v>
      </c>
      <c r="I96" s="106">
        <f t="shared" ref="I96" si="18">SUM(I90:I95)</f>
        <v>0.46527777777777762</v>
      </c>
    </row>
    <row r="97" spans="1:9">
      <c r="A97" s="157"/>
      <c r="B97" s="138" t="s">
        <v>613</v>
      </c>
      <c r="C97" s="138" t="s">
        <v>290</v>
      </c>
      <c r="D97" s="139">
        <v>0.70833333333333337</v>
      </c>
      <c r="E97" s="139">
        <v>0.85416666666666663</v>
      </c>
      <c r="F97" s="145">
        <f>E97-D97</f>
        <v>0.14583333333333326</v>
      </c>
      <c r="I97" s="110"/>
    </row>
    <row r="98" spans="1:9">
      <c r="A98" s="157"/>
      <c r="B98" s="138"/>
      <c r="C98" s="138"/>
      <c r="D98" s="139"/>
      <c r="E98" s="139"/>
      <c r="F98" s="145">
        <f>E98-D98</f>
        <v>0</v>
      </c>
      <c r="I98" s="110"/>
    </row>
    <row r="99" spans="1:9">
      <c r="A99" s="157"/>
      <c r="B99" s="138"/>
      <c r="C99" s="138"/>
      <c r="D99" s="139"/>
      <c r="E99" s="139"/>
      <c r="F99" s="145">
        <f>E99-D99</f>
        <v>0</v>
      </c>
    </row>
    <row r="100" spans="1:9">
      <c r="A100" s="157"/>
      <c r="B100" s="138"/>
      <c r="C100" s="138"/>
      <c r="D100" s="139"/>
      <c r="E100" s="139"/>
      <c r="F100" s="145">
        <f>E100-D100</f>
        <v>0</v>
      </c>
    </row>
    <row r="101" spans="1:9">
      <c r="A101" s="157"/>
      <c r="B101" s="138"/>
      <c r="C101" s="138"/>
      <c r="D101" s="139"/>
      <c r="E101" s="139"/>
      <c r="F101" s="141">
        <v>0</v>
      </c>
    </row>
    <row r="102" spans="1:9">
      <c r="A102" s="157"/>
      <c r="B102" s="138"/>
      <c r="C102" s="138"/>
      <c r="D102" s="139"/>
      <c r="E102" s="139"/>
      <c r="F102" s="141">
        <v>0</v>
      </c>
    </row>
    <row r="103" spans="1:9">
      <c r="A103" s="158"/>
      <c r="B103" s="138"/>
      <c r="C103" s="138"/>
      <c r="D103" s="139"/>
      <c r="E103" s="139"/>
      <c r="F103" s="141">
        <v>0</v>
      </c>
    </row>
    <row r="104" spans="1:9">
      <c r="A104" s="153" t="s">
        <v>339</v>
      </c>
      <c r="B104" s="115" t="s">
        <v>557</v>
      </c>
      <c r="C104" s="107" t="s">
        <v>290</v>
      </c>
      <c r="D104" s="108">
        <v>0.3611111111111111</v>
      </c>
      <c r="E104" s="108">
        <v>0.36805555555555558</v>
      </c>
      <c r="F104" s="108">
        <f>E104-D104</f>
        <v>6.9444444444444753E-3</v>
      </c>
      <c r="H104" s="106" t="s">
        <v>291</v>
      </c>
      <c r="I104" s="106" t="s">
        <v>292</v>
      </c>
    </row>
    <row r="105" spans="1:9">
      <c r="A105" s="153"/>
      <c r="B105" s="115" t="s">
        <v>616</v>
      </c>
      <c r="C105" s="107" t="s">
        <v>290</v>
      </c>
      <c r="D105" s="108">
        <v>0.36805555555555558</v>
      </c>
      <c r="E105" s="108">
        <v>0.4513888888888889</v>
      </c>
      <c r="F105" s="108">
        <f>E105-D105</f>
        <v>8.3333333333333315E-2</v>
      </c>
      <c r="H105" s="109" t="s">
        <v>290</v>
      </c>
      <c r="I105" s="108">
        <f>SUMIFS(F104:F116, C104:C116,H105)</f>
        <v>0.28819444444444448</v>
      </c>
    </row>
    <row r="106" spans="1:9">
      <c r="A106" s="153"/>
      <c r="B106" s="107" t="s">
        <v>301</v>
      </c>
      <c r="C106" s="107" t="s">
        <v>299</v>
      </c>
      <c r="D106" s="108">
        <v>0.4513888888888889</v>
      </c>
      <c r="E106" s="108">
        <v>0.47222222222222227</v>
      </c>
      <c r="F106" s="108">
        <f>E106-D106</f>
        <v>2.083333333333337E-2</v>
      </c>
      <c r="H106" s="109" t="s">
        <v>295</v>
      </c>
      <c r="I106" s="108">
        <f>SUMIFS(F104:F116, C104:C116,H106)</f>
        <v>4.1666666666666741E-2</v>
      </c>
    </row>
    <row r="107" spans="1:9">
      <c r="A107" s="153"/>
      <c r="B107" s="107" t="s">
        <v>617</v>
      </c>
      <c r="C107" s="107" t="s">
        <v>290</v>
      </c>
      <c r="D107" s="108">
        <v>0.47222222222222227</v>
      </c>
      <c r="E107" s="108">
        <v>0.54861111111111105</v>
      </c>
      <c r="F107" s="108">
        <f>E107-D107</f>
        <v>7.6388888888888784E-2</v>
      </c>
      <c r="H107" s="109" t="s">
        <v>297</v>
      </c>
      <c r="I107" s="108">
        <f>SUMIFS(F104:F116, C104:C116,H107)</f>
        <v>0</v>
      </c>
    </row>
    <row r="108" spans="1:9">
      <c r="A108" s="153"/>
      <c r="B108" s="107" t="s">
        <v>310</v>
      </c>
      <c r="C108" s="107" t="s">
        <v>299</v>
      </c>
      <c r="D108" s="108">
        <v>0.54861111111111105</v>
      </c>
      <c r="E108" s="108">
        <v>0.57291666666666663</v>
      </c>
      <c r="F108" s="108">
        <f>E108-D108</f>
        <v>2.430555555555558E-2</v>
      </c>
      <c r="H108" s="109" t="s">
        <v>300</v>
      </c>
      <c r="I108" s="108">
        <f>SUMIFS(F104:F116, C104:C116,H108)</f>
        <v>1.7361111111111049E-2</v>
      </c>
    </row>
    <row r="109" spans="1:9">
      <c r="A109" s="153"/>
      <c r="B109" s="107" t="s">
        <v>618</v>
      </c>
      <c r="C109" s="107" t="s">
        <v>290</v>
      </c>
      <c r="D109" s="108">
        <v>0.57291666666666663</v>
      </c>
      <c r="E109" s="108">
        <v>0.58333333333333337</v>
      </c>
      <c r="F109" s="108">
        <f>E109-D109</f>
        <v>1.0416666666666741E-2</v>
      </c>
      <c r="H109" s="109" t="s">
        <v>302</v>
      </c>
      <c r="I109" s="108">
        <f>SUMIFS(F104:F116, C104:C116,H109)</f>
        <v>6.2499999999999889E-2</v>
      </c>
    </row>
    <row r="110" spans="1:9">
      <c r="A110" s="153"/>
      <c r="B110" s="107" t="s">
        <v>619</v>
      </c>
      <c r="C110" s="107" t="s">
        <v>290</v>
      </c>
      <c r="D110" s="108">
        <v>0.58333333333333337</v>
      </c>
      <c r="E110" s="108">
        <v>0.60416666666666663</v>
      </c>
      <c r="F110" s="108">
        <f t="shared" ref="F110:F115" si="19">E110-D110</f>
        <v>2.0833333333333259E-2</v>
      </c>
      <c r="H110" s="109" t="s">
        <v>299</v>
      </c>
      <c r="I110" s="108">
        <f>SUMIFS(F104:F116, C104:C116,H110)</f>
        <v>6.597222222222221E-2</v>
      </c>
    </row>
    <row r="111" spans="1:9">
      <c r="A111" s="153"/>
      <c r="B111" s="107" t="s">
        <v>294</v>
      </c>
      <c r="C111" s="107" t="s">
        <v>302</v>
      </c>
      <c r="D111" s="108">
        <v>0.60763888888888895</v>
      </c>
      <c r="E111" s="108">
        <v>0.64930555555555558</v>
      </c>
      <c r="F111" s="108">
        <f t="shared" si="19"/>
        <v>4.166666666666663E-2</v>
      </c>
      <c r="H111" s="105" t="s">
        <v>305</v>
      </c>
      <c r="I111" s="106">
        <f t="shared" ref="I111" si="20">SUM(I105:I110)</f>
        <v>0.47569444444444436</v>
      </c>
    </row>
    <row r="112" spans="1:9">
      <c r="A112" s="153"/>
      <c r="B112" s="111" t="s">
        <v>314</v>
      </c>
      <c r="C112" s="111" t="s">
        <v>300</v>
      </c>
      <c r="D112" s="112">
        <v>0.64930555555555558</v>
      </c>
      <c r="E112" s="112">
        <v>0.66666666666666663</v>
      </c>
      <c r="F112" s="108">
        <f t="shared" si="19"/>
        <v>1.7361111111111049E-2</v>
      </c>
      <c r="I112" s="110"/>
    </row>
    <row r="113" spans="1:9">
      <c r="A113" s="153"/>
      <c r="B113" s="107" t="s">
        <v>509</v>
      </c>
      <c r="C113" s="107" t="s">
        <v>295</v>
      </c>
      <c r="D113" s="108">
        <v>0.66666666666666663</v>
      </c>
      <c r="E113" s="108">
        <v>0.70833333333333337</v>
      </c>
      <c r="F113" s="108">
        <f t="shared" si="19"/>
        <v>4.1666666666666741E-2</v>
      </c>
      <c r="I113" s="110"/>
    </row>
    <row r="114" spans="1:9">
      <c r="A114" s="153"/>
      <c r="B114" s="111" t="s">
        <v>303</v>
      </c>
      <c r="C114" s="111" t="s">
        <v>299</v>
      </c>
      <c r="D114" s="108">
        <v>0.70833333333333337</v>
      </c>
      <c r="E114" s="112">
        <v>0.72916666666666663</v>
      </c>
      <c r="F114" s="112">
        <f t="shared" si="19"/>
        <v>2.0833333333333259E-2</v>
      </c>
    </row>
    <row r="115" spans="1:9">
      <c r="A115" s="153"/>
      <c r="B115" s="107" t="s">
        <v>620</v>
      </c>
      <c r="C115" s="111" t="s">
        <v>290</v>
      </c>
      <c r="D115" s="108">
        <v>0.72916666666666663</v>
      </c>
      <c r="E115" s="108">
        <v>0.81944444444444453</v>
      </c>
      <c r="F115" s="114">
        <f t="shared" si="19"/>
        <v>9.0277777777777901E-2</v>
      </c>
    </row>
    <row r="116" spans="1:9">
      <c r="A116" s="153"/>
      <c r="B116" s="107" t="s">
        <v>563</v>
      </c>
      <c r="C116" s="111" t="s">
        <v>302</v>
      </c>
      <c r="D116" s="108">
        <v>0.81944444444444453</v>
      </c>
      <c r="E116" s="108">
        <v>0.84027777777777779</v>
      </c>
      <c r="F116" s="114">
        <f t="shared" ref="F111:F174" si="21">E116-D116</f>
        <v>2.0833333333333259E-2</v>
      </c>
    </row>
    <row r="117" spans="1:9">
      <c r="A117" s="153"/>
      <c r="B117" s="116" t="s">
        <v>621</v>
      </c>
      <c r="C117" s="111" t="s">
        <v>290</v>
      </c>
      <c r="D117" s="112">
        <v>0.84722222222222221</v>
      </c>
      <c r="E117" s="112">
        <v>0.86111111111111116</v>
      </c>
      <c r="F117" s="112">
        <f>E117-D117</f>
        <v>1.3888888888888951E-2</v>
      </c>
    </row>
    <row r="118" spans="1:9">
      <c r="A118" s="153"/>
      <c r="B118" s="117"/>
      <c r="C118" s="113"/>
      <c r="D118" s="114"/>
      <c r="E118" s="114"/>
      <c r="F118" s="114"/>
    </row>
    <row r="119" spans="1:9">
      <c r="A119" s="123"/>
      <c r="H119" s="122"/>
      <c r="I119" s="122"/>
    </row>
    <row r="120" spans="1:9">
      <c r="A120" s="123"/>
      <c r="I120" s="110"/>
    </row>
    <row r="121" spans="1:9">
      <c r="A121" s="123"/>
      <c r="I121" s="110"/>
    </row>
    <row r="122" spans="1:9">
      <c r="A122" s="123"/>
    </row>
    <row r="123" spans="1:9">
      <c r="A123" s="123"/>
    </row>
    <row r="124" spans="1:9">
      <c r="A124" s="123"/>
    </row>
    <row r="125" spans="1:9">
      <c r="A125" s="123"/>
    </row>
    <row r="126" spans="1:9">
      <c r="A126" s="123"/>
    </row>
  </sheetData>
  <mergeCells count="8">
    <mergeCell ref="A89:A103"/>
    <mergeCell ref="A104:A118"/>
    <mergeCell ref="A2:A16"/>
    <mergeCell ref="A17:A28"/>
    <mergeCell ref="A29:A43"/>
    <mergeCell ref="A44:A57"/>
    <mergeCell ref="A58:A73"/>
    <mergeCell ref="A74:A88"/>
  </mergeCells>
  <conditionalFormatting sqref="I3 I18 I30 I45 I59 I75 I90">
    <cfRule type="cellIs" dxfId="116" priority="25" operator="greaterThan">
      <formula>0.25</formula>
    </cfRule>
    <cfRule type="cellIs" dxfId="115" priority="26" operator="lessThan">
      <formula>0.25</formula>
    </cfRule>
  </conditionalFormatting>
  <conditionalFormatting sqref="I4 I19 I31 I46 I60 I76 I91">
    <cfRule type="cellIs" dxfId="114" priority="22" operator="lessThan">
      <formula>0.0416666666666667</formula>
    </cfRule>
    <cfRule type="cellIs" dxfId="113" priority="23" operator="greaterThan">
      <formula>0.0416666666666667</formula>
    </cfRule>
    <cfRule type="cellIs" dxfId="112" priority="24" operator="greaterThan">
      <formula>0.0416666666666667</formula>
    </cfRule>
  </conditionalFormatting>
  <conditionalFormatting sqref="I5 I20 I32 I47 I61 I77 I92">
    <cfRule type="cellIs" dxfId="111" priority="20" operator="lessThan">
      <formula>0.0833333333333333</formula>
    </cfRule>
    <cfRule type="cellIs" dxfId="110" priority="21" operator="greaterThan">
      <formula>0.0833333333333333</formula>
    </cfRule>
  </conditionalFormatting>
  <conditionalFormatting sqref="I6 I21 I33 I48 I62 I78 I93">
    <cfRule type="cellIs" dxfId="109" priority="18" operator="lessThan">
      <formula>0.0416666666666667</formula>
    </cfRule>
    <cfRule type="cellIs" dxfId="108" priority="19" operator="greaterThan">
      <formula>0.0416666666666667</formula>
    </cfRule>
  </conditionalFormatting>
  <conditionalFormatting sqref="I7 I22 I34 I49 I63 I79 I94">
    <cfRule type="cellIs" dxfId="107" priority="16" operator="lessThan">
      <formula>0.0416666666666667</formula>
    </cfRule>
    <cfRule type="cellIs" dxfId="106" priority="17" operator="greaterThan">
      <formula>0.0416666666666667</formula>
    </cfRule>
  </conditionalFormatting>
  <conditionalFormatting sqref="I8 I23 I35 I50 I80 I95 I64">
    <cfRule type="cellIs" dxfId="105" priority="14" operator="lessThan">
      <formula>0.0625</formula>
    </cfRule>
    <cfRule type="cellIs" dxfId="104" priority="15" operator="greaterThan">
      <formula>0.0625</formula>
    </cfRule>
  </conditionalFormatting>
  <conditionalFormatting sqref="I105">
    <cfRule type="cellIs" dxfId="103" priority="12" operator="greaterThan">
      <formula>0.25</formula>
    </cfRule>
    <cfRule type="cellIs" dxfId="102" priority="13" operator="lessThan">
      <formula>0.25</formula>
    </cfRule>
  </conditionalFormatting>
  <conditionalFormatting sqref="I106">
    <cfRule type="cellIs" dxfId="101" priority="9" operator="lessThan">
      <formula>0.0416666666666667</formula>
    </cfRule>
    <cfRule type="cellIs" dxfId="100" priority="10" operator="greaterThan">
      <formula>0.0416666666666667</formula>
    </cfRule>
    <cfRule type="cellIs" dxfId="99" priority="11" operator="greaterThan">
      <formula>0.0416666666666667</formula>
    </cfRule>
  </conditionalFormatting>
  <conditionalFormatting sqref="I107">
    <cfRule type="cellIs" dxfId="98" priority="7" operator="lessThan">
      <formula>0.0833333333333333</formula>
    </cfRule>
    <cfRule type="cellIs" dxfId="97" priority="8" operator="greaterThan">
      <formula>0.0833333333333333</formula>
    </cfRule>
  </conditionalFormatting>
  <conditionalFormatting sqref="I108">
    <cfRule type="cellIs" dxfId="96" priority="5" operator="lessThan">
      <formula>0.0416666666666667</formula>
    </cfRule>
    <cfRule type="cellIs" dxfId="95" priority="6" operator="greaterThan">
      <formula>0.0416666666666667</formula>
    </cfRule>
  </conditionalFormatting>
  <conditionalFormatting sqref="I109">
    <cfRule type="cellIs" dxfId="94" priority="3" operator="lessThan">
      <formula>0.0416666666666667</formula>
    </cfRule>
    <cfRule type="cellIs" dxfId="93" priority="4" operator="greaterThan">
      <formula>0.0416666666666667</formula>
    </cfRule>
  </conditionalFormatting>
  <conditionalFormatting sqref="I110">
    <cfRule type="cellIs" dxfId="92" priority="1" operator="lessThan">
      <formula>0.0625</formula>
    </cfRule>
    <cfRule type="cellIs" dxfId="91" priority="2" operator="greaterThan">
      <formula>0.0625</formula>
    </cfRule>
  </conditionalFormatting>
  <dataValidations count="1">
    <dataValidation type="list" allowBlank="1" showInputMessage="1" showErrorMessage="1" sqref="C2:C124" xr:uid="{4B34E0AC-E4AC-4BE5-8464-7DC5384CA00B}">
      <formula1>$Q$1:$Q$7</formula1>
    </dataValidation>
  </dataValidation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0CE31-C1B7-48B7-899C-518D7217CA1B}">
  <dimension ref="A1:Q126"/>
  <sheetViews>
    <sheetView topLeftCell="A101" workbookViewId="0">
      <selection activeCell="H69" sqref="H69"/>
    </sheetView>
  </sheetViews>
  <sheetFormatPr defaultRowHeight="1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57" t="s">
        <v>44</v>
      </c>
      <c r="B2" s="115" t="s">
        <v>588</v>
      </c>
      <c r="C2" s="107" t="s">
        <v>290</v>
      </c>
      <c r="D2" s="108">
        <v>0.36458333333333331</v>
      </c>
      <c r="E2" s="108">
        <v>0.375</v>
      </c>
      <c r="F2" s="108">
        <f>E2-D2</f>
        <v>1.0416666666666685E-2</v>
      </c>
      <c r="H2" s="106" t="s">
        <v>291</v>
      </c>
      <c r="I2" s="106" t="s">
        <v>292</v>
      </c>
      <c r="Q2" t="s">
        <v>290</v>
      </c>
    </row>
    <row r="3" spans="1:17">
      <c r="A3" s="157"/>
      <c r="B3" s="115" t="s">
        <v>622</v>
      </c>
      <c r="C3" s="107" t="s">
        <v>290</v>
      </c>
      <c r="D3" s="108">
        <v>0.375</v>
      </c>
      <c r="E3" s="108">
        <v>0.39583333333333331</v>
      </c>
      <c r="F3" s="108">
        <f>E3-D3</f>
        <v>2.0833333333333315E-2</v>
      </c>
      <c r="H3" s="109" t="s">
        <v>290</v>
      </c>
      <c r="I3" s="108">
        <f>SUMIFS(F2:F16, C2:C16,H3)</f>
        <v>0.29166666666666669</v>
      </c>
      <c r="Q3" t="s">
        <v>295</v>
      </c>
    </row>
    <row r="4" spans="1:17">
      <c r="A4" s="157"/>
      <c r="B4" s="107" t="s">
        <v>452</v>
      </c>
      <c r="C4" s="107" t="s">
        <v>297</v>
      </c>
      <c r="D4" s="108">
        <v>0.39583333333333331</v>
      </c>
      <c r="E4" s="108">
        <v>0.4375</v>
      </c>
      <c r="F4" s="108">
        <f>E4-D4</f>
        <v>4.1666666666666685E-2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57"/>
      <c r="B5" s="107" t="s">
        <v>301</v>
      </c>
      <c r="C5" s="107" t="s">
        <v>299</v>
      </c>
      <c r="D5" s="108">
        <v>0.4375</v>
      </c>
      <c r="E5" s="108">
        <v>0.44791666666666669</v>
      </c>
      <c r="F5" s="108">
        <f>E5-D5</f>
        <v>1.0416666666666685E-2</v>
      </c>
      <c r="H5" s="109" t="s">
        <v>297</v>
      </c>
      <c r="I5" s="108">
        <f>SUMIFS(F2:F16, C2:C16,H5)</f>
        <v>4.1666666666666685E-2</v>
      </c>
      <c r="Q5" t="s">
        <v>300</v>
      </c>
    </row>
    <row r="6" spans="1:17">
      <c r="A6" s="157"/>
      <c r="B6" s="115" t="s">
        <v>623</v>
      </c>
      <c r="C6" s="107" t="s">
        <v>290</v>
      </c>
      <c r="D6" s="108">
        <v>0.44791666666666669</v>
      </c>
      <c r="E6" s="108">
        <v>0.54166666666666663</v>
      </c>
      <c r="F6" s="108">
        <f>E6-D6</f>
        <v>9.3749999999999944E-2</v>
      </c>
      <c r="H6" s="109" t="s">
        <v>300</v>
      </c>
      <c r="I6" s="108">
        <f>SUMIFS(F2:F16, C2:C16,H6)</f>
        <v>3.125E-2</v>
      </c>
      <c r="Q6" t="s">
        <v>302</v>
      </c>
    </row>
    <row r="7" spans="1:17">
      <c r="A7" s="157"/>
      <c r="B7" s="107" t="s">
        <v>410</v>
      </c>
      <c r="C7" s="107" t="s">
        <v>299</v>
      </c>
      <c r="D7" s="108">
        <v>0.54166666666666663</v>
      </c>
      <c r="E7" s="108">
        <v>0.57291666666666663</v>
      </c>
      <c r="F7" s="108">
        <f>E7-D7</f>
        <v>3.125E-2</v>
      </c>
      <c r="H7" s="109" t="s">
        <v>302</v>
      </c>
      <c r="I7" s="108">
        <f>SUMIFS(F2:F16, C2:C16,H7)</f>
        <v>2.083333333333337E-2</v>
      </c>
      <c r="Q7" t="s">
        <v>299</v>
      </c>
    </row>
    <row r="8" spans="1:17">
      <c r="A8" s="157"/>
      <c r="B8" s="107" t="s">
        <v>624</v>
      </c>
      <c r="C8" s="107" t="s">
        <v>290</v>
      </c>
      <c r="D8" s="108">
        <v>0.57291666666666663</v>
      </c>
      <c r="E8" s="108">
        <v>0.625</v>
      </c>
      <c r="F8" s="108">
        <f t="shared" ref="F8:F15" si="0">E8-D8</f>
        <v>5.208333333333337E-2</v>
      </c>
      <c r="H8" s="109" t="s">
        <v>299</v>
      </c>
      <c r="I8" s="108">
        <f>SUMIFS(F2:F16, C2:C16,H8)</f>
        <v>6.2500000000000056E-2</v>
      </c>
    </row>
    <row r="9" spans="1:17">
      <c r="A9" s="157"/>
      <c r="B9" s="107" t="s">
        <v>294</v>
      </c>
      <c r="C9" s="107" t="s">
        <v>302</v>
      </c>
      <c r="D9" s="108">
        <v>0.625</v>
      </c>
      <c r="E9" s="108">
        <v>0.64583333333333337</v>
      </c>
      <c r="F9" s="108">
        <f t="shared" si="0"/>
        <v>2.083333333333337E-2</v>
      </c>
      <c r="H9" s="105" t="s">
        <v>305</v>
      </c>
      <c r="I9" s="106">
        <f>SUM(I3:I8)</f>
        <v>0.4479166666666668</v>
      </c>
    </row>
    <row r="10" spans="1:17">
      <c r="A10" s="157"/>
      <c r="B10" s="107" t="s">
        <v>303</v>
      </c>
      <c r="C10" s="111" t="s">
        <v>299</v>
      </c>
      <c r="D10" s="112">
        <v>0.66666666666666663</v>
      </c>
      <c r="E10" s="112">
        <v>0.6875</v>
      </c>
      <c r="F10" s="108">
        <f t="shared" si="0"/>
        <v>2.083333333333337E-2</v>
      </c>
      <c r="I10" s="110"/>
    </row>
    <row r="11" spans="1:17">
      <c r="A11" s="157"/>
      <c r="B11" s="107" t="s">
        <v>314</v>
      </c>
      <c r="C11" s="107" t="s">
        <v>300</v>
      </c>
      <c r="D11" s="108">
        <v>0.6875</v>
      </c>
      <c r="E11" s="108">
        <v>0.70833333333333337</v>
      </c>
      <c r="F11" s="108">
        <f t="shared" si="0"/>
        <v>2.083333333333337E-2</v>
      </c>
      <c r="I11" s="110"/>
    </row>
    <row r="12" spans="1:17">
      <c r="A12" s="157"/>
      <c r="B12" s="111" t="s">
        <v>625</v>
      </c>
      <c r="C12" s="111" t="s">
        <v>290</v>
      </c>
      <c r="D12" s="108">
        <v>0.70833333333333337</v>
      </c>
      <c r="E12" s="112">
        <v>0.77083333333333337</v>
      </c>
      <c r="F12" s="112">
        <f t="shared" si="0"/>
        <v>6.25E-2</v>
      </c>
    </row>
    <row r="13" spans="1:17">
      <c r="A13" s="157"/>
      <c r="B13" s="138" t="s">
        <v>593</v>
      </c>
      <c r="C13" s="138" t="s">
        <v>300</v>
      </c>
      <c r="D13" s="139">
        <v>0.77083333333333337</v>
      </c>
      <c r="E13" s="139">
        <v>0.78125</v>
      </c>
      <c r="F13" s="108">
        <f t="shared" si="0"/>
        <v>1.041666666666663E-2</v>
      </c>
    </row>
    <row r="14" spans="1:17">
      <c r="A14" s="157"/>
      <c r="B14" s="111" t="s">
        <v>625</v>
      </c>
      <c r="C14" s="138" t="s">
        <v>290</v>
      </c>
      <c r="D14" s="139">
        <v>0.78125</v>
      </c>
      <c r="E14" s="139">
        <v>0.83333333333333337</v>
      </c>
      <c r="F14" s="108">
        <f t="shared" si="0"/>
        <v>5.208333333333337E-2</v>
      </c>
    </row>
    <row r="15" spans="1:17">
      <c r="A15" s="157"/>
      <c r="B15" s="138"/>
      <c r="C15" s="138"/>
      <c r="D15" s="139"/>
      <c r="E15" s="139"/>
      <c r="F15" s="112"/>
    </row>
    <row r="16" spans="1:17">
      <c r="A16" s="157"/>
      <c r="B16" s="138"/>
      <c r="C16" s="138"/>
      <c r="D16" s="139"/>
      <c r="E16" s="139"/>
      <c r="F16" s="139"/>
    </row>
    <row r="17" spans="1:9">
      <c r="A17" s="149" t="s">
        <v>48</v>
      </c>
      <c r="B17" s="107" t="s">
        <v>588</v>
      </c>
      <c r="C17" s="107" t="s">
        <v>295</v>
      </c>
      <c r="D17" s="108">
        <v>0.36458333333333331</v>
      </c>
      <c r="E17" s="108">
        <v>0.375</v>
      </c>
      <c r="F17" s="108">
        <f t="shared" ref="F17:F80" si="1">E17-D17</f>
        <v>1.0416666666666685E-2</v>
      </c>
      <c r="H17" s="106" t="s">
        <v>291</v>
      </c>
      <c r="I17" s="106" t="s">
        <v>292</v>
      </c>
    </row>
    <row r="18" spans="1:9">
      <c r="A18" s="149"/>
      <c r="B18" s="107" t="s">
        <v>509</v>
      </c>
      <c r="C18" s="107" t="s">
        <v>297</v>
      </c>
      <c r="D18" s="108">
        <v>0.39583333333333331</v>
      </c>
      <c r="E18" s="108">
        <v>0.4375</v>
      </c>
      <c r="F18" s="108">
        <f t="shared" si="1"/>
        <v>4.1666666666666685E-2</v>
      </c>
      <c r="H18" s="109" t="s">
        <v>290</v>
      </c>
      <c r="I18" s="108">
        <f>SUMIFS(F17:F28, C17:C28,H18)</f>
        <v>0.2951388888888889</v>
      </c>
    </row>
    <row r="19" spans="1:9">
      <c r="A19" s="149"/>
      <c r="B19" s="107" t="s">
        <v>301</v>
      </c>
      <c r="C19" s="107" t="s">
        <v>299</v>
      </c>
      <c r="D19" s="108">
        <v>0.44097222222222227</v>
      </c>
      <c r="E19" s="108">
        <v>0.45833333333333331</v>
      </c>
      <c r="F19" s="108">
        <f t="shared" si="1"/>
        <v>1.7361111111111049E-2</v>
      </c>
      <c r="H19" s="109" t="s">
        <v>295</v>
      </c>
      <c r="I19" s="108">
        <f>SUMIFS(F17:F28, C17:C28,H19)</f>
        <v>1.0416666666666685E-2</v>
      </c>
    </row>
    <row r="20" spans="1:9">
      <c r="A20" s="149"/>
      <c r="B20" s="107" t="s">
        <v>626</v>
      </c>
      <c r="C20" s="107" t="s">
        <v>290</v>
      </c>
      <c r="D20" s="108">
        <v>0.46527777777777773</v>
      </c>
      <c r="E20" s="108">
        <v>0.52083333333333337</v>
      </c>
      <c r="F20" s="108">
        <f t="shared" si="1"/>
        <v>5.5555555555555636E-2</v>
      </c>
      <c r="H20" s="109" t="s">
        <v>297</v>
      </c>
      <c r="I20" s="108">
        <f>SUMIFS(F17:F28, C17:C28,H20)</f>
        <v>4.1666666666666685E-2</v>
      </c>
    </row>
    <row r="21" spans="1:9">
      <c r="A21" s="149"/>
      <c r="B21" s="107" t="s">
        <v>298</v>
      </c>
      <c r="C21" s="107" t="s">
        <v>299</v>
      </c>
      <c r="D21" s="108">
        <v>0.54166666666666663</v>
      </c>
      <c r="E21" s="108">
        <v>0.57638888888888895</v>
      </c>
      <c r="F21" s="108">
        <f t="shared" si="1"/>
        <v>3.4722222222222321E-2</v>
      </c>
      <c r="H21" s="109" t="s">
        <v>300</v>
      </c>
      <c r="I21" s="108">
        <f>SUMIFS(F17:F28, C17:C28,H21)</f>
        <v>3.125E-2</v>
      </c>
    </row>
    <row r="22" spans="1:9">
      <c r="A22" s="149"/>
      <c r="B22" s="107" t="s">
        <v>627</v>
      </c>
      <c r="C22" s="107" t="s">
        <v>290</v>
      </c>
      <c r="D22" s="108">
        <v>0.58333333333333337</v>
      </c>
      <c r="E22" s="108">
        <v>0.625</v>
      </c>
      <c r="F22" s="108">
        <f t="shared" si="1"/>
        <v>4.166666666666663E-2</v>
      </c>
      <c r="H22" s="109" t="s">
        <v>302</v>
      </c>
      <c r="I22" s="108">
        <f>SUMIFS(F17:F28, C17:C28,H22)</f>
        <v>2.083333333333337E-2</v>
      </c>
    </row>
    <row r="23" spans="1:9">
      <c r="A23" s="149"/>
      <c r="B23" s="107" t="s">
        <v>294</v>
      </c>
      <c r="C23" s="107" t="s">
        <v>302</v>
      </c>
      <c r="D23" s="108">
        <v>0.625</v>
      </c>
      <c r="E23" s="108">
        <v>0.64583333333333337</v>
      </c>
      <c r="F23" s="108">
        <f t="shared" si="1"/>
        <v>2.083333333333337E-2</v>
      </c>
      <c r="H23" s="109" t="s">
        <v>299</v>
      </c>
      <c r="I23" s="108">
        <f>SUMIFS(F17:F28, C17:C28,H23)</f>
        <v>7.2916666666666741E-2</v>
      </c>
    </row>
    <row r="24" spans="1:9">
      <c r="A24" s="149"/>
      <c r="B24" s="107" t="s">
        <v>303</v>
      </c>
      <c r="C24" s="107" t="s">
        <v>299</v>
      </c>
      <c r="D24" s="108">
        <v>0.66666666666666663</v>
      </c>
      <c r="E24" s="108">
        <v>0.6875</v>
      </c>
      <c r="F24" s="108">
        <f t="shared" si="1"/>
        <v>2.083333333333337E-2</v>
      </c>
      <c r="H24" s="105" t="s">
        <v>305</v>
      </c>
      <c r="I24" s="106">
        <f>SUM(I18:I23)</f>
        <v>0.47222222222222238</v>
      </c>
    </row>
    <row r="25" spans="1:9">
      <c r="A25" s="149"/>
      <c r="B25" s="107" t="s">
        <v>314</v>
      </c>
      <c r="C25" s="107" t="s">
        <v>300</v>
      </c>
      <c r="D25" s="108">
        <v>0.6875</v>
      </c>
      <c r="E25" s="108">
        <v>0.70833333333333337</v>
      </c>
      <c r="F25" s="108">
        <f t="shared" si="1"/>
        <v>2.083333333333337E-2</v>
      </c>
      <c r="I25" s="110"/>
    </row>
    <row r="26" spans="1:9">
      <c r="A26" s="149"/>
      <c r="B26" s="107" t="s">
        <v>628</v>
      </c>
      <c r="C26" s="107" t="s">
        <v>290</v>
      </c>
      <c r="D26" s="108">
        <v>0.70833333333333337</v>
      </c>
      <c r="E26" s="108">
        <v>0.77083333333333337</v>
      </c>
      <c r="F26" s="108">
        <f t="shared" si="1"/>
        <v>6.25E-2</v>
      </c>
    </row>
    <row r="27" spans="1:9">
      <c r="A27" s="149"/>
      <c r="B27" s="107" t="s">
        <v>593</v>
      </c>
      <c r="C27" s="107" t="s">
        <v>300</v>
      </c>
      <c r="D27" s="108">
        <v>0.77083333333333337</v>
      </c>
      <c r="E27" s="108">
        <v>0.78125</v>
      </c>
      <c r="F27" s="108">
        <f t="shared" si="1"/>
        <v>1.041666666666663E-2</v>
      </c>
    </row>
    <row r="28" spans="1:9">
      <c r="A28" s="149"/>
      <c r="B28" s="107" t="s">
        <v>629</v>
      </c>
      <c r="C28" s="107" t="s">
        <v>290</v>
      </c>
      <c r="D28" s="108">
        <v>0.78125</v>
      </c>
      <c r="E28" s="108">
        <v>0.91666666666666663</v>
      </c>
      <c r="F28" s="108">
        <f t="shared" si="1"/>
        <v>0.13541666666666663</v>
      </c>
    </row>
    <row r="29" spans="1:9">
      <c r="A29" s="149" t="s">
        <v>54</v>
      </c>
      <c r="B29" s="107" t="s">
        <v>301</v>
      </c>
      <c r="C29" s="107" t="s">
        <v>299</v>
      </c>
      <c r="D29" s="108">
        <v>0.375</v>
      </c>
      <c r="E29" s="108">
        <v>0.39583333333333331</v>
      </c>
      <c r="F29" s="108">
        <f t="shared" si="1"/>
        <v>2.0833333333333315E-2</v>
      </c>
      <c r="H29" s="106" t="s">
        <v>291</v>
      </c>
      <c r="I29" s="106" t="s">
        <v>292</v>
      </c>
    </row>
    <row r="30" spans="1:9">
      <c r="A30" s="149"/>
      <c r="B30" s="107" t="s">
        <v>452</v>
      </c>
      <c r="C30" s="107" t="s">
        <v>297</v>
      </c>
      <c r="D30" s="108">
        <v>0.39583333333333331</v>
      </c>
      <c r="E30" s="108">
        <v>0.4375</v>
      </c>
      <c r="F30" s="108">
        <f t="shared" si="1"/>
        <v>4.1666666666666685E-2</v>
      </c>
      <c r="H30" s="109" t="s">
        <v>290</v>
      </c>
      <c r="I30" s="108">
        <f t="shared" ref="I30" si="2">SUMIFS(F29:F43, C29:C43,H30)</f>
        <v>0.26388888888888895</v>
      </c>
    </row>
    <row r="31" spans="1:9">
      <c r="A31" s="149"/>
      <c r="B31" s="107" t="s">
        <v>407</v>
      </c>
      <c r="C31" s="107" t="s">
        <v>290</v>
      </c>
      <c r="D31" s="108">
        <v>0.44444444444444442</v>
      </c>
      <c r="E31" s="108">
        <v>0.45833333333333331</v>
      </c>
      <c r="F31" s="108">
        <f t="shared" si="1"/>
        <v>1.3888888888888895E-2</v>
      </c>
      <c r="H31" s="109" t="s">
        <v>295</v>
      </c>
      <c r="I31" s="108">
        <f t="shared" ref="I31" si="3">SUMIFS(F29:F43, C29:C43,H31)</f>
        <v>0</v>
      </c>
    </row>
    <row r="32" spans="1:9">
      <c r="A32" s="149"/>
      <c r="B32" s="107" t="s">
        <v>630</v>
      </c>
      <c r="C32" s="107" t="s">
        <v>290</v>
      </c>
      <c r="D32" s="108">
        <v>0.45833333333333331</v>
      </c>
      <c r="E32" s="108">
        <v>0.4861111111111111</v>
      </c>
      <c r="F32" s="108">
        <f t="shared" si="1"/>
        <v>2.777777777777779E-2</v>
      </c>
      <c r="H32" s="109" t="s">
        <v>297</v>
      </c>
      <c r="I32" s="108">
        <f t="shared" ref="I32" si="4">SUMIFS(F29:F43, C29:C43,H32)</f>
        <v>4.1666666666666685E-2</v>
      </c>
    </row>
    <row r="33" spans="1:9">
      <c r="A33" s="149"/>
      <c r="B33" s="107" t="s">
        <v>631</v>
      </c>
      <c r="C33" s="107" t="s">
        <v>290</v>
      </c>
      <c r="D33" s="108">
        <v>0.4861111111111111</v>
      </c>
      <c r="E33" s="108">
        <v>0.54166666666666663</v>
      </c>
      <c r="F33" s="108">
        <f t="shared" si="1"/>
        <v>5.5555555555555525E-2</v>
      </c>
      <c r="H33" s="109" t="s">
        <v>300</v>
      </c>
      <c r="I33" s="108">
        <f t="shared" ref="I33" si="5">SUMIFS(F29:F43, C29:C43,H33)</f>
        <v>2.0833333333333259E-2</v>
      </c>
    </row>
    <row r="34" spans="1:9">
      <c r="A34" s="149"/>
      <c r="B34" s="107" t="s">
        <v>310</v>
      </c>
      <c r="C34" s="107" t="s">
        <v>299</v>
      </c>
      <c r="D34" s="108">
        <v>0.54166666666666663</v>
      </c>
      <c r="E34" s="108">
        <v>0.57638888888888895</v>
      </c>
      <c r="F34" s="108">
        <f t="shared" si="1"/>
        <v>3.4722222222222321E-2</v>
      </c>
      <c r="H34" s="109" t="s">
        <v>302</v>
      </c>
      <c r="I34" s="108">
        <f t="shared" ref="I34" si="6">SUMIFS(F29:F43, C29:C43,H34)</f>
        <v>0</v>
      </c>
    </row>
    <row r="35" spans="1:9">
      <c r="A35" s="149"/>
      <c r="B35" s="107" t="s">
        <v>314</v>
      </c>
      <c r="C35" s="107" t="s">
        <v>300</v>
      </c>
      <c r="D35" s="108">
        <v>0.58333333333333337</v>
      </c>
      <c r="E35" s="108">
        <v>0.60416666666666663</v>
      </c>
      <c r="F35" s="108">
        <f t="shared" si="1"/>
        <v>2.0833333333333259E-2</v>
      </c>
      <c r="H35" s="109" t="s">
        <v>299</v>
      </c>
      <c r="I35" s="108">
        <f t="shared" ref="I35" si="7">SUMIFS(F29:F43, C29:C43,H35)</f>
        <v>6.9444444444444475E-2</v>
      </c>
    </row>
    <row r="36" spans="1:9">
      <c r="A36" s="149"/>
      <c r="B36" s="107" t="s">
        <v>632</v>
      </c>
      <c r="C36" s="107" t="s">
        <v>290</v>
      </c>
      <c r="D36" s="108">
        <v>0.60416666666666663</v>
      </c>
      <c r="E36" s="108">
        <v>0.66666666666666663</v>
      </c>
      <c r="F36" s="108">
        <f t="shared" si="1"/>
        <v>6.25E-2</v>
      </c>
      <c r="H36" s="105" t="s">
        <v>305</v>
      </c>
      <c r="I36" s="106">
        <f t="shared" ref="I36" si="8">SUM(I30:I35)</f>
        <v>0.39583333333333337</v>
      </c>
    </row>
    <row r="37" spans="1:9">
      <c r="A37" s="149"/>
      <c r="B37" s="107" t="s">
        <v>303</v>
      </c>
      <c r="C37" s="107" t="s">
        <v>299</v>
      </c>
      <c r="D37" s="108">
        <v>0.66666666666666663</v>
      </c>
      <c r="E37" s="108">
        <v>0.68055555555555547</v>
      </c>
      <c r="F37" s="108">
        <f t="shared" si="1"/>
        <v>1.388888888888884E-2</v>
      </c>
      <c r="I37" s="110"/>
    </row>
    <row r="38" spans="1:9">
      <c r="A38" s="149"/>
      <c r="B38" s="107" t="s">
        <v>633</v>
      </c>
      <c r="C38" s="107" t="s">
        <v>290</v>
      </c>
      <c r="D38" s="108">
        <v>0.68055555555555547</v>
      </c>
      <c r="E38" s="108">
        <v>0.78472222222222221</v>
      </c>
      <c r="F38" s="108">
        <f t="shared" si="1"/>
        <v>0.10416666666666674</v>
      </c>
      <c r="I38" s="110"/>
    </row>
    <row r="39" spans="1:9">
      <c r="A39" s="149"/>
      <c r="B39" s="107"/>
      <c r="C39" s="107"/>
      <c r="D39" s="108"/>
      <c r="E39" s="108"/>
      <c r="F39" s="108"/>
    </row>
    <row r="40" spans="1:9">
      <c r="A40" s="149"/>
      <c r="B40" s="107"/>
      <c r="C40" s="107"/>
      <c r="D40" s="108"/>
      <c r="E40" s="108"/>
      <c r="F40" s="108"/>
    </row>
    <row r="41" spans="1:9">
      <c r="A41" s="149"/>
      <c r="B41" s="107"/>
      <c r="C41" s="107"/>
      <c r="D41" s="108"/>
      <c r="E41" s="108"/>
      <c r="F41" s="108"/>
    </row>
    <row r="42" spans="1:9">
      <c r="A42" s="149"/>
      <c r="B42" s="107"/>
      <c r="C42" s="107"/>
      <c r="D42" s="108"/>
      <c r="E42" s="108"/>
      <c r="F42" s="108"/>
    </row>
    <row r="43" spans="1:9">
      <c r="A43" s="149"/>
      <c r="B43" s="107"/>
      <c r="C43" s="107"/>
      <c r="D43" s="108"/>
      <c r="E43" s="108"/>
      <c r="F43" s="108"/>
    </row>
    <row r="44" spans="1:9">
      <c r="A44" s="149" t="s">
        <v>318</v>
      </c>
      <c r="B44" s="107" t="s">
        <v>610</v>
      </c>
      <c r="C44" s="107" t="s">
        <v>290</v>
      </c>
      <c r="D44" s="108">
        <v>0.36458333333333331</v>
      </c>
      <c r="E44" s="108">
        <v>0.39583333333333331</v>
      </c>
      <c r="F44" s="108">
        <f t="shared" si="1"/>
        <v>3.125E-2</v>
      </c>
      <c r="H44" s="106" t="s">
        <v>291</v>
      </c>
      <c r="I44" s="106" t="s">
        <v>292</v>
      </c>
    </row>
    <row r="45" spans="1:9">
      <c r="A45" s="149"/>
      <c r="B45" s="107" t="s">
        <v>452</v>
      </c>
      <c r="C45" s="107" t="s">
        <v>297</v>
      </c>
      <c r="D45" s="108">
        <v>0.39583333333333331</v>
      </c>
      <c r="E45" s="108">
        <v>0.4375</v>
      </c>
      <c r="F45" s="108">
        <f t="shared" si="1"/>
        <v>4.1666666666666685E-2</v>
      </c>
      <c r="H45" s="109" t="s">
        <v>290</v>
      </c>
      <c r="I45" s="108">
        <f>SUMIFS(F44:F57, C44:C57,H45)</f>
        <v>0.26736111111111116</v>
      </c>
    </row>
    <row r="46" spans="1:9">
      <c r="A46" s="149"/>
      <c r="B46" s="107" t="s">
        <v>301</v>
      </c>
      <c r="C46" s="107" t="s">
        <v>299</v>
      </c>
      <c r="D46" s="108">
        <v>0.4375</v>
      </c>
      <c r="E46" s="108">
        <v>0.4513888888888889</v>
      </c>
      <c r="F46" s="108">
        <f t="shared" si="1"/>
        <v>1.3888888888888895E-2</v>
      </c>
      <c r="H46" s="109" t="s">
        <v>295</v>
      </c>
      <c r="I46" s="108">
        <f>SUMIFS(F44:F57, C44:C57,H46)</f>
        <v>1.3888888888888895E-2</v>
      </c>
    </row>
    <row r="47" spans="1:9">
      <c r="A47" s="149"/>
      <c r="B47" s="107" t="s">
        <v>588</v>
      </c>
      <c r="C47" s="107" t="s">
        <v>295</v>
      </c>
      <c r="D47" s="108">
        <v>0.4548611111111111</v>
      </c>
      <c r="E47" s="108">
        <v>0.46875</v>
      </c>
      <c r="F47" s="108">
        <f t="shared" si="1"/>
        <v>1.3888888888888895E-2</v>
      </c>
      <c r="H47" s="109" t="s">
        <v>297</v>
      </c>
      <c r="I47" s="108">
        <f>SUMIFS(F44:F57, C44:C57,H47)</f>
        <v>4.1666666666666685E-2</v>
      </c>
    </row>
    <row r="48" spans="1:9">
      <c r="A48" s="149"/>
      <c r="B48" s="107" t="s">
        <v>607</v>
      </c>
      <c r="C48" s="107" t="s">
        <v>290</v>
      </c>
      <c r="D48" s="108">
        <v>0.46875</v>
      </c>
      <c r="E48" s="108">
        <v>0.55208333333333337</v>
      </c>
      <c r="F48" s="108">
        <f t="shared" si="1"/>
        <v>8.333333333333337E-2</v>
      </c>
      <c r="H48" s="109" t="s">
        <v>300</v>
      </c>
      <c r="I48" s="108">
        <f>SUMIFS(F44:F57, C44:C57,H48)</f>
        <v>3.125E-2</v>
      </c>
    </row>
    <row r="49" spans="1:9">
      <c r="A49" s="149"/>
      <c r="B49" s="107" t="s">
        <v>298</v>
      </c>
      <c r="C49" s="107" t="s">
        <v>299</v>
      </c>
      <c r="D49" s="108">
        <v>0.55208333333333337</v>
      </c>
      <c r="E49" s="108">
        <v>0.58333333333333337</v>
      </c>
      <c r="F49" s="108">
        <f t="shared" si="1"/>
        <v>3.125E-2</v>
      </c>
      <c r="H49" s="109" t="s">
        <v>302</v>
      </c>
      <c r="I49" s="108">
        <f>SUMIFS(F44:F57, C44:C57,H49)</f>
        <v>2.083333333333337E-2</v>
      </c>
    </row>
    <row r="50" spans="1:9">
      <c r="A50" s="149"/>
      <c r="B50" s="107" t="s">
        <v>634</v>
      </c>
      <c r="C50" s="107" t="s">
        <v>290</v>
      </c>
      <c r="D50" s="108">
        <v>0.58333333333333337</v>
      </c>
      <c r="E50" s="108">
        <v>0.625</v>
      </c>
      <c r="F50" s="108">
        <f t="shared" si="1"/>
        <v>4.166666666666663E-2</v>
      </c>
      <c r="H50" s="109" t="s">
        <v>299</v>
      </c>
      <c r="I50" s="108">
        <f>SUMIFS(F44:F57, C44:C57,H50)</f>
        <v>6.5972222222222265E-2</v>
      </c>
    </row>
    <row r="51" spans="1:9">
      <c r="A51" s="149"/>
      <c r="B51" s="107" t="s">
        <v>294</v>
      </c>
      <c r="C51" s="107" t="s">
        <v>302</v>
      </c>
      <c r="D51" s="108">
        <v>0.625</v>
      </c>
      <c r="E51" s="108">
        <v>0.64583333333333337</v>
      </c>
      <c r="F51" s="108">
        <f t="shared" si="1"/>
        <v>2.083333333333337E-2</v>
      </c>
      <c r="H51" s="105" t="s">
        <v>305</v>
      </c>
      <c r="I51" s="106">
        <f t="shared" ref="I51" si="9">SUM(I45:I50)</f>
        <v>0.44097222222222238</v>
      </c>
    </row>
    <row r="52" spans="1:9">
      <c r="A52" s="149"/>
      <c r="B52" s="120" t="s">
        <v>303</v>
      </c>
      <c r="C52" s="107" t="s">
        <v>299</v>
      </c>
      <c r="D52" s="108">
        <v>0.66666666666666663</v>
      </c>
      <c r="E52" s="108">
        <v>0.6875</v>
      </c>
      <c r="F52" s="108">
        <f t="shared" si="1"/>
        <v>2.083333333333337E-2</v>
      </c>
      <c r="I52" s="110"/>
    </row>
    <row r="53" spans="1:9">
      <c r="A53" s="149"/>
      <c r="B53" s="107" t="s">
        <v>314</v>
      </c>
      <c r="C53" s="107" t="s">
        <v>300</v>
      </c>
      <c r="D53" s="108">
        <v>0.6875</v>
      </c>
      <c r="E53" s="108">
        <v>0.70833333333333337</v>
      </c>
      <c r="F53" s="108">
        <f t="shared" si="1"/>
        <v>2.083333333333337E-2</v>
      </c>
      <c r="I53" s="110"/>
    </row>
    <row r="54" spans="1:9">
      <c r="A54" s="149"/>
      <c r="B54" s="107" t="s">
        <v>635</v>
      </c>
      <c r="C54" s="107" t="s">
        <v>290</v>
      </c>
      <c r="D54" s="108">
        <v>0.70833333333333337</v>
      </c>
      <c r="E54" s="108">
        <v>0.77083333333333337</v>
      </c>
      <c r="F54" s="108">
        <f t="shared" si="1"/>
        <v>6.25E-2</v>
      </c>
    </row>
    <row r="55" spans="1:9">
      <c r="A55" s="149"/>
      <c r="B55" s="107" t="s">
        <v>593</v>
      </c>
      <c r="C55" s="107" t="s">
        <v>300</v>
      </c>
      <c r="D55" s="108">
        <v>0.77083333333333337</v>
      </c>
      <c r="E55" s="108">
        <v>0.78125</v>
      </c>
      <c r="F55" s="108">
        <f t="shared" si="1"/>
        <v>1.041666666666663E-2</v>
      </c>
    </row>
    <row r="56" spans="1:9">
      <c r="A56" s="149"/>
      <c r="B56" s="107" t="s">
        <v>635</v>
      </c>
      <c r="C56" s="107" t="s">
        <v>290</v>
      </c>
      <c r="D56" s="108">
        <v>0.78472222222222221</v>
      </c>
      <c r="E56" s="108">
        <v>0.83333333333333337</v>
      </c>
      <c r="F56" s="108">
        <f t="shared" si="1"/>
        <v>4.861111111111116E-2</v>
      </c>
    </row>
    <row r="57" spans="1:9">
      <c r="A57" s="149"/>
      <c r="B57" s="107"/>
      <c r="C57" s="107"/>
      <c r="D57" s="108"/>
      <c r="E57" s="108"/>
      <c r="F57" s="108"/>
    </row>
    <row r="58" spans="1:9">
      <c r="A58" s="149" t="s">
        <v>62</v>
      </c>
      <c r="B58" s="107" t="s">
        <v>588</v>
      </c>
      <c r="C58" s="107" t="s">
        <v>290</v>
      </c>
      <c r="D58" s="108">
        <v>0.35416666666666669</v>
      </c>
      <c r="E58" s="108">
        <v>0.36458333333333331</v>
      </c>
      <c r="F58" s="108">
        <f t="shared" si="1"/>
        <v>1.041666666666663E-2</v>
      </c>
      <c r="H58" s="106" t="s">
        <v>291</v>
      </c>
      <c r="I58" s="106" t="s">
        <v>292</v>
      </c>
    </row>
    <row r="59" spans="1:9">
      <c r="A59" s="149"/>
      <c r="B59" s="120" t="s">
        <v>636</v>
      </c>
      <c r="C59" s="107" t="s">
        <v>290</v>
      </c>
      <c r="D59" s="108">
        <v>0.36458333333333331</v>
      </c>
      <c r="E59" s="108">
        <v>0.39583333333333331</v>
      </c>
      <c r="F59" s="108">
        <f t="shared" si="1"/>
        <v>3.125E-2</v>
      </c>
      <c r="H59" s="109" t="s">
        <v>290</v>
      </c>
      <c r="I59" s="108">
        <f t="shared" ref="I59" si="10">SUMIFS(F58:F73, C58:C73,H59)</f>
        <v>0.25347222222222227</v>
      </c>
    </row>
    <row r="60" spans="1:9">
      <c r="A60" s="149"/>
      <c r="B60" s="120" t="s">
        <v>509</v>
      </c>
      <c r="C60" s="107" t="s">
        <v>295</v>
      </c>
      <c r="D60" s="108">
        <v>0.39583333333333331</v>
      </c>
      <c r="E60" s="108">
        <v>0.44444444444444442</v>
      </c>
      <c r="F60" s="108">
        <f t="shared" si="1"/>
        <v>4.8611111111111105E-2</v>
      </c>
      <c r="H60" s="109" t="s">
        <v>295</v>
      </c>
      <c r="I60" s="108">
        <f t="shared" ref="I60" si="11">SUMIFS(F58:F73, C58:C73,H60)</f>
        <v>4.8611111111111105E-2</v>
      </c>
    </row>
    <row r="61" spans="1:9">
      <c r="A61" s="149"/>
      <c r="B61" s="107" t="s">
        <v>637</v>
      </c>
      <c r="C61" s="107" t="s">
        <v>290</v>
      </c>
      <c r="D61" s="108">
        <v>0.4513888888888889</v>
      </c>
      <c r="E61" s="108">
        <v>0.52777777777777779</v>
      </c>
      <c r="F61" s="108">
        <f t="shared" si="1"/>
        <v>7.6388888888888895E-2</v>
      </c>
      <c r="H61" s="109" t="s">
        <v>297</v>
      </c>
      <c r="I61" s="108">
        <f t="shared" ref="I61" si="12">SUMIFS(F58:F73, C58:C73,H61)</f>
        <v>0</v>
      </c>
    </row>
    <row r="62" spans="1:9">
      <c r="A62" s="149"/>
      <c r="B62" s="107" t="s">
        <v>310</v>
      </c>
      <c r="C62" s="107" t="s">
        <v>299</v>
      </c>
      <c r="D62" s="108">
        <v>0.53125</v>
      </c>
      <c r="E62" s="108">
        <v>0.55555555555555558</v>
      </c>
      <c r="F62" s="108">
        <f>E62-D62</f>
        <v>2.430555555555558E-2</v>
      </c>
      <c r="H62" s="109" t="s">
        <v>300</v>
      </c>
      <c r="I62" s="108">
        <f t="shared" ref="I62" si="13">SUMIFS(F58:F73, C58:C73,H62)</f>
        <v>5.5555555555555469E-2</v>
      </c>
    </row>
    <row r="63" spans="1:9">
      <c r="A63" s="149"/>
      <c r="B63" s="107" t="s">
        <v>638</v>
      </c>
      <c r="C63" s="107" t="s">
        <v>290</v>
      </c>
      <c r="D63" s="108">
        <v>0.55555555555555558</v>
      </c>
      <c r="E63" s="108">
        <v>0.625</v>
      </c>
      <c r="F63" s="108">
        <f t="shared" si="1"/>
        <v>6.944444444444442E-2</v>
      </c>
      <c r="H63" s="109" t="s">
        <v>302</v>
      </c>
      <c r="I63" s="108">
        <f t="shared" ref="I63" si="14">SUMIFS(F58:F73, C58:C73,H63)</f>
        <v>2.083333333333337E-2</v>
      </c>
    </row>
    <row r="64" spans="1:9">
      <c r="A64" s="149"/>
      <c r="B64" s="107" t="s">
        <v>294</v>
      </c>
      <c r="C64" s="107" t="s">
        <v>302</v>
      </c>
      <c r="D64" s="108">
        <v>0.62847222222222221</v>
      </c>
      <c r="E64" s="108">
        <v>0.64930555555555558</v>
      </c>
      <c r="F64" s="108">
        <f>E64-D64</f>
        <v>2.083333333333337E-2</v>
      </c>
      <c r="H64" s="109" t="s">
        <v>299</v>
      </c>
      <c r="I64" s="108">
        <f>SUMIFS(F57:F72, C57:C72,H64)</f>
        <v>3.125E-2</v>
      </c>
    </row>
    <row r="65" spans="1:9">
      <c r="A65" s="149"/>
      <c r="B65" s="107" t="s">
        <v>303</v>
      </c>
      <c r="C65" s="107" t="s">
        <v>299</v>
      </c>
      <c r="D65" s="108">
        <v>0.65277777777777779</v>
      </c>
      <c r="E65" s="108">
        <v>0.65972222222222221</v>
      </c>
      <c r="F65" s="108">
        <f t="shared" si="1"/>
        <v>6.9444444444444198E-3</v>
      </c>
      <c r="H65" s="105" t="s">
        <v>305</v>
      </c>
      <c r="I65" s="106">
        <f>SUM(I58:I64)</f>
        <v>0.40972222222222221</v>
      </c>
    </row>
    <row r="66" spans="1:9">
      <c r="A66" s="149"/>
      <c r="B66" s="107" t="s">
        <v>314</v>
      </c>
      <c r="C66" s="107" t="s">
        <v>300</v>
      </c>
      <c r="D66" s="108">
        <v>0.69791666666666663</v>
      </c>
      <c r="E66" s="108">
        <v>0.71875</v>
      </c>
      <c r="F66" s="108">
        <f t="shared" si="1"/>
        <v>2.083333333333337E-2</v>
      </c>
      <c r="H66" s="105"/>
      <c r="I66" s="106"/>
    </row>
    <row r="67" spans="1:9">
      <c r="A67" s="149"/>
      <c r="B67" s="107" t="s">
        <v>593</v>
      </c>
      <c r="C67" s="107" t="s">
        <v>300</v>
      </c>
      <c r="D67" s="108">
        <v>0.77083333333333337</v>
      </c>
      <c r="E67" s="108">
        <v>0.80555555555555547</v>
      </c>
      <c r="F67" s="108">
        <f t="shared" si="1"/>
        <v>3.4722222222222099E-2</v>
      </c>
      <c r="I67" s="110"/>
    </row>
    <row r="68" spans="1:9">
      <c r="A68" s="149"/>
      <c r="B68" s="107" t="s">
        <v>637</v>
      </c>
      <c r="C68" s="107" t="s">
        <v>290</v>
      </c>
      <c r="D68" s="108">
        <v>0.80555555555555547</v>
      </c>
      <c r="E68" s="108">
        <v>0.87152777777777779</v>
      </c>
      <c r="F68" s="108">
        <f t="shared" si="1"/>
        <v>6.5972222222222321E-2</v>
      </c>
      <c r="I68" s="110"/>
    </row>
    <row r="69" spans="1:9">
      <c r="A69" s="149"/>
      <c r="B69" s="107"/>
      <c r="C69" s="107"/>
      <c r="D69" s="108"/>
      <c r="E69" s="108"/>
      <c r="F69" s="108">
        <f t="shared" si="1"/>
        <v>0</v>
      </c>
    </row>
    <row r="70" spans="1:9">
      <c r="A70" s="149"/>
      <c r="B70" s="107"/>
      <c r="C70" s="107"/>
      <c r="D70" s="108"/>
      <c r="E70" s="108"/>
      <c r="F70" s="108">
        <f t="shared" si="1"/>
        <v>0</v>
      </c>
    </row>
    <row r="71" spans="1:9">
      <c r="A71" s="149"/>
      <c r="B71" s="107"/>
      <c r="C71" s="107"/>
      <c r="D71" s="108"/>
      <c r="E71" s="108"/>
      <c r="F71" s="108">
        <f t="shared" si="1"/>
        <v>0</v>
      </c>
    </row>
    <row r="72" spans="1:9">
      <c r="A72" s="149"/>
      <c r="B72" s="107"/>
      <c r="C72" s="107"/>
      <c r="D72" s="108"/>
      <c r="E72" s="108"/>
      <c r="F72" s="108">
        <f t="shared" si="1"/>
        <v>0</v>
      </c>
    </row>
    <row r="73" spans="1:9">
      <c r="A73" s="149"/>
      <c r="B73" s="107"/>
      <c r="C73" s="107"/>
      <c r="D73" s="108"/>
      <c r="E73" s="108"/>
      <c r="F73" s="108">
        <f t="shared" si="1"/>
        <v>0</v>
      </c>
    </row>
    <row r="74" spans="1:9">
      <c r="A74" s="149" t="s">
        <v>67</v>
      </c>
      <c r="B74" s="107" t="s">
        <v>531</v>
      </c>
      <c r="C74" s="107" t="s">
        <v>295</v>
      </c>
      <c r="D74" s="108">
        <v>0.36458333333333331</v>
      </c>
      <c r="E74" s="108">
        <v>0.38194444444444442</v>
      </c>
      <c r="F74" s="108">
        <f t="shared" si="1"/>
        <v>1.7361111111111105E-2</v>
      </c>
      <c r="H74" s="106" t="s">
        <v>291</v>
      </c>
      <c r="I74" s="106" t="s">
        <v>292</v>
      </c>
    </row>
    <row r="75" spans="1:9">
      <c r="A75" s="149"/>
      <c r="B75" s="107" t="s">
        <v>611</v>
      </c>
      <c r="C75" s="107" t="s">
        <v>290</v>
      </c>
      <c r="D75" s="108">
        <v>0.375</v>
      </c>
      <c r="E75" s="108">
        <v>0.41666666666666669</v>
      </c>
      <c r="F75" s="108">
        <f t="shared" si="1"/>
        <v>4.1666666666666685E-2</v>
      </c>
      <c r="H75" s="109" t="s">
        <v>290</v>
      </c>
      <c r="I75" s="108">
        <f>SUMIFS(F74:F86, C74:C86,H75)</f>
        <v>0.22222222222222215</v>
      </c>
    </row>
    <row r="76" spans="1:9">
      <c r="A76" s="149"/>
      <c r="B76" s="107" t="s">
        <v>611</v>
      </c>
      <c r="C76" s="107" t="s">
        <v>290</v>
      </c>
      <c r="D76" s="108">
        <v>0.41666666666666669</v>
      </c>
      <c r="E76" s="108">
        <v>0.4375</v>
      </c>
      <c r="F76" s="108">
        <f t="shared" si="1"/>
        <v>2.0833333333333315E-2</v>
      </c>
      <c r="H76" s="109" t="s">
        <v>295</v>
      </c>
      <c r="I76" s="108">
        <f>SUMIFS(F74:F86, C74:C86,H76)</f>
        <v>3.8194444444444475E-2</v>
      </c>
    </row>
    <row r="77" spans="1:9">
      <c r="A77" s="149"/>
      <c r="B77" s="107" t="s">
        <v>368</v>
      </c>
      <c r="C77" s="107" t="s">
        <v>299</v>
      </c>
      <c r="D77" s="108">
        <v>0.4375</v>
      </c>
      <c r="E77" s="108">
        <v>0.45833333333333331</v>
      </c>
      <c r="F77" s="108">
        <f t="shared" si="1"/>
        <v>2.0833333333333315E-2</v>
      </c>
      <c r="H77" s="109" t="s">
        <v>297</v>
      </c>
      <c r="I77" s="108">
        <f>SUMIFS(F74:F86, C74:C86,H77)</f>
        <v>2.083333333333337E-2</v>
      </c>
    </row>
    <row r="78" spans="1:9">
      <c r="A78" s="149"/>
      <c r="B78" s="107" t="s">
        <v>470</v>
      </c>
      <c r="C78" s="107" t="s">
        <v>297</v>
      </c>
      <c r="D78" s="108">
        <v>0.45833333333333331</v>
      </c>
      <c r="E78" s="108">
        <v>0.47916666666666669</v>
      </c>
      <c r="F78" s="108">
        <f t="shared" si="1"/>
        <v>2.083333333333337E-2</v>
      </c>
      <c r="H78" s="109" t="s">
        <v>300</v>
      </c>
      <c r="I78" s="108">
        <f>SUMIFS(F74:F86, C74:C86,H78)</f>
        <v>1.7361111111111049E-2</v>
      </c>
    </row>
    <row r="79" spans="1:9">
      <c r="A79" s="149"/>
      <c r="B79" s="107" t="s">
        <v>612</v>
      </c>
      <c r="C79" s="107" t="s">
        <v>290</v>
      </c>
      <c r="D79" s="108">
        <v>0.47916666666666669</v>
      </c>
      <c r="E79" s="108">
        <v>0.54166666666666663</v>
      </c>
      <c r="F79" s="108">
        <f t="shared" si="1"/>
        <v>6.2499999999999944E-2</v>
      </c>
      <c r="H79" s="109" t="s">
        <v>302</v>
      </c>
      <c r="I79" s="108">
        <f>SUMIFS(F74:F86, C74:C86,H79)</f>
        <v>4.5138888888888951E-2</v>
      </c>
    </row>
    <row r="80" spans="1:9">
      <c r="A80" s="149"/>
      <c r="B80" s="107" t="s">
        <v>294</v>
      </c>
      <c r="C80" s="107" t="s">
        <v>302</v>
      </c>
      <c r="D80" s="108">
        <v>0.60416666666666663</v>
      </c>
      <c r="E80" s="108">
        <v>0.64930555555555558</v>
      </c>
      <c r="F80" s="108">
        <f t="shared" si="1"/>
        <v>4.5138888888888951E-2</v>
      </c>
      <c r="H80" s="109" t="s">
        <v>299</v>
      </c>
      <c r="I80" s="108">
        <f>SUMIFS(F74:F86, C74:C86,H80)</f>
        <v>6.2500000000000056E-2</v>
      </c>
    </row>
    <row r="81" spans="1:9">
      <c r="A81" s="149"/>
      <c r="B81" s="111" t="s">
        <v>314</v>
      </c>
      <c r="C81" s="111" t="s">
        <v>300</v>
      </c>
      <c r="D81" s="112">
        <v>0.64930555555555558</v>
      </c>
      <c r="E81" s="112">
        <v>0.66666666666666663</v>
      </c>
      <c r="F81" s="112">
        <f>E81-D81</f>
        <v>1.7361111111111049E-2</v>
      </c>
      <c r="H81" s="105" t="s">
        <v>305</v>
      </c>
      <c r="I81" s="106">
        <f t="shared" ref="I81" si="15">SUM(I75:I80)</f>
        <v>0.40625000000000006</v>
      </c>
    </row>
    <row r="82" spans="1:9">
      <c r="A82" s="149"/>
      <c r="B82" s="113" t="s">
        <v>310</v>
      </c>
      <c r="C82" s="113" t="s">
        <v>299</v>
      </c>
      <c r="D82" s="114">
        <v>0.54166666666666663</v>
      </c>
      <c r="E82" s="114">
        <v>0.58333333333333337</v>
      </c>
      <c r="F82" s="114">
        <f>E82-D82</f>
        <v>4.1666666666666741E-2</v>
      </c>
      <c r="I82" s="110"/>
    </row>
    <row r="83" spans="1:9">
      <c r="A83" s="155"/>
      <c r="B83" s="124" t="s">
        <v>555</v>
      </c>
      <c r="C83" s="124" t="s">
        <v>295</v>
      </c>
      <c r="D83" s="125">
        <v>0.69791666666666663</v>
      </c>
      <c r="E83" s="125">
        <v>0.71875</v>
      </c>
      <c r="F83" s="125">
        <f>E83-D83</f>
        <v>2.083333333333337E-2</v>
      </c>
      <c r="I83" s="110"/>
    </row>
    <row r="84" spans="1:9">
      <c r="A84" s="155"/>
      <c r="B84" s="107" t="s">
        <v>611</v>
      </c>
      <c r="C84" s="113" t="s">
        <v>290</v>
      </c>
      <c r="D84" s="125">
        <v>0.71527777777777779</v>
      </c>
      <c r="E84" s="125">
        <v>0.75</v>
      </c>
      <c r="F84" s="125">
        <f t="shared" ref="F84:F86" si="16">E84-D84</f>
        <v>3.472222222222221E-2</v>
      </c>
    </row>
    <row r="85" spans="1:9">
      <c r="A85" s="155"/>
      <c r="B85" s="107" t="s">
        <v>611</v>
      </c>
      <c r="C85" s="113" t="s">
        <v>290</v>
      </c>
      <c r="D85" s="125">
        <v>0.75</v>
      </c>
      <c r="E85" s="125">
        <v>0.8125</v>
      </c>
      <c r="F85" s="125">
        <f t="shared" si="16"/>
        <v>6.25E-2</v>
      </c>
    </row>
    <row r="86" spans="1:9">
      <c r="A86" s="149"/>
      <c r="B86" s="107"/>
      <c r="C86" s="113" t="s">
        <v>290</v>
      </c>
      <c r="D86" s="114"/>
      <c r="E86" s="114"/>
      <c r="F86" s="114"/>
    </row>
    <row r="87" spans="1:9">
      <c r="A87" s="149"/>
      <c r="B87" s="107"/>
      <c r="C87" s="129"/>
      <c r="D87" s="130"/>
      <c r="E87" s="130"/>
      <c r="F87" s="130"/>
    </row>
    <row r="88" spans="1:9">
      <c r="A88" s="149"/>
      <c r="B88" s="107"/>
      <c r="C88" s="107"/>
      <c r="D88" s="108"/>
      <c r="E88" s="108"/>
      <c r="F88" s="108"/>
    </row>
    <row r="89" spans="1:9">
      <c r="A89" s="149" t="s">
        <v>28</v>
      </c>
      <c r="B89" s="107" t="s">
        <v>613</v>
      </c>
      <c r="C89" s="107" t="s">
        <v>290</v>
      </c>
      <c r="D89" s="108">
        <v>0.35416666666666669</v>
      </c>
      <c r="E89" s="108">
        <v>0.45833333333333331</v>
      </c>
      <c r="F89" s="108">
        <f t="shared" ref="F89:F99" si="17">E89-D89</f>
        <v>0.10416666666666663</v>
      </c>
      <c r="H89" s="106" t="s">
        <v>291</v>
      </c>
      <c r="I89" s="106" t="s">
        <v>292</v>
      </c>
    </row>
    <row r="90" spans="1:9">
      <c r="A90" s="149"/>
      <c r="B90" s="107" t="s">
        <v>368</v>
      </c>
      <c r="C90" s="107" t="s">
        <v>299</v>
      </c>
      <c r="D90" s="108">
        <v>0.47222222222222227</v>
      </c>
      <c r="E90" s="108">
        <v>0.47916666666666669</v>
      </c>
      <c r="F90" s="108">
        <f t="shared" si="17"/>
        <v>6.9444444444444198E-3</v>
      </c>
      <c r="H90" s="109" t="s">
        <v>290</v>
      </c>
      <c r="I90" s="108">
        <f>SUMIFS(F87:F101, C87:C101,H90)</f>
        <v>0.3645833333333332</v>
      </c>
    </row>
    <row r="91" spans="1:9">
      <c r="A91" s="149"/>
      <c r="B91" s="107" t="s">
        <v>639</v>
      </c>
      <c r="C91" s="107" t="s">
        <v>290</v>
      </c>
      <c r="D91" s="108">
        <v>0.47916666666666669</v>
      </c>
      <c r="E91" s="108">
        <v>0.5</v>
      </c>
      <c r="F91" s="108">
        <f t="shared" si="17"/>
        <v>2.0833333333333315E-2</v>
      </c>
      <c r="H91" s="109" t="s">
        <v>295</v>
      </c>
      <c r="I91" s="108">
        <f>SUMIFS(F87:F101, C87:C101,H91)</f>
        <v>4.1666666666666741E-2</v>
      </c>
    </row>
    <row r="92" spans="1:9">
      <c r="A92" s="149"/>
      <c r="B92" s="107" t="s">
        <v>615</v>
      </c>
      <c r="C92" s="107" t="s">
        <v>290</v>
      </c>
      <c r="D92" s="108">
        <v>0.5</v>
      </c>
      <c r="E92" s="108">
        <v>0.54166666666666663</v>
      </c>
      <c r="F92" s="108">
        <f t="shared" si="17"/>
        <v>4.166666666666663E-2</v>
      </c>
      <c r="H92" s="109" t="s">
        <v>297</v>
      </c>
      <c r="I92" s="108">
        <f>SUMIFS(F87:F101, C87:C101,H92)</f>
        <v>0</v>
      </c>
    </row>
    <row r="93" spans="1:9">
      <c r="A93" s="149"/>
      <c r="B93" s="107" t="s">
        <v>368</v>
      </c>
      <c r="C93" s="107" t="s">
        <v>299</v>
      </c>
      <c r="D93" s="108">
        <v>0.54166666666666663</v>
      </c>
      <c r="E93" s="108">
        <v>0.57291666666666663</v>
      </c>
      <c r="F93" s="108">
        <f t="shared" si="17"/>
        <v>3.125E-2</v>
      </c>
      <c r="H93" s="109" t="s">
        <v>300</v>
      </c>
      <c r="I93" s="108">
        <f>SUMIFS(F87:F101, C87:C101,H93)</f>
        <v>0</v>
      </c>
    </row>
    <row r="94" spans="1:9">
      <c r="A94" s="149"/>
      <c r="B94" s="107" t="s">
        <v>615</v>
      </c>
      <c r="C94" s="107" t="s">
        <v>290</v>
      </c>
      <c r="D94" s="108">
        <v>0.57291666666666663</v>
      </c>
      <c r="E94" s="108">
        <v>0.625</v>
      </c>
      <c r="F94" s="108">
        <f t="shared" si="17"/>
        <v>5.208333333333337E-2</v>
      </c>
      <c r="H94" s="109" t="s">
        <v>302</v>
      </c>
      <c r="I94" s="108">
        <f>SUMIFS(F87:F101, C87:C101,H94)</f>
        <v>2.083333333333337E-2</v>
      </c>
    </row>
    <row r="95" spans="1:9">
      <c r="A95" s="149"/>
      <c r="B95" s="138" t="s">
        <v>294</v>
      </c>
      <c r="C95" s="138" t="s">
        <v>302</v>
      </c>
      <c r="D95" s="139">
        <v>0.62847222222222221</v>
      </c>
      <c r="E95" s="139">
        <v>0.64930555555555558</v>
      </c>
      <c r="F95" s="108">
        <f t="shared" si="17"/>
        <v>2.083333333333337E-2</v>
      </c>
      <c r="H95" s="109" t="s">
        <v>299</v>
      </c>
      <c r="I95" s="108">
        <f>SUMIFS(F87:F101, C87:C101,H95)</f>
        <v>3.819444444444442E-2</v>
      </c>
    </row>
    <row r="96" spans="1:9">
      <c r="A96" s="149"/>
      <c r="B96" s="138" t="s">
        <v>452</v>
      </c>
      <c r="C96" s="138" t="s">
        <v>295</v>
      </c>
      <c r="D96" s="139">
        <v>0.66666666666666663</v>
      </c>
      <c r="E96" s="139">
        <v>0.70833333333333337</v>
      </c>
      <c r="F96" s="108">
        <f t="shared" si="17"/>
        <v>4.1666666666666741E-2</v>
      </c>
      <c r="H96" s="105" t="s">
        <v>305</v>
      </c>
      <c r="I96" s="106">
        <f t="shared" ref="I96" si="18">SUM(I90:I95)</f>
        <v>0.46527777777777773</v>
      </c>
    </row>
    <row r="97" spans="1:9">
      <c r="A97" s="149"/>
      <c r="B97" s="138" t="s">
        <v>613</v>
      </c>
      <c r="C97" s="138" t="s">
        <v>290</v>
      </c>
      <c r="D97" s="139">
        <v>0.70833333333333337</v>
      </c>
      <c r="E97" s="139">
        <v>0.85416666666666663</v>
      </c>
      <c r="F97" s="108">
        <f t="shared" si="17"/>
        <v>0.14583333333333326</v>
      </c>
      <c r="I97" s="110"/>
    </row>
    <row r="98" spans="1:9">
      <c r="A98" s="149"/>
      <c r="B98" s="107"/>
      <c r="C98" s="107"/>
      <c r="D98" s="108"/>
      <c r="E98" s="108"/>
      <c r="F98" s="108"/>
      <c r="I98" s="110"/>
    </row>
    <row r="99" spans="1:9">
      <c r="A99" s="149"/>
      <c r="B99" s="138"/>
      <c r="C99" s="138"/>
      <c r="D99" s="108"/>
      <c r="E99" s="108"/>
      <c r="F99" s="108"/>
    </row>
    <row r="100" spans="1:9">
      <c r="A100" s="149"/>
      <c r="B100" s="138"/>
      <c r="C100" s="138"/>
      <c r="D100" s="108"/>
      <c r="E100" s="108"/>
      <c r="F100" s="108"/>
    </row>
    <row r="101" spans="1:9">
      <c r="A101" s="149"/>
      <c r="B101" s="107"/>
      <c r="C101" s="107"/>
      <c r="D101" s="108"/>
      <c r="E101" s="108"/>
      <c r="F101" s="108"/>
    </row>
    <row r="102" spans="1:9">
      <c r="A102" s="149"/>
      <c r="B102" s="107"/>
      <c r="C102" s="107"/>
      <c r="D102" s="108"/>
      <c r="E102" s="108"/>
      <c r="F102" s="108"/>
    </row>
    <row r="103" spans="1:9">
      <c r="A103" s="150"/>
      <c r="B103" s="107"/>
      <c r="C103" s="107"/>
      <c r="D103" s="108"/>
      <c r="E103" s="108"/>
      <c r="F103" s="108"/>
    </row>
    <row r="104" spans="1:9">
      <c r="A104" s="153" t="s">
        <v>339</v>
      </c>
      <c r="B104" s="115" t="s">
        <v>557</v>
      </c>
      <c r="C104" s="107" t="s">
        <v>290</v>
      </c>
      <c r="D104" s="108">
        <v>0.3611111111111111</v>
      </c>
      <c r="E104" s="108">
        <v>0.37152777777777773</v>
      </c>
      <c r="F104" s="108">
        <f>E104-D104</f>
        <v>1.041666666666663E-2</v>
      </c>
      <c r="H104" s="106" t="s">
        <v>291</v>
      </c>
      <c r="I104" s="106" t="s">
        <v>292</v>
      </c>
    </row>
    <row r="105" spans="1:9">
      <c r="A105" s="153"/>
      <c r="B105" s="115" t="s">
        <v>640</v>
      </c>
      <c r="C105" s="107" t="s">
        <v>290</v>
      </c>
      <c r="D105" s="108">
        <v>0.37152777777777773</v>
      </c>
      <c r="E105" s="108">
        <v>0.39583333333333331</v>
      </c>
      <c r="F105" s="108">
        <f>E105-D105</f>
        <v>2.430555555555558E-2</v>
      </c>
      <c r="H105" s="109" t="s">
        <v>290</v>
      </c>
      <c r="I105" s="108">
        <f>SUMIFS(F104:F118, C104:C118,H105)</f>
        <v>0.25000000000000006</v>
      </c>
    </row>
    <row r="106" spans="1:9">
      <c r="A106" s="153"/>
      <c r="B106" s="107" t="s">
        <v>509</v>
      </c>
      <c r="C106" s="107" t="s">
        <v>295</v>
      </c>
      <c r="D106" s="108">
        <v>0.39583333333333331</v>
      </c>
      <c r="E106" s="108">
        <v>0.4375</v>
      </c>
      <c r="F106" s="108">
        <f>E106-D106</f>
        <v>4.1666666666666685E-2</v>
      </c>
      <c r="H106" s="109" t="s">
        <v>295</v>
      </c>
      <c r="I106" s="108">
        <f>SUMIFS(F104:F116, C104:C116,H106)</f>
        <v>4.1666666666666685E-2</v>
      </c>
    </row>
    <row r="107" spans="1:9">
      <c r="A107" s="153"/>
      <c r="B107" s="107" t="s">
        <v>301</v>
      </c>
      <c r="C107" s="107" t="s">
        <v>299</v>
      </c>
      <c r="D107" s="108">
        <v>0.4375</v>
      </c>
      <c r="E107" s="108">
        <v>0.4513888888888889</v>
      </c>
      <c r="F107" s="108">
        <f>E107-D107</f>
        <v>1.3888888888888895E-2</v>
      </c>
      <c r="H107" s="109" t="s">
        <v>297</v>
      </c>
      <c r="I107" s="108">
        <f>SUMIFS(F104:F116, C104:C116,H107)</f>
        <v>0</v>
      </c>
    </row>
    <row r="108" spans="1:9">
      <c r="A108" s="153"/>
      <c r="B108" s="115" t="s">
        <v>641</v>
      </c>
      <c r="C108" s="107" t="s">
        <v>290</v>
      </c>
      <c r="D108" s="141">
        <v>0.4513888888888889</v>
      </c>
      <c r="E108" s="108">
        <v>0.52083333333333337</v>
      </c>
      <c r="F108" s="108">
        <f>E108-D108</f>
        <v>6.9444444444444475E-2</v>
      </c>
      <c r="H108" s="109" t="s">
        <v>300</v>
      </c>
      <c r="I108" s="108">
        <f>SUMIFS(F104:F116, C104:C116,H108)</f>
        <v>2.083333333333337E-2</v>
      </c>
    </row>
    <row r="109" spans="1:9">
      <c r="A109" s="153"/>
      <c r="B109" s="107" t="s">
        <v>642</v>
      </c>
      <c r="C109" s="107" t="s">
        <v>290</v>
      </c>
      <c r="D109" s="108">
        <v>0.52083333333333337</v>
      </c>
      <c r="E109" s="108">
        <v>0.54861111111111105</v>
      </c>
      <c r="F109" s="108">
        <f>E109-D109</f>
        <v>2.7777777777777679E-2</v>
      </c>
      <c r="H109" s="109" t="s">
        <v>302</v>
      </c>
      <c r="I109" s="108">
        <f>SUMIFS(F104:F118, C104:C118,H109)</f>
        <v>5.5555555555555469E-2</v>
      </c>
    </row>
    <row r="110" spans="1:9">
      <c r="A110" s="153"/>
      <c r="B110" s="107" t="s">
        <v>310</v>
      </c>
      <c r="C110" s="107" t="s">
        <v>299</v>
      </c>
      <c r="D110" s="108">
        <v>0.55208333333333337</v>
      </c>
      <c r="E110" s="108">
        <v>0.57638888888888895</v>
      </c>
      <c r="F110" s="108">
        <f>E110-D110</f>
        <v>2.430555555555558E-2</v>
      </c>
      <c r="H110" s="109" t="s">
        <v>299</v>
      </c>
      <c r="I110" s="108">
        <f>SUMIFS(F104:F116, C104:C116,H110)</f>
        <v>5.5555555555555525E-2</v>
      </c>
    </row>
    <row r="111" spans="1:9">
      <c r="A111" s="153"/>
      <c r="B111" s="107" t="s">
        <v>643</v>
      </c>
      <c r="C111" s="107" t="s">
        <v>290</v>
      </c>
      <c r="D111" s="108">
        <v>0.57638888888888895</v>
      </c>
      <c r="E111" s="108">
        <v>0.62847222222222221</v>
      </c>
      <c r="F111" s="108">
        <f>E111-D111</f>
        <v>5.2083333333333259E-2</v>
      </c>
      <c r="H111" s="105" t="s">
        <v>305</v>
      </c>
      <c r="I111" s="106">
        <f t="shared" ref="I111" si="19">SUM(I105:I110)</f>
        <v>0.4236111111111111</v>
      </c>
    </row>
    <row r="112" spans="1:9">
      <c r="A112" s="153"/>
      <c r="B112" s="107" t="s">
        <v>294</v>
      </c>
      <c r="C112" s="107" t="s">
        <v>302</v>
      </c>
      <c r="D112" s="108">
        <v>0.62847222222222221</v>
      </c>
      <c r="E112" s="108">
        <v>0.64930555555555558</v>
      </c>
      <c r="F112" s="108">
        <f>E112-D112</f>
        <v>2.083333333333337E-2</v>
      </c>
      <c r="I112" s="110"/>
    </row>
    <row r="113" spans="1:9">
      <c r="A113" s="153"/>
      <c r="B113" s="111" t="s">
        <v>303</v>
      </c>
      <c r="C113" s="111" t="s">
        <v>299</v>
      </c>
      <c r="D113" s="108">
        <v>0.64930555555555558</v>
      </c>
      <c r="E113" s="108">
        <v>0.66666666666666663</v>
      </c>
      <c r="F113" s="108">
        <f t="shared" ref="F110:F118" si="20">E113-D113</f>
        <v>1.7361111111111049E-2</v>
      </c>
      <c r="I113" s="110"/>
    </row>
    <row r="114" spans="1:9">
      <c r="A114" s="153"/>
      <c r="B114" s="111" t="s">
        <v>314</v>
      </c>
      <c r="C114" s="111" t="s">
        <v>300</v>
      </c>
      <c r="D114" s="108">
        <v>0.69791666666666663</v>
      </c>
      <c r="E114" s="112">
        <v>0.71875</v>
      </c>
      <c r="F114" s="112">
        <f t="shared" si="20"/>
        <v>2.083333333333337E-2</v>
      </c>
    </row>
    <row r="115" spans="1:9">
      <c r="A115" s="153"/>
      <c r="B115" s="107" t="s">
        <v>638</v>
      </c>
      <c r="C115" s="111" t="s">
        <v>290</v>
      </c>
      <c r="D115" s="112">
        <v>0.71875</v>
      </c>
      <c r="E115" s="108">
        <v>0.77083333333333337</v>
      </c>
      <c r="F115" s="114">
        <f t="shared" si="20"/>
        <v>5.208333333333337E-2</v>
      </c>
    </row>
    <row r="116" spans="1:9">
      <c r="A116" s="153"/>
      <c r="B116" s="107" t="s">
        <v>593</v>
      </c>
      <c r="C116" s="111" t="s">
        <v>302</v>
      </c>
      <c r="D116" s="108">
        <v>0.77083333333333337</v>
      </c>
      <c r="E116" s="144">
        <v>0.80555555555555547</v>
      </c>
      <c r="F116" s="114">
        <f t="shared" si="20"/>
        <v>3.4722222222222099E-2</v>
      </c>
    </row>
    <row r="117" spans="1:9">
      <c r="A117" s="153"/>
      <c r="B117" s="142" t="s">
        <v>621</v>
      </c>
      <c r="C117" s="143" t="s">
        <v>290</v>
      </c>
      <c r="D117" s="144">
        <v>0.80555555555555547</v>
      </c>
      <c r="E117" s="144">
        <v>0.81944444444444453</v>
      </c>
      <c r="F117" s="112">
        <f>E117-D117</f>
        <v>1.3888888888889062E-2</v>
      </c>
    </row>
    <row r="118" spans="1:9">
      <c r="A118" s="153"/>
      <c r="B118" s="142"/>
      <c r="C118" s="143"/>
      <c r="D118" s="144"/>
      <c r="E118" s="144"/>
      <c r="F118" s="114"/>
    </row>
    <row r="119" spans="1:9">
      <c r="A119" s="123"/>
      <c r="H119" s="122"/>
      <c r="I119" s="122"/>
    </row>
    <row r="120" spans="1:9">
      <c r="A120" s="123"/>
      <c r="I120" s="110"/>
    </row>
    <row r="121" spans="1:9">
      <c r="A121" s="123"/>
      <c r="I121" s="110"/>
    </row>
    <row r="122" spans="1:9">
      <c r="A122" s="123"/>
    </row>
    <row r="123" spans="1:9">
      <c r="A123" s="123"/>
    </row>
    <row r="124" spans="1:9">
      <c r="A124" s="123"/>
    </row>
    <row r="125" spans="1:9">
      <c r="A125" s="123"/>
    </row>
    <row r="126" spans="1:9">
      <c r="A126" s="123"/>
    </row>
  </sheetData>
  <mergeCells count="8">
    <mergeCell ref="A89:A103"/>
    <mergeCell ref="A104:A118"/>
    <mergeCell ref="A2:A16"/>
    <mergeCell ref="A17:A28"/>
    <mergeCell ref="A29:A43"/>
    <mergeCell ref="A44:A57"/>
    <mergeCell ref="A58:A73"/>
    <mergeCell ref="A74:A88"/>
  </mergeCells>
  <conditionalFormatting sqref="I3 I18 I30 I45 I59 I75 I90">
    <cfRule type="cellIs" dxfId="90" priority="25" operator="greaterThan">
      <formula>0.25</formula>
    </cfRule>
    <cfRule type="cellIs" dxfId="89" priority="26" operator="lessThan">
      <formula>0.25</formula>
    </cfRule>
  </conditionalFormatting>
  <conditionalFormatting sqref="I4 I19 I31 I46 I60 I76 I91">
    <cfRule type="cellIs" dxfId="88" priority="22" operator="lessThan">
      <formula>0.0416666666666667</formula>
    </cfRule>
    <cfRule type="cellIs" dxfId="87" priority="23" operator="greaterThan">
      <formula>0.0416666666666667</formula>
    </cfRule>
    <cfRule type="cellIs" dxfId="86" priority="24" operator="greaterThan">
      <formula>0.0416666666666667</formula>
    </cfRule>
  </conditionalFormatting>
  <conditionalFormatting sqref="I5 I20 I32 I47 I61 I77 I92">
    <cfRule type="cellIs" dxfId="85" priority="20" operator="lessThan">
      <formula>0.0833333333333333</formula>
    </cfRule>
    <cfRule type="cellIs" dxfId="84" priority="21" operator="greaterThan">
      <formula>0.0833333333333333</formula>
    </cfRule>
  </conditionalFormatting>
  <conditionalFormatting sqref="I6 I21 I33 I48 I62 I78 I93">
    <cfRule type="cellIs" dxfId="83" priority="18" operator="lessThan">
      <formula>0.0416666666666667</formula>
    </cfRule>
    <cfRule type="cellIs" dxfId="82" priority="19" operator="greaterThan">
      <formula>0.0416666666666667</formula>
    </cfRule>
  </conditionalFormatting>
  <conditionalFormatting sqref="I7 I22 I34 I49 I63 I79 I94">
    <cfRule type="cellIs" dxfId="81" priority="16" operator="lessThan">
      <formula>0.0416666666666667</formula>
    </cfRule>
    <cfRule type="cellIs" dxfId="80" priority="17" operator="greaterThan">
      <formula>0.0416666666666667</formula>
    </cfRule>
  </conditionalFormatting>
  <conditionalFormatting sqref="I8 I23 I35 I50 I80 I95 I64">
    <cfRule type="cellIs" dxfId="79" priority="14" operator="lessThan">
      <formula>0.0625</formula>
    </cfRule>
    <cfRule type="cellIs" dxfId="78" priority="15" operator="greaterThan">
      <formula>0.0625</formula>
    </cfRule>
  </conditionalFormatting>
  <conditionalFormatting sqref="I105">
    <cfRule type="cellIs" dxfId="77" priority="12" operator="greaterThan">
      <formula>0.25</formula>
    </cfRule>
    <cfRule type="cellIs" dxfId="76" priority="13" operator="lessThan">
      <formula>0.25</formula>
    </cfRule>
  </conditionalFormatting>
  <conditionalFormatting sqref="I106">
    <cfRule type="cellIs" dxfId="75" priority="9" operator="lessThan">
      <formula>0.0416666666666667</formula>
    </cfRule>
    <cfRule type="cellIs" dxfId="74" priority="10" operator="greaterThan">
      <formula>0.0416666666666667</formula>
    </cfRule>
    <cfRule type="cellIs" dxfId="73" priority="11" operator="greaterThan">
      <formula>0.0416666666666667</formula>
    </cfRule>
  </conditionalFormatting>
  <conditionalFormatting sqref="I107">
    <cfRule type="cellIs" dxfId="72" priority="7" operator="lessThan">
      <formula>0.0833333333333333</formula>
    </cfRule>
    <cfRule type="cellIs" dxfId="71" priority="8" operator="greaterThan">
      <formula>0.0833333333333333</formula>
    </cfRule>
  </conditionalFormatting>
  <conditionalFormatting sqref="I108">
    <cfRule type="cellIs" dxfId="70" priority="5" operator="lessThan">
      <formula>0.0416666666666667</formula>
    </cfRule>
    <cfRule type="cellIs" dxfId="69" priority="6" operator="greaterThan">
      <formula>0.0416666666666667</formula>
    </cfRule>
  </conditionalFormatting>
  <conditionalFormatting sqref="I109">
    <cfRule type="cellIs" dxfId="68" priority="3" operator="lessThan">
      <formula>0.0416666666666667</formula>
    </cfRule>
    <cfRule type="cellIs" dxfId="67" priority="4" operator="greaterThan">
      <formula>0.0416666666666667</formula>
    </cfRule>
  </conditionalFormatting>
  <conditionalFormatting sqref="I110">
    <cfRule type="cellIs" dxfId="66" priority="1" operator="lessThan">
      <formula>0.0625</formula>
    </cfRule>
    <cfRule type="cellIs" dxfId="65" priority="2" operator="greaterThan">
      <formula>0.0625</formula>
    </cfRule>
  </conditionalFormatting>
  <dataValidations count="1">
    <dataValidation type="list" allowBlank="1" showInputMessage="1" showErrorMessage="1" sqref="C2:C124" xr:uid="{D88AC188-0434-4B95-8B89-4DF6AF3FB02C}">
      <formula1>$Q$1:$Q$7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713B1-13A9-7A40-ACFC-25C6EF0C9259}">
  <dimension ref="D8:J19"/>
  <sheetViews>
    <sheetView topLeftCell="A15" zoomScaleNormal="60" zoomScaleSheetLayoutView="100" workbookViewId="0">
      <selection activeCell="J19" sqref="J19"/>
    </sheetView>
  </sheetViews>
  <sheetFormatPr defaultRowHeight="15"/>
  <cols>
    <col min="3" max="3" width="4.7109375" customWidth="1"/>
    <col min="4" max="4" width="17.42578125" customWidth="1"/>
    <col min="5" max="5" width="19.28515625" customWidth="1"/>
    <col min="6" max="6" width="33.140625" customWidth="1"/>
    <col min="7" max="7" width="16.42578125" customWidth="1"/>
    <col min="8" max="8" width="20" customWidth="1"/>
    <col min="9" max="9" width="18.42578125" customWidth="1"/>
    <col min="10" max="10" width="27.28515625" customWidth="1"/>
  </cols>
  <sheetData>
    <row r="8" spans="4:10">
      <c r="D8" s="7"/>
      <c r="E8" s="3"/>
      <c r="F8" s="7"/>
      <c r="G8" s="3"/>
      <c r="H8" s="3"/>
      <c r="I8" s="3"/>
      <c r="J8" s="3"/>
    </row>
    <row r="9" spans="4:10" ht="27.75">
      <c r="D9" s="20" t="s">
        <v>0</v>
      </c>
      <c r="E9" s="20" t="s">
        <v>6</v>
      </c>
      <c r="F9" s="20" t="s">
        <v>7</v>
      </c>
      <c r="G9" s="20" t="s">
        <v>8</v>
      </c>
      <c r="H9" s="20" t="s">
        <v>9</v>
      </c>
      <c r="I9" s="20" t="s">
        <v>10</v>
      </c>
      <c r="J9" s="20" t="s">
        <v>3</v>
      </c>
    </row>
    <row r="10" spans="4:10" ht="95.25" customHeight="1">
      <c r="D10" s="21" t="s">
        <v>44</v>
      </c>
      <c r="E10" s="4" t="s">
        <v>86</v>
      </c>
      <c r="F10" s="4" t="s">
        <v>87</v>
      </c>
      <c r="G10" s="18" t="s">
        <v>69</v>
      </c>
      <c r="H10" s="18">
        <v>6.5</v>
      </c>
      <c r="I10" s="18">
        <v>1</v>
      </c>
      <c r="J10" s="4" t="s">
        <v>88</v>
      </c>
    </row>
    <row r="11" spans="4:10" ht="81" customHeight="1">
      <c r="D11" s="21" t="s">
        <v>48</v>
      </c>
      <c r="E11" s="4" t="s">
        <v>89</v>
      </c>
      <c r="F11" s="4" t="s">
        <v>90</v>
      </c>
      <c r="G11" s="4" t="s">
        <v>91</v>
      </c>
      <c r="H11" s="18">
        <v>6.5</v>
      </c>
      <c r="I11" s="18">
        <v>1</v>
      </c>
      <c r="J11" s="17" t="s">
        <v>88</v>
      </c>
    </row>
    <row r="12" spans="4:10">
      <c r="D12" s="21" t="s">
        <v>41</v>
      </c>
      <c r="E12" s="4" t="s">
        <v>53</v>
      </c>
      <c r="F12" s="4" t="s">
        <v>53</v>
      </c>
      <c r="G12" s="4" t="s">
        <v>53</v>
      </c>
      <c r="H12" s="18" t="s">
        <v>53</v>
      </c>
      <c r="I12" s="18" t="s">
        <v>53</v>
      </c>
      <c r="J12" s="17" t="s">
        <v>53</v>
      </c>
    </row>
    <row r="13" spans="4:10" ht="171.75" customHeight="1">
      <c r="D13" s="21" t="s">
        <v>54</v>
      </c>
      <c r="E13" s="4" t="s">
        <v>92</v>
      </c>
      <c r="F13" s="4" t="s">
        <v>93</v>
      </c>
      <c r="G13" s="4" t="s">
        <v>94</v>
      </c>
      <c r="H13" s="18">
        <v>6.5</v>
      </c>
      <c r="I13" s="18">
        <v>1</v>
      </c>
      <c r="J13" s="25" t="s">
        <v>95</v>
      </c>
    </row>
    <row r="14" spans="4:10" ht="136.5" customHeight="1">
      <c r="D14" s="21" t="s">
        <v>11</v>
      </c>
      <c r="E14" s="14" t="s">
        <v>96</v>
      </c>
      <c r="F14" s="15" t="s">
        <v>97</v>
      </c>
      <c r="G14" s="14" t="s">
        <v>69</v>
      </c>
      <c r="H14" s="18">
        <v>7</v>
      </c>
      <c r="I14" s="18">
        <v>1</v>
      </c>
      <c r="J14" s="25" t="s">
        <v>98</v>
      </c>
    </row>
    <row r="15" spans="4:10" ht="153.75" customHeight="1">
      <c r="D15" s="22" t="s">
        <v>62</v>
      </c>
      <c r="E15" s="29" t="s">
        <v>99</v>
      </c>
      <c r="F15" s="24" t="s">
        <v>100</v>
      </c>
      <c r="G15" s="16"/>
      <c r="H15" s="19">
        <v>5</v>
      </c>
      <c r="I15" s="18">
        <v>2</v>
      </c>
      <c r="J15" s="27"/>
    </row>
    <row r="16" spans="4:10" ht="98.25" customHeight="1">
      <c r="D16" s="21" t="s">
        <v>67</v>
      </c>
      <c r="E16" s="26" t="s">
        <v>69</v>
      </c>
      <c r="F16" s="29" t="s">
        <v>101</v>
      </c>
      <c r="G16" s="26" t="s">
        <v>69</v>
      </c>
      <c r="H16" s="18">
        <v>5.5</v>
      </c>
      <c r="I16" s="18">
        <v>2</v>
      </c>
      <c r="J16" s="17" t="s">
        <v>102</v>
      </c>
    </row>
    <row r="17" spans="4:10" ht="114" customHeight="1">
      <c r="D17" s="21" t="s">
        <v>28</v>
      </c>
      <c r="E17" s="4" t="s">
        <v>99</v>
      </c>
      <c r="F17" s="4" t="s">
        <v>103</v>
      </c>
      <c r="G17" s="4" t="s">
        <v>104</v>
      </c>
      <c r="H17" s="18">
        <v>6.5</v>
      </c>
      <c r="I17" s="18">
        <v>1</v>
      </c>
      <c r="J17" s="25" t="s">
        <v>95</v>
      </c>
    </row>
    <row r="18" spans="4:10" ht="114" customHeight="1">
      <c r="D18" s="21" t="s">
        <v>19</v>
      </c>
      <c r="E18" s="4" t="s">
        <v>86</v>
      </c>
      <c r="F18" s="4" t="s">
        <v>105</v>
      </c>
      <c r="G18" s="4" t="s">
        <v>69</v>
      </c>
      <c r="H18" s="18">
        <v>6</v>
      </c>
      <c r="I18" s="28">
        <v>6.25E-2</v>
      </c>
      <c r="J18" s="25" t="s">
        <v>69</v>
      </c>
    </row>
    <row r="19" spans="4:10" ht="121.5" customHeight="1">
      <c r="D19" s="21" t="s">
        <v>79</v>
      </c>
      <c r="E19" s="4" t="s">
        <v>106</v>
      </c>
      <c r="F19" s="4" t="s">
        <v>107</v>
      </c>
      <c r="G19" s="4" t="s">
        <v>108</v>
      </c>
      <c r="H19" s="28">
        <v>0.3125</v>
      </c>
      <c r="I19" s="18">
        <v>2</v>
      </c>
      <c r="J19" s="25" t="s">
        <v>109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76145-3ED4-43FB-AC21-DC2985003151}">
  <dimension ref="A1:Q130"/>
  <sheetViews>
    <sheetView topLeftCell="A106" workbookViewId="0">
      <selection activeCell="B107" sqref="B10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57" t="s">
        <v>44</v>
      </c>
      <c r="B2" s="107" t="s">
        <v>588</v>
      </c>
      <c r="C2" s="107" t="s">
        <v>290</v>
      </c>
      <c r="D2" s="108">
        <v>0.36458333333333331</v>
      </c>
      <c r="E2" s="108">
        <v>0.375</v>
      </c>
      <c r="F2" s="108">
        <f>E2-D2</f>
        <v>1.0416666666666685E-2</v>
      </c>
      <c r="H2" s="106" t="s">
        <v>291</v>
      </c>
      <c r="I2" s="106" t="s">
        <v>292</v>
      </c>
      <c r="Q2" t="s">
        <v>290</v>
      </c>
    </row>
    <row r="3" spans="1:17">
      <c r="A3" s="157"/>
      <c r="B3" s="107" t="s">
        <v>644</v>
      </c>
      <c r="C3" s="107" t="s">
        <v>290</v>
      </c>
      <c r="D3" s="108">
        <v>0.375</v>
      </c>
      <c r="E3" s="108">
        <v>0.44791666666666669</v>
      </c>
      <c r="F3" s="108">
        <f>E3-D3</f>
        <v>7.2916666666666685E-2</v>
      </c>
      <c r="H3" s="109" t="s">
        <v>290</v>
      </c>
      <c r="I3" s="108">
        <f>SUMIFS(F2:F16, C2:C16,H3)</f>
        <v>0.29513888888888884</v>
      </c>
      <c r="Q3" t="s">
        <v>295</v>
      </c>
    </row>
    <row r="4" spans="1:17">
      <c r="A4" s="157"/>
      <c r="B4" s="107" t="s">
        <v>301</v>
      </c>
      <c r="C4" s="107" t="s">
        <v>299</v>
      </c>
      <c r="D4" s="108">
        <v>0.44791666666666669</v>
      </c>
      <c r="E4" s="108">
        <v>0.45833333333333331</v>
      </c>
      <c r="F4" s="108">
        <f>E4-D4</f>
        <v>1.041666666666663E-2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57"/>
      <c r="B5" s="107" t="s">
        <v>645</v>
      </c>
      <c r="C5" s="107" t="s">
        <v>290</v>
      </c>
      <c r="D5" s="108">
        <v>0.45833333333333331</v>
      </c>
      <c r="E5" s="108">
        <v>0.47916666666666669</v>
      </c>
      <c r="F5" s="108">
        <f>E5-D5</f>
        <v>2.083333333333337E-2</v>
      </c>
      <c r="H5" s="109" t="s">
        <v>297</v>
      </c>
      <c r="I5" s="108">
        <f>SUMIFS(F2:F16, C2:C16,H5)</f>
        <v>4.1666666666666685E-2</v>
      </c>
      <c r="Q5" t="s">
        <v>300</v>
      </c>
    </row>
    <row r="6" spans="1:17">
      <c r="A6" s="157"/>
      <c r="B6" s="107" t="s">
        <v>452</v>
      </c>
      <c r="C6" s="107" t="s">
        <v>297</v>
      </c>
      <c r="D6" s="108">
        <v>0.47916666666666669</v>
      </c>
      <c r="E6" s="108">
        <v>0.52083333333333337</v>
      </c>
      <c r="F6" s="108">
        <f>E6-D6</f>
        <v>4.1666666666666685E-2</v>
      </c>
      <c r="H6" s="109" t="s">
        <v>300</v>
      </c>
      <c r="I6" s="108">
        <f>SUMIFS(F2:F16, C2:C16,H6)</f>
        <v>1.388888888888884E-2</v>
      </c>
      <c r="Q6" t="s">
        <v>302</v>
      </c>
    </row>
    <row r="7" spans="1:17">
      <c r="A7" s="157"/>
      <c r="B7" s="107" t="s">
        <v>645</v>
      </c>
      <c r="C7" s="107" t="s">
        <v>290</v>
      </c>
      <c r="D7" s="108">
        <v>0.52083333333333337</v>
      </c>
      <c r="E7" s="108">
        <v>0.54166666666666663</v>
      </c>
      <c r="F7" s="108">
        <f>E7-D7</f>
        <v>2.0833333333333259E-2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57"/>
      <c r="B8" s="107" t="s">
        <v>298</v>
      </c>
      <c r="C8" s="107" t="s">
        <v>299</v>
      </c>
      <c r="D8" s="108">
        <v>0.54166666666666663</v>
      </c>
      <c r="E8" s="108">
        <v>0.57291666666666663</v>
      </c>
      <c r="F8" s="108">
        <f>E8-D8</f>
        <v>3.125E-2</v>
      </c>
      <c r="H8" s="109" t="s">
        <v>299</v>
      </c>
      <c r="I8" s="108">
        <f>SUMIFS(F2:F16, C2:C16,H8)</f>
        <v>5.902777777777779E-2</v>
      </c>
    </row>
    <row r="9" spans="1:17">
      <c r="A9" s="157"/>
      <c r="B9" s="107" t="s">
        <v>646</v>
      </c>
      <c r="C9" s="107" t="s">
        <v>290</v>
      </c>
      <c r="D9" s="108">
        <v>0.57638888888888895</v>
      </c>
      <c r="E9" s="108">
        <v>0.625</v>
      </c>
      <c r="F9" s="108">
        <f>E9-D9</f>
        <v>4.8611111111111049E-2</v>
      </c>
      <c r="H9" s="105" t="s">
        <v>305</v>
      </c>
      <c r="I9" s="106">
        <f>SUM(I3:I8)</f>
        <v>0.40972222222222215</v>
      </c>
    </row>
    <row r="10" spans="1:17">
      <c r="A10" s="157"/>
      <c r="B10" s="107" t="s">
        <v>647</v>
      </c>
      <c r="C10" s="107" t="s">
        <v>290</v>
      </c>
      <c r="D10" s="108">
        <v>0.625</v>
      </c>
      <c r="E10" s="108">
        <v>0.65972222222222221</v>
      </c>
      <c r="F10" s="108">
        <f>E10-D10</f>
        <v>3.472222222222221E-2</v>
      </c>
      <c r="I10" s="110"/>
    </row>
    <row r="11" spans="1:17">
      <c r="A11" s="157"/>
      <c r="B11" s="107" t="s">
        <v>303</v>
      </c>
      <c r="C11" s="107" t="s">
        <v>299</v>
      </c>
      <c r="D11" s="108">
        <v>0.65972222222222221</v>
      </c>
      <c r="E11" s="108">
        <v>0.67708333333333337</v>
      </c>
      <c r="F11" s="108">
        <f>E11-D11</f>
        <v>1.736111111111116E-2</v>
      </c>
      <c r="I11" s="110"/>
    </row>
    <row r="12" spans="1:17">
      <c r="A12" s="157"/>
      <c r="B12" s="107" t="s">
        <v>314</v>
      </c>
      <c r="C12" s="107" t="s">
        <v>300</v>
      </c>
      <c r="D12" s="108">
        <v>0.67708333333333337</v>
      </c>
      <c r="E12" s="108">
        <v>0.69097222222222221</v>
      </c>
      <c r="F12" s="108">
        <f>E12-D12</f>
        <v>1.388888888888884E-2</v>
      </c>
    </row>
    <row r="13" spans="1:17">
      <c r="A13" s="157"/>
      <c r="B13" s="107" t="s">
        <v>647</v>
      </c>
      <c r="C13" s="107" t="s">
        <v>290</v>
      </c>
      <c r="D13" s="108">
        <v>0.69097222222222221</v>
      </c>
      <c r="E13" s="108">
        <v>0.77777777777777779</v>
      </c>
      <c r="F13" s="108">
        <f>E13-D13</f>
        <v>8.680555555555558E-2</v>
      </c>
    </row>
    <row r="14" spans="1:17">
      <c r="A14" s="157"/>
      <c r="B14" s="107"/>
      <c r="C14" s="107"/>
      <c r="D14" s="108"/>
      <c r="E14" s="108"/>
      <c r="F14" s="108">
        <f>E14-D14</f>
        <v>0</v>
      </c>
    </row>
    <row r="15" spans="1:17">
      <c r="A15" s="157"/>
      <c r="B15" s="107"/>
      <c r="C15" s="107"/>
      <c r="D15" s="108"/>
      <c r="E15" s="108"/>
      <c r="F15" s="108">
        <f>E15-D15</f>
        <v>0</v>
      </c>
    </row>
    <row r="16" spans="1:17">
      <c r="A16" s="157"/>
      <c r="B16" s="107"/>
      <c r="C16" s="107"/>
      <c r="D16" s="108"/>
      <c r="E16" s="108"/>
      <c r="F16" s="108">
        <f>E16-D16</f>
        <v>0</v>
      </c>
    </row>
    <row r="17" spans="1:9">
      <c r="A17" s="161" t="s">
        <v>648</v>
      </c>
      <c r="B17" s="107" t="s">
        <v>588</v>
      </c>
      <c r="C17" s="107" t="s">
        <v>295</v>
      </c>
      <c r="D17" s="108">
        <v>0.36458333333333331</v>
      </c>
      <c r="E17" s="108">
        <v>0.375</v>
      </c>
      <c r="F17" s="108">
        <f>E17-D17</f>
        <v>1.0416666666666685E-2</v>
      </c>
      <c r="H17" s="106" t="s">
        <v>291</v>
      </c>
      <c r="I17" s="106" t="s">
        <v>292</v>
      </c>
    </row>
    <row r="18" spans="1:9">
      <c r="A18" s="149"/>
      <c r="B18" s="107" t="s">
        <v>649</v>
      </c>
      <c r="C18" s="107" t="s">
        <v>290</v>
      </c>
      <c r="D18" s="108">
        <v>0.38541666666666669</v>
      </c>
      <c r="E18" s="108">
        <v>0.4375</v>
      </c>
      <c r="F18" s="108">
        <f>E18-D18</f>
        <v>5.2083333333333315E-2</v>
      </c>
      <c r="H18" s="109" t="s">
        <v>290</v>
      </c>
      <c r="I18" s="108">
        <f>SUMIFS(F17:F31, C17:C31,H18)</f>
        <v>0.3333333333333332</v>
      </c>
    </row>
    <row r="19" spans="1:9">
      <c r="A19" s="149"/>
      <c r="B19" s="107" t="s">
        <v>301</v>
      </c>
      <c r="C19" s="107" t="s">
        <v>299</v>
      </c>
      <c r="D19" s="108">
        <v>0.44791666666666669</v>
      </c>
      <c r="E19" s="108">
        <v>0.45833333333333331</v>
      </c>
      <c r="F19" s="108">
        <f>E19-D19</f>
        <v>1.041666666666663E-2</v>
      </c>
      <c r="H19" s="109" t="s">
        <v>295</v>
      </c>
      <c r="I19" s="108">
        <f>SUMIFS(F17:F31, C17:C31,H19)</f>
        <v>1.0416666666666685E-2</v>
      </c>
    </row>
    <row r="20" spans="1:9">
      <c r="A20" s="149"/>
      <c r="B20" s="107" t="s">
        <v>650</v>
      </c>
      <c r="C20" s="107" t="s">
        <v>290</v>
      </c>
      <c r="D20" s="108">
        <v>0.45833333333333331</v>
      </c>
      <c r="E20" s="108">
        <v>0.47916666666666669</v>
      </c>
      <c r="F20" s="108">
        <f>E20-D20</f>
        <v>2.083333333333337E-2</v>
      </c>
      <c r="H20" s="109" t="s">
        <v>297</v>
      </c>
      <c r="I20" s="108">
        <f>SUMIFS(F17:F31, C17:C31,H20)</f>
        <v>4.1666666666666685E-2</v>
      </c>
    </row>
    <row r="21" spans="1:9">
      <c r="A21" s="149"/>
      <c r="B21" s="107" t="s">
        <v>452</v>
      </c>
      <c r="C21" s="107" t="s">
        <v>297</v>
      </c>
      <c r="D21" s="108">
        <v>0.47916666666666669</v>
      </c>
      <c r="E21" s="108">
        <v>0.52083333333333337</v>
      </c>
      <c r="F21" s="108">
        <f>E21-D21</f>
        <v>4.1666666666666685E-2</v>
      </c>
      <c r="H21" s="109" t="s">
        <v>300</v>
      </c>
      <c r="I21" s="108">
        <f>SUMIFS(F17:F31, C17:C31,H21)</f>
        <v>1.388888888888884E-2</v>
      </c>
    </row>
    <row r="22" spans="1:9">
      <c r="A22" s="149"/>
      <c r="B22" s="107" t="s">
        <v>650</v>
      </c>
      <c r="C22" s="107" t="s">
        <v>290</v>
      </c>
      <c r="D22" s="108">
        <v>0.52083333333333337</v>
      </c>
      <c r="E22" s="108">
        <v>0.54166666666666663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49"/>
      <c r="B23" s="107" t="s">
        <v>298</v>
      </c>
      <c r="C23" s="107" t="s">
        <v>299</v>
      </c>
      <c r="D23" s="108">
        <v>0.54166666666666663</v>
      </c>
      <c r="E23" s="108">
        <v>0.57291666666666663</v>
      </c>
      <c r="F23" s="108">
        <f>E23-D23</f>
        <v>3.125E-2</v>
      </c>
      <c r="H23" s="109" t="s">
        <v>299</v>
      </c>
      <c r="I23" s="108">
        <f>SUMIFS(F17:F31, C17:C31,H23)</f>
        <v>5.9027777777777679E-2</v>
      </c>
    </row>
    <row r="24" spans="1:9">
      <c r="A24" s="149"/>
      <c r="B24" s="107" t="s">
        <v>651</v>
      </c>
      <c r="C24" s="107" t="s">
        <v>290</v>
      </c>
      <c r="D24" s="108">
        <v>0.58333333333333337</v>
      </c>
      <c r="E24" s="108">
        <v>0.64583333333333337</v>
      </c>
      <c r="F24" s="108">
        <f>E24-D24</f>
        <v>6.25E-2</v>
      </c>
      <c r="H24" s="105" t="s">
        <v>305</v>
      </c>
      <c r="I24" s="106">
        <f>SUM(I18:I23)</f>
        <v>0.45833333333333309</v>
      </c>
    </row>
    <row r="25" spans="1:9">
      <c r="A25" s="149"/>
      <c r="B25" s="107" t="s">
        <v>303</v>
      </c>
      <c r="C25" s="107" t="s">
        <v>299</v>
      </c>
      <c r="D25" s="108">
        <v>0.64930555555555558</v>
      </c>
      <c r="E25" s="108">
        <v>0.66666666666666663</v>
      </c>
      <c r="F25" s="108">
        <f>E25-D25</f>
        <v>1.7361111111111049E-2</v>
      </c>
      <c r="I25" s="110"/>
    </row>
    <row r="26" spans="1:9">
      <c r="A26" s="149"/>
      <c r="B26" s="107" t="s">
        <v>314</v>
      </c>
      <c r="C26" s="107" t="s">
        <v>300</v>
      </c>
      <c r="D26" s="108">
        <v>0.67708333333333337</v>
      </c>
      <c r="E26" s="108">
        <v>0.69097222222222221</v>
      </c>
      <c r="F26" s="108">
        <f>E26-D26</f>
        <v>1.388888888888884E-2</v>
      </c>
      <c r="I26" s="110"/>
    </row>
    <row r="27" spans="1:9">
      <c r="A27" s="149"/>
      <c r="B27" s="107" t="s">
        <v>652</v>
      </c>
      <c r="C27" s="107" t="s">
        <v>290</v>
      </c>
      <c r="D27" s="108">
        <v>0.69791666666666663</v>
      </c>
      <c r="E27" s="108">
        <v>0.79166666666666663</v>
      </c>
      <c r="F27" s="108">
        <f>E27-D27</f>
        <v>9.375E-2</v>
      </c>
    </row>
    <row r="28" spans="1:9">
      <c r="A28" s="149"/>
      <c r="B28" s="107" t="s">
        <v>653</v>
      </c>
      <c r="C28" s="107" t="s">
        <v>290</v>
      </c>
      <c r="D28" s="108">
        <v>0.83333333333333337</v>
      </c>
      <c r="E28" s="108">
        <v>0.91666666666666663</v>
      </c>
      <c r="F28" s="108">
        <f>E28-D28</f>
        <v>8.3333333333333259E-2</v>
      </c>
    </row>
    <row r="29" spans="1:9">
      <c r="A29" s="149"/>
      <c r="B29" s="107"/>
      <c r="C29" s="107"/>
      <c r="D29" s="108"/>
      <c r="E29" s="108"/>
      <c r="F29" s="108">
        <f>E29-D29</f>
        <v>0</v>
      </c>
    </row>
    <row r="30" spans="1:9">
      <c r="A30" s="149"/>
      <c r="B30" s="107"/>
      <c r="C30" s="107"/>
      <c r="D30" s="108"/>
      <c r="E30" s="108"/>
      <c r="F30" s="108">
        <f>E30-D30</f>
        <v>0</v>
      </c>
    </row>
    <row r="31" spans="1:9">
      <c r="A31" s="149"/>
      <c r="B31" s="107"/>
      <c r="C31" s="107"/>
      <c r="D31" s="108"/>
      <c r="E31" s="108"/>
      <c r="F31" s="108">
        <f>E31-D31</f>
        <v>0</v>
      </c>
    </row>
    <row r="32" spans="1:9">
      <c r="A32" s="149" t="s">
        <v>54</v>
      </c>
      <c r="B32" s="107" t="s">
        <v>314</v>
      </c>
      <c r="C32" s="107" t="s">
        <v>290</v>
      </c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49"/>
      <c r="B33" s="107" t="s">
        <v>331</v>
      </c>
      <c r="C33" s="107" t="s">
        <v>295</v>
      </c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0.22916666666666674</v>
      </c>
    </row>
    <row r="34" spans="1:9">
      <c r="A34" s="149"/>
      <c r="B34" s="107" t="s">
        <v>294</v>
      </c>
      <c r="C34" s="107" t="s">
        <v>290</v>
      </c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7.2916666666666685E-2</v>
      </c>
    </row>
    <row r="35" spans="1:9">
      <c r="A35" s="149"/>
      <c r="B35" s="107" t="s">
        <v>331</v>
      </c>
      <c r="C35" s="107" t="s">
        <v>295</v>
      </c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49"/>
      <c r="B36" s="107" t="s">
        <v>298</v>
      </c>
      <c r="C36" s="107" t="s">
        <v>299</v>
      </c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49"/>
      <c r="B37" s="107" t="s">
        <v>301</v>
      </c>
      <c r="C37" s="107" t="s">
        <v>299</v>
      </c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49"/>
      <c r="B38" s="107" t="s">
        <v>303</v>
      </c>
      <c r="C38" s="107" t="s">
        <v>299</v>
      </c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3.8194444444444309E-2</v>
      </c>
    </row>
    <row r="39" spans="1:9">
      <c r="A39" s="149"/>
      <c r="B39" s="107" t="s">
        <v>315</v>
      </c>
      <c r="C39" s="107" t="s">
        <v>290</v>
      </c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0.34027777777777773</v>
      </c>
    </row>
    <row r="40" spans="1:9">
      <c r="A40" s="149"/>
      <c r="B40" s="107" t="s">
        <v>332</v>
      </c>
      <c r="C40" s="107" t="s">
        <v>290</v>
      </c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49"/>
      <c r="B41" s="107"/>
      <c r="C41" s="107"/>
      <c r="D41" s="108"/>
      <c r="E41" s="108"/>
      <c r="F41" s="108">
        <f>E41-D41</f>
        <v>0</v>
      </c>
      <c r="I41" s="110"/>
    </row>
    <row r="42" spans="1:9">
      <c r="A42" s="149"/>
      <c r="B42" s="107"/>
      <c r="C42" s="107"/>
      <c r="D42" s="108"/>
      <c r="E42" s="108"/>
      <c r="F42" s="108">
        <f>E42-D42</f>
        <v>0</v>
      </c>
    </row>
    <row r="43" spans="1:9">
      <c r="A43" s="149"/>
      <c r="B43" s="107"/>
      <c r="C43" s="107"/>
      <c r="D43" s="108"/>
      <c r="E43" s="108"/>
      <c r="F43" s="108">
        <f>E43-D43</f>
        <v>0</v>
      </c>
    </row>
    <row r="44" spans="1:9">
      <c r="A44" s="149"/>
      <c r="B44" s="107"/>
      <c r="C44" s="107"/>
      <c r="D44" s="108"/>
      <c r="E44" s="108"/>
      <c r="F44" s="108">
        <f>E44-D44</f>
        <v>0</v>
      </c>
    </row>
    <row r="45" spans="1:9">
      <c r="A45" s="149"/>
      <c r="B45" s="107"/>
      <c r="C45" s="107"/>
      <c r="D45" s="108"/>
      <c r="E45" s="108"/>
      <c r="F45" s="108">
        <f>E45-D45</f>
        <v>0</v>
      </c>
    </row>
    <row r="46" spans="1:9">
      <c r="A46" s="149"/>
      <c r="B46" s="107"/>
      <c r="C46" s="107"/>
      <c r="D46" s="108"/>
      <c r="E46" s="108"/>
      <c r="F46" s="108">
        <f>E46-D46</f>
        <v>0</v>
      </c>
    </row>
    <row r="47" spans="1:9">
      <c r="A47" s="149" t="s">
        <v>318</v>
      </c>
      <c r="B47" s="107" t="s">
        <v>654</v>
      </c>
      <c r="C47" s="107" t="s">
        <v>290</v>
      </c>
      <c r="D47" s="108">
        <v>0.35416666666666669</v>
      </c>
      <c r="E47" s="108">
        <v>0.4375</v>
      </c>
      <c r="F47" s="108">
        <f>E47-D47</f>
        <v>8.3333333333333315E-2</v>
      </c>
      <c r="H47" s="106" t="s">
        <v>291</v>
      </c>
      <c r="I47" s="106" t="s">
        <v>292</v>
      </c>
    </row>
    <row r="48" spans="1:9">
      <c r="A48" s="149"/>
      <c r="B48" s="107" t="s">
        <v>301</v>
      </c>
      <c r="C48" s="107" t="s">
        <v>295</v>
      </c>
      <c r="D48" s="108">
        <v>0.4375</v>
      </c>
      <c r="E48" s="108">
        <v>0.45833333333333331</v>
      </c>
      <c r="F48" s="108">
        <f>E48-D48</f>
        <v>2.0833333333333315E-2</v>
      </c>
      <c r="H48" s="109" t="s">
        <v>290</v>
      </c>
      <c r="I48" s="108">
        <f>SUMIFS(F47:F61, C47:C61,H48)</f>
        <v>0.3020833333333332</v>
      </c>
    </row>
    <row r="49" spans="1:9">
      <c r="A49" s="149"/>
      <c r="B49" s="107" t="s">
        <v>655</v>
      </c>
      <c r="C49" s="107" t="s">
        <v>290</v>
      </c>
      <c r="D49" s="108">
        <v>0.45833333333333331</v>
      </c>
      <c r="E49" s="108">
        <v>0.47916666666666669</v>
      </c>
      <c r="F49" s="108">
        <f>E49-D49</f>
        <v>2.083333333333337E-2</v>
      </c>
      <c r="H49" s="109" t="s">
        <v>295</v>
      </c>
      <c r="I49" s="108">
        <f>SUMIFS(F47:F61, C47:C61,H49)</f>
        <v>2.0833333333333315E-2</v>
      </c>
    </row>
    <row r="50" spans="1:9">
      <c r="A50" s="149"/>
      <c r="B50" s="107" t="s">
        <v>452</v>
      </c>
      <c r="C50" s="107" t="s">
        <v>297</v>
      </c>
      <c r="D50" s="108">
        <v>0.47916666666666669</v>
      </c>
      <c r="E50" s="108">
        <v>0.52083333333333337</v>
      </c>
      <c r="F50" s="108">
        <f>E50-D50</f>
        <v>4.1666666666666685E-2</v>
      </c>
      <c r="H50" s="109" t="s">
        <v>297</v>
      </c>
      <c r="I50" s="108">
        <f>SUMIFS(F47:F61, C47:C61,H50)</f>
        <v>4.1666666666666685E-2</v>
      </c>
    </row>
    <row r="51" spans="1:9">
      <c r="A51" s="149"/>
      <c r="B51" s="107" t="s">
        <v>656</v>
      </c>
      <c r="C51" s="107" t="s">
        <v>290</v>
      </c>
      <c r="D51" s="108">
        <v>0.52083333333333337</v>
      </c>
      <c r="E51" s="108">
        <v>0.55208333333333337</v>
      </c>
      <c r="F51" s="108">
        <f>E51-D51</f>
        <v>3.125E-2</v>
      </c>
      <c r="H51" s="109" t="s">
        <v>300</v>
      </c>
      <c r="I51" s="108">
        <f>SUMIFS(F47:F61, C47:C61,H51)</f>
        <v>1.388888888888884E-2</v>
      </c>
    </row>
    <row r="52" spans="1:9">
      <c r="A52" s="149"/>
      <c r="B52" s="107" t="s">
        <v>310</v>
      </c>
      <c r="C52" s="107" t="s">
        <v>299</v>
      </c>
      <c r="D52" s="108">
        <v>0.55208333333333337</v>
      </c>
      <c r="E52" s="108">
        <v>0.58333333333333337</v>
      </c>
      <c r="F52" s="108">
        <f>E52-D52</f>
        <v>3.125E-2</v>
      </c>
      <c r="H52" s="109" t="s">
        <v>302</v>
      </c>
      <c r="I52" s="108">
        <f>SUMIFS(F47:F61, C47:C61,H52)</f>
        <v>0</v>
      </c>
    </row>
    <row r="53" spans="1:9">
      <c r="A53" s="149"/>
      <c r="B53" s="107" t="s">
        <v>657</v>
      </c>
      <c r="C53" s="107" t="s">
        <v>290</v>
      </c>
      <c r="D53" s="108">
        <v>0.58333333333333337</v>
      </c>
      <c r="E53" s="108">
        <v>0.66666666666666663</v>
      </c>
      <c r="F53" s="108">
        <f>E53-D53</f>
        <v>8.3333333333333259E-2</v>
      </c>
      <c r="H53" s="109" t="s">
        <v>299</v>
      </c>
      <c r="I53" s="108">
        <f>SUMIFS(F47:F61, C47:C61,H53)</f>
        <v>4.513888888888884E-2</v>
      </c>
    </row>
    <row r="54" spans="1:9">
      <c r="A54" s="149"/>
      <c r="B54" s="107" t="s">
        <v>314</v>
      </c>
      <c r="C54" s="107" t="s">
        <v>300</v>
      </c>
      <c r="D54" s="108">
        <v>0.67708333333333337</v>
      </c>
      <c r="E54" s="108">
        <v>0.69097222222222221</v>
      </c>
      <c r="F54" s="108">
        <f>E54-D54</f>
        <v>1.388888888888884E-2</v>
      </c>
      <c r="H54" s="105" t="s">
        <v>305</v>
      </c>
      <c r="I54" s="106">
        <f>SUM(I48:I53)</f>
        <v>0.42361111111111088</v>
      </c>
    </row>
    <row r="55" spans="1:9">
      <c r="A55" s="149"/>
      <c r="B55" s="107" t="s">
        <v>303</v>
      </c>
      <c r="C55" s="107" t="s">
        <v>299</v>
      </c>
      <c r="D55" s="108">
        <v>0.69444444444444453</v>
      </c>
      <c r="E55" s="108">
        <v>0.70833333333333337</v>
      </c>
      <c r="F55" s="108">
        <f>E55-D55</f>
        <v>1.388888888888884E-2</v>
      </c>
      <c r="I55" s="110"/>
    </row>
    <row r="56" spans="1:9">
      <c r="A56" s="149"/>
      <c r="B56" s="107" t="s">
        <v>658</v>
      </c>
      <c r="C56" s="107" t="s">
        <v>290</v>
      </c>
      <c r="D56" s="108">
        <v>0.70833333333333337</v>
      </c>
      <c r="E56" s="108">
        <v>0.79166666666666663</v>
      </c>
      <c r="F56" s="108">
        <f>E56-D56</f>
        <v>8.3333333333333259E-2</v>
      </c>
      <c r="I56" s="110"/>
    </row>
    <row r="57" spans="1:9">
      <c r="A57" s="149"/>
      <c r="B57" s="107"/>
      <c r="C57" s="107"/>
      <c r="D57" s="108"/>
      <c r="E57" s="108"/>
      <c r="F57" s="108">
        <f>E57-D57</f>
        <v>0</v>
      </c>
    </row>
    <row r="58" spans="1:9">
      <c r="A58" s="149"/>
      <c r="B58" s="107"/>
      <c r="C58" s="107"/>
      <c r="D58" s="108"/>
      <c r="E58" s="108"/>
      <c r="F58" s="108">
        <f>E58-D58</f>
        <v>0</v>
      </c>
    </row>
    <row r="59" spans="1:9">
      <c r="A59" s="149"/>
      <c r="B59" s="107"/>
      <c r="C59" s="107"/>
      <c r="D59" s="108"/>
      <c r="E59" s="108"/>
      <c r="F59" s="108">
        <f>E59-D59</f>
        <v>0</v>
      </c>
    </row>
    <row r="60" spans="1:9">
      <c r="A60" s="149"/>
      <c r="B60" s="107"/>
      <c r="C60" s="107"/>
      <c r="D60" s="108"/>
      <c r="E60" s="108"/>
      <c r="F60" s="108">
        <f>E60-D60</f>
        <v>0</v>
      </c>
    </row>
    <row r="61" spans="1:9">
      <c r="A61" s="149"/>
      <c r="B61" s="107"/>
      <c r="C61" s="107"/>
      <c r="D61" s="108"/>
      <c r="E61" s="108"/>
      <c r="F61" s="108">
        <f>E61-D61</f>
        <v>0</v>
      </c>
    </row>
    <row r="62" spans="1:9">
      <c r="A62" s="149" t="s">
        <v>62</v>
      </c>
      <c r="B62" s="107" t="s">
        <v>588</v>
      </c>
      <c r="C62" s="107" t="s">
        <v>290</v>
      </c>
      <c r="D62" s="108">
        <v>0.35416666666666669</v>
      </c>
      <c r="E62" s="108">
        <v>0.36458333333333331</v>
      </c>
      <c r="F62" s="108">
        <f>E62-D62</f>
        <v>1.041666666666663E-2</v>
      </c>
      <c r="H62" s="106" t="s">
        <v>291</v>
      </c>
      <c r="I62" s="106" t="s">
        <v>292</v>
      </c>
    </row>
    <row r="63" spans="1:9">
      <c r="A63" s="149"/>
      <c r="B63" s="107" t="s">
        <v>616</v>
      </c>
      <c r="C63" s="107" t="s">
        <v>290</v>
      </c>
      <c r="D63" s="108">
        <v>0.36458333333333331</v>
      </c>
      <c r="E63" s="108">
        <v>0.41666666666666669</v>
      </c>
      <c r="F63" s="108">
        <f>E63-D63</f>
        <v>5.208333333333337E-2</v>
      </c>
      <c r="H63" s="109" t="s">
        <v>290</v>
      </c>
      <c r="I63" s="108">
        <f>SUMIFS(F62:F76, C62:C76,H63)</f>
        <v>0.28819444444444448</v>
      </c>
    </row>
    <row r="64" spans="1:9">
      <c r="A64" s="149"/>
      <c r="B64" s="107" t="s">
        <v>659</v>
      </c>
      <c r="C64" s="107" t="s">
        <v>299</v>
      </c>
      <c r="D64" s="108">
        <v>0.41666666666666669</v>
      </c>
      <c r="E64" s="108">
        <v>0.43055555555555558</v>
      </c>
      <c r="F64" s="108">
        <f>E64-D64</f>
        <v>1.3888888888888895E-2</v>
      </c>
      <c r="H64" s="109" t="s">
        <v>295</v>
      </c>
      <c r="I64" s="108">
        <f>SUMIFS(F62:F76, C62:C76,H64)</f>
        <v>0</v>
      </c>
    </row>
    <row r="65" spans="1:9">
      <c r="A65" s="149"/>
      <c r="B65" s="107" t="s">
        <v>586</v>
      </c>
      <c r="C65" s="107" t="s">
        <v>290</v>
      </c>
      <c r="D65" s="108">
        <v>0.43055555555555558</v>
      </c>
      <c r="E65" s="108">
        <v>0.47916666666666669</v>
      </c>
      <c r="F65" s="108">
        <f>E65-D65</f>
        <v>4.8611111111111105E-2</v>
      </c>
      <c r="H65" s="109" t="s">
        <v>297</v>
      </c>
      <c r="I65" s="108">
        <f>SUMIFS(F62:F76, C62:C76,H65)</f>
        <v>0</v>
      </c>
    </row>
    <row r="66" spans="1:9">
      <c r="A66" s="149"/>
      <c r="B66" s="107" t="s">
        <v>452</v>
      </c>
      <c r="C66" s="107" t="s">
        <v>300</v>
      </c>
      <c r="D66" s="108">
        <v>0.47916666666666669</v>
      </c>
      <c r="E66" s="108">
        <v>0.52083333333333337</v>
      </c>
      <c r="F66" s="108">
        <f>E66-D66</f>
        <v>4.1666666666666685E-2</v>
      </c>
      <c r="H66" s="109" t="s">
        <v>300</v>
      </c>
      <c r="I66" s="108">
        <f>SUMIFS(F62:F76, C62:C76,H66)</f>
        <v>5.9027777777777846E-2</v>
      </c>
    </row>
    <row r="67" spans="1:9">
      <c r="A67" s="149"/>
      <c r="B67" s="107" t="s">
        <v>310</v>
      </c>
      <c r="C67" s="107" t="s">
        <v>299</v>
      </c>
      <c r="D67" s="108">
        <v>0.52777777777777779</v>
      </c>
      <c r="E67" s="108">
        <v>0.5625</v>
      </c>
      <c r="F67" s="108">
        <f>E67-D67</f>
        <v>3.472222222222221E-2</v>
      </c>
      <c r="H67" s="109" t="s">
        <v>302</v>
      </c>
      <c r="I67" s="108">
        <f>SUMIFS(F62:F76, C62:C76,H67)</f>
        <v>0</v>
      </c>
    </row>
    <row r="68" spans="1:9">
      <c r="A68" s="149"/>
      <c r="B68" s="107" t="s">
        <v>660</v>
      </c>
      <c r="C68" s="107" t="s">
        <v>290</v>
      </c>
      <c r="D68" s="108">
        <v>0.57291666666666663</v>
      </c>
      <c r="E68" s="108">
        <v>0.66666666666666663</v>
      </c>
      <c r="F68" s="108">
        <f>E68-D68</f>
        <v>9.375E-2</v>
      </c>
      <c r="H68" s="109" t="s">
        <v>299</v>
      </c>
      <c r="I68" s="108">
        <f>SUMIFS(F62:F76, C62:C76,H68)</f>
        <v>6.9444444444444364E-2</v>
      </c>
    </row>
    <row r="69" spans="1:9">
      <c r="A69" s="149"/>
      <c r="B69" s="107" t="s">
        <v>661</v>
      </c>
      <c r="C69" s="107" t="s">
        <v>290</v>
      </c>
      <c r="D69" s="108">
        <v>0.66666666666666663</v>
      </c>
      <c r="E69" s="108">
        <v>0.75</v>
      </c>
      <c r="F69" s="108">
        <f>E69-D69</f>
        <v>8.333333333333337E-2</v>
      </c>
      <c r="H69" s="105" t="s">
        <v>305</v>
      </c>
      <c r="I69" s="106">
        <f>SUM(I63:I68)</f>
        <v>0.41666666666666669</v>
      </c>
    </row>
    <row r="70" spans="1:9">
      <c r="A70" s="149"/>
      <c r="B70" s="107" t="s">
        <v>303</v>
      </c>
      <c r="C70" s="107" t="s">
        <v>299</v>
      </c>
      <c r="D70" s="108">
        <v>0.65972222222222221</v>
      </c>
      <c r="E70" s="108">
        <v>0.68055555555555547</v>
      </c>
      <c r="F70" s="108">
        <f>E70-D70</f>
        <v>2.0833333333333259E-2</v>
      </c>
      <c r="I70" s="110"/>
    </row>
    <row r="71" spans="1:9">
      <c r="A71" s="149"/>
      <c r="B71" s="107" t="s">
        <v>314</v>
      </c>
      <c r="C71" s="107" t="s">
        <v>300</v>
      </c>
      <c r="D71" s="108">
        <v>0.67708333333333337</v>
      </c>
      <c r="E71" s="108">
        <v>0.69444444444444453</v>
      </c>
      <c r="F71" s="108">
        <f>E71-D71</f>
        <v>1.736111111111116E-2</v>
      </c>
      <c r="I71" s="110"/>
    </row>
    <row r="72" spans="1:9">
      <c r="A72" s="149"/>
      <c r="B72" s="107"/>
      <c r="C72" s="107"/>
      <c r="D72" s="108"/>
      <c r="E72" s="108"/>
      <c r="F72" s="108">
        <f>E72-D72</f>
        <v>0</v>
      </c>
    </row>
    <row r="73" spans="1:9">
      <c r="A73" s="149"/>
      <c r="B73" s="107"/>
      <c r="C73" s="107"/>
      <c r="D73" s="108"/>
      <c r="E73" s="108"/>
      <c r="F73" s="108">
        <f>E73-D73</f>
        <v>0</v>
      </c>
    </row>
    <row r="74" spans="1:9">
      <c r="A74" s="149"/>
      <c r="B74" s="107"/>
      <c r="C74" s="107"/>
      <c r="D74" s="108"/>
      <c r="E74" s="108"/>
      <c r="F74" s="108">
        <f>E74-D74</f>
        <v>0</v>
      </c>
    </row>
    <row r="75" spans="1:9">
      <c r="A75" s="149"/>
      <c r="B75" s="107"/>
      <c r="C75" s="107"/>
      <c r="D75" s="108"/>
      <c r="E75" s="108"/>
      <c r="F75" s="108">
        <f>E75-D75</f>
        <v>0</v>
      </c>
    </row>
    <row r="76" spans="1:9">
      <c r="A76" s="150"/>
      <c r="B76" s="107"/>
      <c r="C76" s="107"/>
      <c r="D76" s="108"/>
      <c r="E76" s="108"/>
      <c r="F76" s="108">
        <f>E76-D76</f>
        <v>0</v>
      </c>
    </row>
    <row r="77" spans="1:9">
      <c r="A77" s="153" t="s">
        <v>67</v>
      </c>
      <c r="B77" s="107" t="s">
        <v>662</v>
      </c>
      <c r="C77" s="107" t="s">
        <v>295</v>
      </c>
      <c r="D77" s="108">
        <v>0.375</v>
      </c>
      <c r="E77" s="108">
        <v>0.41666666666666669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53"/>
      <c r="B78" s="107" t="s">
        <v>663</v>
      </c>
      <c r="C78" s="107" t="s">
        <v>295</v>
      </c>
      <c r="D78" s="108">
        <v>0.42708333333333331</v>
      </c>
      <c r="E78" s="108">
        <v>0.46875</v>
      </c>
      <c r="F78" s="108">
        <f>E78-D78</f>
        <v>4.1666666666666685E-2</v>
      </c>
      <c r="H78" s="109" t="s">
        <v>290</v>
      </c>
      <c r="I78" s="108">
        <f>SUMIFS(F77:F91, C77:C91,H78)</f>
        <v>0.1875</v>
      </c>
    </row>
    <row r="79" spans="1:9">
      <c r="A79" s="153"/>
      <c r="B79" s="107" t="s">
        <v>659</v>
      </c>
      <c r="C79" s="107" t="s">
        <v>295</v>
      </c>
      <c r="D79" s="108">
        <v>0.46875</v>
      </c>
      <c r="E79" s="108">
        <v>0.47916666666666669</v>
      </c>
      <c r="F79" s="108">
        <f>E79-D79</f>
        <v>1.0416666666666685E-2</v>
      </c>
      <c r="H79" s="109" t="s">
        <v>295</v>
      </c>
      <c r="I79" s="108">
        <f>SUMIFS(F77:F91, C77:C91,H79)</f>
        <v>9.3750000000000056E-2</v>
      </c>
    </row>
    <row r="80" spans="1:9">
      <c r="A80" s="153"/>
      <c r="B80" s="107" t="s">
        <v>452</v>
      </c>
      <c r="C80" s="107" t="s">
        <v>297</v>
      </c>
      <c r="D80" s="108">
        <v>0.47916666666666669</v>
      </c>
      <c r="E80" s="108">
        <v>0.52083333333333337</v>
      </c>
      <c r="F80" s="108">
        <f>E80-D80</f>
        <v>4.1666666666666685E-2</v>
      </c>
      <c r="H80" s="109" t="s">
        <v>297</v>
      </c>
      <c r="I80" s="108">
        <f>SUMIFS(F77:F91, C77:C91,H80)</f>
        <v>4.1666666666666685E-2</v>
      </c>
    </row>
    <row r="81" spans="1:9">
      <c r="A81" s="153"/>
      <c r="B81" s="107" t="s">
        <v>310</v>
      </c>
      <c r="C81" s="107" t="s">
        <v>299</v>
      </c>
      <c r="D81" s="108">
        <v>0.54166666666666663</v>
      </c>
      <c r="E81" s="108">
        <v>0.58333333333333337</v>
      </c>
      <c r="F81" s="108">
        <f>E81-D81</f>
        <v>4.1666666666666741E-2</v>
      </c>
      <c r="H81" s="109" t="s">
        <v>300</v>
      </c>
      <c r="I81" s="108">
        <f>SUMIFS(F77:F91, C77:C91,H81)</f>
        <v>1.388888888888884E-2</v>
      </c>
    </row>
    <row r="82" spans="1:9">
      <c r="A82" s="153"/>
      <c r="B82" s="107" t="s">
        <v>662</v>
      </c>
      <c r="C82" s="107" t="s">
        <v>290</v>
      </c>
      <c r="D82" s="108">
        <v>0.59375</v>
      </c>
      <c r="E82" s="108">
        <v>0.64583333333333337</v>
      </c>
      <c r="F82" s="108">
        <f>E82-D82</f>
        <v>5.208333333333337E-2</v>
      </c>
      <c r="H82" s="109" t="s">
        <v>302</v>
      </c>
      <c r="I82" s="108">
        <f>SUMIFS(F77:F91, C77:C91,H82)</f>
        <v>0</v>
      </c>
    </row>
    <row r="83" spans="1:9">
      <c r="A83" s="153"/>
      <c r="B83" s="111" t="s">
        <v>659</v>
      </c>
      <c r="C83" s="107" t="s">
        <v>299</v>
      </c>
      <c r="D83" s="108">
        <v>0.64583333333333337</v>
      </c>
      <c r="E83" s="108">
        <v>0.66666666666666663</v>
      </c>
      <c r="F83" s="108">
        <f>E83-D83</f>
        <v>2.0833333333333259E-2</v>
      </c>
      <c r="H83" s="109" t="s">
        <v>299</v>
      </c>
      <c r="I83" s="108">
        <f>SUMIFS(F77:F91, C77:C91,H83)</f>
        <v>6.25E-2</v>
      </c>
    </row>
    <row r="84" spans="1:9">
      <c r="A84" s="160"/>
      <c r="B84" s="113" t="s">
        <v>314</v>
      </c>
      <c r="C84" s="115" t="s">
        <v>300</v>
      </c>
      <c r="D84" s="108">
        <v>0.67708333333333337</v>
      </c>
      <c r="E84" s="108">
        <v>0.69097222222222221</v>
      </c>
      <c r="F84" s="108">
        <f>E84-D84</f>
        <v>1.388888888888884E-2</v>
      </c>
      <c r="H84" s="105" t="s">
        <v>305</v>
      </c>
      <c r="I84" s="106">
        <f>SUM(I78:I83)</f>
        <v>0.39930555555555558</v>
      </c>
    </row>
    <row r="85" spans="1:9">
      <c r="A85" s="160"/>
      <c r="B85" s="113" t="s">
        <v>664</v>
      </c>
      <c r="C85" s="115" t="s">
        <v>290</v>
      </c>
      <c r="D85" s="108">
        <v>0.69791666666666663</v>
      </c>
      <c r="E85" s="108">
        <v>0.75</v>
      </c>
      <c r="F85" s="108">
        <f>E85-D85</f>
        <v>5.208333333333337E-2</v>
      </c>
      <c r="I85" s="110"/>
    </row>
    <row r="86" spans="1:9">
      <c r="A86" s="160"/>
      <c r="B86" s="113" t="s">
        <v>664</v>
      </c>
      <c r="C86" s="115" t="s">
        <v>290</v>
      </c>
      <c r="D86" s="108">
        <v>0.83333333333333337</v>
      </c>
      <c r="E86" s="108">
        <v>0.91666666666666663</v>
      </c>
      <c r="F86" s="108">
        <f>E86-D86</f>
        <v>8.3333333333333259E-2</v>
      </c>
      <c r="I86" s="110"/>
    </row>
    <row r="87" spans="1:9">
      <c r="A87" s="153"/>
      <c r="B87" s="148"/>
      <c r="C87" s="107"/>
      <c r="D87" s="108"/>
      <c r="E87" s="108"/>
      <c r="F87" s="108">
        <f>E87-D87</f>
        <v>0</v>
      </c>
    </row>
    <row r="88" spans="1:9">
      <c r="A88" s="153"/>
      <c r="B88" s="115"/>
      <c r="C88" s="107"/>
      <c r="D88" s="108"/>
      <c r="E88" s="108"/>
      <c r="F88" s="108">
        <f>E88-D88</f>
        <v>0</v>
      </c>
    </row>
    <row r="89" spans="1:9">
      <c r="A89" s="153"/>
      <c r="B89" s="115"/>
      <c r="C89" s="107"/>
      <c r="D89" s="108"/>
      <c r="E89" s="108"/>
      <c r="F89" s="108">
        <f>E89-D89</f>
        <v>0</v>
      </c>
    </row>
    <row r="90" spans="1:9">
      <c r="A90" s="153"/>
      <c r="B90" s="115"/>
      <c r="C90" s="107"/>
      <c r="D90" s="108"/>
      <c r="E90" s="108"/>
      <c r="F90" s="108">
        <f>E90-D90</f>
        <v>0</v>
      </c>
    </row>
    <row r="91" spans="1:9">
      <c r="A91" s="153"/>
      <c r="B91" s="115"/>
      <c r="C91" s="107"/>
      <c r="D91" s="108"/>
      <c r="E91" s="108"/>
      <c r="F91" s="108">
        <f>E91-D91</f>
        <v>0</v>
      </c>
    </row>
    <row r="92" spans="1:9">
      <c r="A92" s="159" t="s">
        <v>28</v>
      </c>
      <c r="B92" s="107" t="s">
        <v>613</v>
      </c>
      <c r="C92" s="107" t="s">
        <v>290</v>
      </c>
      <c r="D92" s="108">
        <v>0.35416666666666669</v>
      </c>
      <c r="E92" s="108">
        <v>0.45833333333333331</v>
      </c>
      <c r="F92" s="108">
        <f>E92-D92</f>
        <v>0.10416666666666663</v>
      </c>
      <c r="H92" s="106" t="s">
        <v>291</v>
      </c>
      <c r="I92" s="106" t="s">
        <v>292</v>
      </c>
    </row>
    <row r="93" spans="1:9">
      <c r="A93" s="149"/>
      <c r="B93" s="107" t="s">
        <v>368</v>
      </c>
      <c r="C93" s="107" t="s">
        <v>299</v>
      </c>
      <c r="D93" s="108">
        <v>0.47222222222222227</v>
      </c>
      <c r="E93" s="108">
        <v>0.47916666666666669</v>
      </c>
      <c r="F93" s="108">
        <f>E93-D93</f>
        <v>6.9444444444444198E-3</v>
      </c>
      <c r="H93" s="109" t="s">
        <v>290</v>
      </c>
      <c r="I93" s="108">
        <f>SUMIFS(F92:F106, C92:C106,H93)</f>
        <v>0.32291666666666657</v>
      </c>
    </row>
    <row r="94" spans="1:9">
      <c r="A94" s="149"/>
      <c r="B94" s="107" t="s">
        <v>665</v>
      </c>
      <c r="C94" s="107" t="s">
        <v>290</v>
      </c>
      <c r="D94" s="108">
        <v>0.47916666666666669</v>
      </c>
      <c r="E94" s="108">
        <v>0.5</v>
      </c>
      <c r="F94" s="108">
        <f>E94-D94</f>
        <v>2.0833333333333315E-2</v>
      </c>
      <c r="H94" s="109" t="s">
        <v>295</v>
      </c>
      <c r="I94" s="108">
        <f>SUMIFS(F92:F106, C92:C106,H94)</f>
        <v>4.1666666666666741E-2</v>
      </c>
    </row>
    <row r="95" spans="1:9">
      <c r="A95" s="149"/>
      <c r="B95" s="107" t="s">
        <v>666</v>
      </c>
      <c r="C95" s="107" t="s">
        <v>290</v>
      </c>
      <c r="D95" s="108">
        <v>0.5</v>
      </c>
      <c r="E95" s="108">
        <v>0.54166666666666663</v>
      </c>
      <c r="F95" s="108">
        <f>E95-D95</f>
        <v>4.166666666666663E-2</v>
      </c>
      <c r="H95" s="109" t="s">
        <v>297</v>
      </c>
      <c r="I95" s="108">
        <f>SUMIFS(F92:F106, C92:C106,H95)</f>
        <v>2.430555555555558E-2</v>
      </c>
    </row>
    <row r="96" spans="1:9">
      <c r="A96" s="149"/>
      <c r="B96" s="107" t="s">
        <v>368</v>
      </c>
      <c r="C96" s="107" t="s">
        <v>299</v>
      </c>
      <c r="D96" s="108">
        <v>0.54166666666666663</v>
      </c>
      <c r="E96" s="108">
        <v>0.57291666666666663</v>
      </c>
      <c r="F96" s="108">
        <f>E96-D96</f>
        <v>3.125E-2</v>
      </c>
      <c r="H96" s="109" t="s">
        <v>300</v>
      </c>
      <c r="I96" s="108">
        <f>SUMIFS(F92:F106, C92:C106,H96)</f>
        <v>0</v>
      </c>
    </row>
    <row r="97" spans="1:9">
      <c r="A97" s="149"/>
      <c r="B97" s="107" t="s">
        <v>666</v>
      </c>
      <c r="C97" s="107" t="s">
        <v>290</v>
      </c>
      <c r="D97" s="108">
        <v>0.57291666666666663</v>
      </c>
      <c r="E97" s="108">
        <v>0.625</v>
      </c>
      <c r="F97" s="108">
        <f>E97-D97</f>
        <v>5.208333333333337E-2</v>
      </c>
      <c r="H97" s="109" t="s">
        <v>302</v>
      </c>
      <c r="I97" s="108">
        <f>SUMIFS(F92:F106, C92:C106,H97)</f>
        <v>0</v>
      </c>
    </row>
    <row r="98" spans="1:9">
      <c r="A98" s="149"/>
      <c r="B98" s="138" t="s">
        <v>368</v>
      </c>
      <c r="C98" s="138" t="s">
        <v>299</v>
      </c>
      <c r="D98" s="139">
        <v>0.62847222222222221</v>
      </c>
      <c r="E98" s="139">
        <v>0.64236111111111105</v>
      </c>
      <c r="F98" s="108">
        <f>E98-D98</f>
        <v>1.388888888888884E-2</v>
      </c>
      <c r="H98" s="109" t="s">
        <v>299</v>
      </c>
      <c r="I98" s="108">
        <f>SUMIFS(F92:F106, C92:C106,H98)</f>
        <v>5.2083333333333259E-2</v>
      </c>
    </row>
    <row r="99" spans="1:9">
      <c r="A99" s="149"/>
      <c r="B99" s="138" t="s">
        <v>452</v>
      </c>
      <c r="C99" s="138" t="s">
        <v>295</v>
      </c>
      <c r="D99" s="139">
        <v>0.66666666666666663</v>
      </c>
      <c r="E99" s="139">
        <v>0.70833333333333337</v>
      </c>
      <c r="F99" s="108">
        <f>E99-D99</f>
        <v>4.1666666666666741E-2</v>
      </c>
      <c r="H99" s="105" t="s">
        <v>305</v>
      </c>
      <c r="I99" s="106">
        <f>SUM(I93:I98)</f>
        <v>0.44097222222222215</v>
      </c>
    </row>
    <row r="100" spans="1:9">
      <c r="A100" s="149"/>
      <c r="B100" s="138" t="s">
        <v>667</v>
      </c>
      <c r="C100" s="138" t="s">
        <v>290</v>
      </c>
      <c r="D100" s="139">
        <v>0.70833333333333337</v>
      </c>
      <c r="E100" s="139">
        <v>0.8125</v>
      </c>
      <c r="F100" s="108">
        <f>E100-D100</f>
        <v>0.10416666666666663</v>
      </c>
      <c r="I100" s="110"/>
    </row>
    <row r="101" spans="1:9">
      <c r="A101" s="149"/>
      <c r="B101" s="107" t="s">
        <v>668</v>
      </c>
      <c r="C101" s="107" t="s">
        <v>297</v>
      </c>
      <c r="D101" s="108">
        <v>0.64236111111111105</v>
      </c>
      <c r="E101" s="108">
        <v>0.66666666666666663</v>
      </c>
      <c r="F101" s="108">
        <f>E101-D101</f>
        <v>2.430555555555558E-2</v>
      </c>
      <c r="I101" s="110"/>
    </row>
    <row r="102" spans="1:9">
      <c r="A102" s="149"/>
      <c r="B102" s="107"/>
      <c r="C102" s="107"/>
      <c r="D102" s="108"/>
      <c r="E102" s="108"/>
      <c r="F102" s="108">
        <f>E102-D102</f>
        <v>0</v>
      </c>
    </row>
    <row r="103" spans="1:9">
      <c r="A103" s="149"/>
      <c r="B103" s="107"/>
      <c r="C103" s="107"/>
      <c r="D103" s="108"/>
      <c r="E103" s="108"/>
      <c r="F103" s="108">
        <f>E103-D103</f>
        <v>0</v>
      </c>
    </row>
    <row r="104" spans="1:9">
      <c r="A104" s="149"/>
      <c r="B104" s="107"/>
      <c r="C104" s="107"/>
      <c r="D104" s="108"/>
      <c r="E104" s="108"/>
      <c r="F104" s="108">
        <f>E104-D104</f>
        <v>0</v>
      </c>
    </row>
    <row r="105" spans="1:9">
      <c r="A105" s="149"/>
      <c r="B105" s="107"/>
      <c r="C105" s="107"/>
      <c r="D105" s="108"/>
      <c r="E105" s="108"/>
      <c r="F105" s="108">
        <f>E105-D105</f>
        <v>0</v>
      </c>
    </row>
    <row r="106" spans="1:9">
      <c r="A106" s="150"/>
      <c r="B106" s="111"/>
      <c r="C106" s="111"/>
      <c r="D106" s="112"/>
      <c r="E106" s="112"/>
      <c r="F106" s="112">
        <f>E106-D106</f>
        <v>0</v>
      </c>
    </row>
    <row r="107" spans="1:9">
      <c r="A107" s="153" t="s">
        <v>339</v>
      </c>
      <c r="B107" s="115" t="s">
        <v>539</v>
      </c>
      <c r="C107" s="113" t="s">
        <v>290</v>
      </c>
      <c r="D107" s="108">
        <v>0.3576388888888889</v>
      </c>
      <c r="E107" s="108">
        <v>0.36805555555555558</v>
      </c>
      <c r="F107" s="114">
        <f>E107-D107</f>
        <v>1.0416666666666685E-2</v>
      </c>
      <c r="H107" s="106" t="s">
        <v>291</v>
      </c>
      <c r="I107" s="106" t="s">
        <v>292</v>
      </c>
    </row>
    <row r="108" spans="1:9">
      <c r="A108" s="153"/>
      <c r="B108" s="113" t="s">
        <v>669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0.25347222222222215</v>
      </c>
    </row>
    <row r="109" spans="1:9">
      <c r="A109" s="153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4.1666666666666685E-2</v>
      </c>
    </row>
    <row r="110" spans="1:9">
      <c r="A110" s="153"/>
      <c r="B110" s="107" t="s">
        <v>509</v>
      </c>
      <c r="C110" s="113" t="s">
        <v>295</v>
      </c>
      <c r="D110" s="114">
        <v>0.47916666666666669</v>
      </c>
      <c r="E110" s="114">
        <v>0.52083333333333337</v>
      </c>
      <c r="F110" s="114">
        <f>E110-D110</f>
        <v>4.1666666666666685E-2</v>
      </c>
      <c r="H110" s="109" t="s">
        <v>297</v>
      </c>
      <c r="I110" s="108">
        <f>SUMIFS(F107:F121, C107:C121,H110)</f>
        <v>5.208333333333337E-2</v>
      </c>
    </row>
    <row r="111" spans="1:9">
      <c r="A111" s="153"/>
      <c r="B111" s="113" t="s">
        <v>670</v>
      </c>
      <c r="C111" s="113" t="s">
        <v>290</v>
      </c>
      <c r="D111" s="114">
        <v>0.52083333333333337</v>
      </c>
      <c r="E111" s="114">
        <v>0.54861111111111105</v>
      </c>
      <c r="F111" s="114">
        <f>E111-D111</f>
        <v>2.7777777777777679E-2</v>
      </c>
      <c r="H111" s="109" t="s">
        <v>300</v>
      </c>
      <c r="I111" s="108">
        <f>SUMIFS(F107:F121, C107:C121,H111)</f>
        <v>1.388888888888884E-2</v>
      </c>
    </row>
    <row r="112" spans="1:9">
      <c r="A112" s="153"/>
      <c r="B112" s="113" t="s">
        <v>298</v>
      </c>
      <c r="C112" s="113" t="s">
        <v>299</v>
      </c>
      <c r="D112" s="114">
        <v>0.54861111111111105</v>
      </c>
      <c r="E112" s="114">
        <v>0.57291666666666663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53"/>
      <c r="B113" s="113" t="s">
        <v>671</v>
      </c>
      <c r="C113" s="113" t="s">
        <v>290</v>
      </c>
      <c r="D113" s="114">
        <v>0.57291666666666663</v>
      </c>
      <c r="E113" s="114">
        <v>0.65972222222222221</v>
      </c>
      <c r="F113" s="114">
        <f>E113-D113</f>
        <v>8.680555555555558E-2</v>
      </c>
      <c r="H113" s="109" t="s">
        <v>299</v>
      </c>
      <c r="I113" s="108">
        <f>SUMIFS(F107:F121, C107:C121,H113)</f>
        <v>4.861111111111116E-2</v>
      </c>
    </row>
    <row r="114" spans="1:9">
      <c r="A114" s="153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0.40972222222222221</v>
      </c>
    </row>
    <row r="115" spans="1:9">
      <c r="A115" s="153"/>
      <c r="B115" s="113" t="s">
        <v>296</v>
      </c>
      <c r="C115" s="113" t="s">
        <v>300</v>
      </c>
      <c r="D115" s="114">
        <v>0.67708333333333337</v>
      </c>
      <c r="E115" s="114">
        <v>0.69097222222222221</v>
      </c>
      <c r="F115" s="114">
        <f>E115-D115</f>
        <v>1.388888888888884E-2</v>
      </c>
      <c r="I115" s="110"/>
    </row>
    <row r="116" spans="1:9">
      <c r="A116" s="153"/>
      <c r="B116" s="113" t="s">
        <v>672</v>
      </c>
      <c r="C116" s="113" t="s">
        <v>290</v>
      </c>
      <c r="D116" s="114">
        <v>0.69097222222222221</v>
      </c>
      <c r="E116" s="114">
        <v>0.76041666666666663</v>
      </c>
      <c r="F116" s="114">
        <f>E116-D116</f>
        <v>6.944444444444442E-2</v>
      </c>
      <c r="I116" s="110"/>
    </row>
    <row r="117" spans="1:9">
      <c r="A117" s="153"/>
      <c r="B117" s="142" t="s">
        <v>673</v>
      </c>
      <c r="C117" s="113" t="s">
        <v>290</v>
      </c>
      <c r="D117" s="114">
        <v>0.76041666666666663</v>
      </c>
      <c r="E117" s="114">
        <v>0.77430555555555547</v>
      </c>
      <c r="F117" s="114">
        <f>E117-D117</f>
        <v>1.388888888888884E-2</v>
      </c>
    </row>
    <row r="118" spans="1:9">
      <c r="A118" s="153"/>
      <c r="B118" s="113" t="s">
        <v>674</v>
      </c>
      <c r="C118" s="113" t="s">
        <v>297</v>
      </c>
      <c r="D118" s="114">
        <v>0.85416666666666663</v>
      </c>
      <c r="E118" s="114">
        <v>0.90625</v>
      </c>
      <c r="F118" s="114">
        <f>E118-D118</f>
        <v>5.208333333333337E-2</v>
      </c>
    </row>
    <row r="119" spans="1:9">
      <c r="A119" s="153"/>
      <c r="B119" s="113"/>
      <c r="C119" s="113"/>
      <c r="D119" s="114"/>
      <c r="E119" s="114"/>
      <c r="F119" s="114"/>
    </row>
    <row r="120" spans="1:9">
      <c r="A120" s="153"/>
      <c r="B120" s="113"/>
      <c r="C120" s="113"/>
      <c r="D120" s="114"/>
      <c r="E120" s="114"/>
      <c r="F120" s="114"/>
    </row>
    <row r="121" spans="1:9">
      <c r="A121" s="153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77:A91"/>
    <mergeCell ref="A2:A16"/>
    <mergeCell ref="A17:A31"/>
    <mergeCell ref="A32:A46"/>
    <mergeCell ref="A47:A61"/>
    <mergeCell ref="A62:A76"/>
  </mergeCells>
  <conditionalFormatting sqref="I3 I18 I33 I48 I63 I78 I93 I108">
    <cfRule type="cellIs" dxfId="64" priority="12" operator="greaterThan">
      <formula>0.25</formula>
    </cfRule>
    <cfRule type="cellIs" dxfId="63" priority="13" operator="lessThan">
      <formula>0.25</formula>
    </cfRule>
  </conditionalFormatting>
  <conditionalFormatting sqref="I4 I19 I34 I49 I64 I79 I94 I109">
    <cfRule type="cellIs" dxfId="62" priority="9" operator="lessThan">
      <formula>0.0416666666666667</formula>
    </cfRule>
    <cfRule type="cellIs" dxfId="61" priority="10" operator="greaterThan">
      <formula>0.0416666666666667</formula>
    </cfRule>
    <cfRule type="cellIs" dxfId="60" priority="11" operator="greaterThan">
      <formula>0.0416666666666667</formula>
    </cfRule>
  </conditionalFormatting>
  <conditionalFormatting sqref="I5 I20 I35 I50 I65 I80 I95 I110">
    <cfRule type="cellIs" dxfId="59" priority="7" operator="lessThan">
      <formula>0.0833333333333333</formula>
    </cfRule>
    <cfRule type="cellIs" dxfId="58" priority="8" operator="greaterThan">
      <formula>0.0833333333333333</formula>
    </cfRule>
  </conditionalFormatting>
  <conditionalFormatting sqref="I6 I21 I36 I51 I66 I81 I96 I111">
    <cfRule type="cellIs" dxfId="57" priority="5" operator="lessThan">
      <formula>0.0416666666666667</formula>
    </cfRule>
    <cfRule type="cellIs" dxfId="56" priority="6" operator="greaterThan">
      <formula>0.0416666666666667</formula>
    </cfRule>
  </conditionalFormatting>
  <conditionalFormatting sqref="I7 I22 I37 I52 I67 I82 I97 I112">
    <cfRule type="cellIs" dxfId="55" priority="3" operator="lessThan">
      <formula>0.0416666666666667</formula>
    </cfRule>
    <cfRule type="cellIs" dxfId="54" priority="4" operator="greaterThan">
      <formula>0.0416666666666667</formula>
    </cfRule>
  </conditionalFormatting>
  <conditionalFormatting sqref="I8 I23 I38 I53 I68 I83 I98 I113">
    <cfRule type="cellIs" dxfId="53" priority="1" operator="lessThan">
      <formula>0.0625</formula>
    </cfRule>
    <cfRule type="cellIs" dxfId="52" priority="2" operator="greaterThan">
      <formula>0.0625</formula>
    </cfRule>
  </conditionalFormatting>
  <dataValidations count="1">
    <dataValidation type="list" allowBlank="1" showInputMessage="1" showErrorMessage="1" sqref="C2:C130" xr:uid="{4484F3AD-B3DB-4560-9B79-0EDE996DC648}">
      <formula1>$Q$1:$Q$7</formula1>
    </dataValidation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DA147-041A-4AC2-943B-2A8852DD9324}">
  <dimension ref="A1:Q130"/>
  <sheetViews>
    <sheetView topLeftCell="A103" workbookViewId="0">
      <selection activeCell="B107" sqref="B10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57" t="s">
        <v>44</v>
      </c>
      <c r="B2" s="107" t="s">
        <v>481</v>
      </c>
      <c r="C2" s="107" t="s">
        <v>290</v>
      </c>
      <c r="D2" s="108">
        <v>0.36458333333333331</v>
      </c>
      <c r="E2" s="108">
        <v>0.375</v>
      </c>
      <c r="F2" s="108">
        <f>E2-D2</f>
        <v>1.0416666666666685E-2</v>
      </c>
      <c r="H2" s="106" t="s">
        <v>291</v>
      </c>
      <c r="I2" s="106" t="s">
        <v>292</v>
      </c>
      <c r="Q2" t="s">
        <v>290</v>
      </c>
    </row>
    <row r="3" spans="1:17">
      <c r="A3" s="157"/>
      <c r="B3" s="107" t="s">
        <v>675</v>
      </c>
      <c r="C3" s="107" t="s">
        <v>290</v>
      </c>
      <c r="D3" s="108">
        <v>0.375</v>
      </c>
      <c r="E3" s="108">
        <v>0.44791666666666669</v>
      </c>
      <c r="F3" s="108">
        <f>E3-D3</f>
        <v>7.2916666666666685E-2</v>
      </c>
      <c r="H3" s="109" t="s">
        <v>290</v>
      </c>
      <c r="I3" s="108">
        <f>SUMIFS(F2:F16, C2:C16,H3)</f>
        <v>0.31250000000000006</v>
      </c>
      <c r="Q3" t="s">
        <v>295</v>
      </c>
    </row>
    <row r="4" spans="1:17">
      <c r="A4" s="157"/>
      <c r="B4" s="107" t="s">
        <v>301</v>
      </c>
      <c r="C4" s="107" t="s">
        <v>299</v>
      </c>
      <c r="D4" s="108">
        <v>0.44791666666666669</v>
      </c>
      <c r="E4" s="108">
        <v>0.45833333333333331</v>
      </c>
      <c r="F4" s="108">
        <f>E4-D4</f>
        <v>1.041666666666663E-2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57"/>
      <c r="B5" s="107" t="s">
        <v>676</v>
      </c>
      <c r="C5" s="107" t="s">
        <v>290</v>
      </c>
      <c r="D5" s="108">
        <v>0.45833333333333331</v>
      </c>
      <c r="E5" s="108">
        <v>0.54166666666666663</v>
      </c>
      <c r="F5" s="108">
        <f>E5-D5</f>
        <v>8.3333333333333315E-2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57"/>
      <c r="B6" s="107" t="s">
        <v>298</v>
      </c>
      <c r="C6" s="107" t="s">
        <v>299</v>
      </c>
      <c r="D6" s="108">
        <v>0.54166666666666663</v>
      </c>
      <c r="E6" s="108">
        <v>0.57638888888888895</v>
      </c>
      <c r="F6" s="108">
        <f>E6-D6</f>
        <v>3.4722222222222321E-2</v>
      </c>
      <c r="H6" s="109" t="s">
        <v>300</v>
      </c>
      <c r="I6" s="108">
        <f>SUMIFS(F2:F16, C2:C16,H6)</f>
        <v>2.777777777777779E-2</v>
      </c>
      <c r="Q6" t="s">
        <v>302</v>
      </c>
    </row>
    <row r="7" spans="1:17">
      <c r="A7" s="157"/>
      <c r="B7" s="107" t="s">
        <v>677</v>
      </c>
      <c r="C7" s="107" t="s">
        <v>290</v>
      </c>
      <c r="D7" s="108">
        <v>0.58333333333333337</v>
      </c>
      <c r="E7" s="108">
        <v>0.64583333333333337</v>
      </c>
      <c r="F7" s="108">
        <f>E7-D7</f>
        <v>6.25E-2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57"/>
      <c r="B8" s="107" t="s">
        <v>296</v>
      </c>
      <c r="C8" s="107" t="s">
        <v>300</v>
      </c>
      <c r="D8" s="108">
        <v>0.64583333333333337</v>
      </c>
      <c r="E8" s="108">
        <v>0.67361111111111116</v>
      </c>
      <c r="F8" s="108">
        <f>E8-D8</f>
        <v>2.777777777777779E-2</v>
      </c>
      <c r="H8" s="109" t="s">
        <v>299</v>
      </c>
      <c r="I8" s="108">
        <f>SUMIFS(F2:F16, C2:C16,H8)</f>
        <v>5.902777777777779E-2</v>
      </c>
    </row>
    <row r="9" spans="1:17">
      <c r="A9" s="157"/>
      <c r="B9" s="107" t="s">
        <v>303</v>
      </c>
      <c r="C9" s="107" t="s">
        <v>299</v>
      </c>
      <c r="D9" s="108">
        <v>0.67361111111111116</v>
      </c>
      <c r="E9" s="108">
        <v>0.6875</v>
      </c>
      <c r="F9" s="108">
        <f>E9-D9</f>
        <v>1.388888888888884E-2</v>
      </c>
      <c r="H9" s="105" t="s">
        <v>305</v>
      </c>
      <c r="I9" s="106">
        <f>SUM(I3:I8)</f>
        <v>0.39930555555555564</v>
      </c>
    </row>
    <row r="10" spans="1:17">
      <c r="A10" s="157"/>
      <c r="B10" s="107" t="s">
        <v>678</v>
      </c>
      <c r="C10" s="107" t="s">
        <v>290</v>
      </c>
      <c r="D10" s="108">
        <v>0.6875</v>
      </c>
      <c r="E10" s="108">
        <v>0.77083333333333337</v>
      </c>
      <c r="F10" s="108">
        <f>E10-D10</f>
        <v>8.333333333333337E-2</v>
      </c>
      <c r="I10" s="110"/>
    </row>
    <row r="11" spans="1:17">
      <c r="A11" s="157"/>
      <c r="B11" s="107"/>
      <c r="C11" s="107"/>
      <c r="D11" s="108"/>
      <c r="E11" s="108"/>
      <c r="F11" s="108">
        <f>E11-D11</f>
        <v>0</v>
      </c>
      <c r="I11" s="110"/>
    </row>
    <row r="12" spans="1:17">
      <c r="A12" s="157"/>
      <c r="B12" s="107"/>
      <c r="C12" s="107"/>
      <c r="D12" s="108"/>
      <c r="E12" s="108"/>
      <c r="F12" s="108">
        <f>E12-D12</f>
        <v>0</v>
      </c>
    </row>
    <row r="13" spans="1:17">
      <c r="A13" s="157"/>
      <c r="B13" s="107"/>
      <c r="C13" s="107"/>
      <c r="D13" s="108"/>
      <c r="E13" s="108"/>
      <c r="F13" s="108">
        <f>E13-D13</f>
        <v>0</v>
      </c>
    </row>
    <row r="14" spans="1:17">
      <c r="A14" s="157"/>
      <c r="B14" s="107"/>
      <c r="C14" s="107"/>
      <c r="D14" s="108"/>
      <c r="E14" s="108"/>
      <c r="F14" s="108">
        <f>E14-D14</f>
        <v>0</v>
      </c>
    </row>
    <row r="15" spans="1:17">
      <c r="A15" s="157"/>
      <c r="B15" s="107"/>
      <c r="C15" s="107"/>
      <c r="D15" s="108"/>
      <c r="E15" s="108"/>
      <c r="F15" s="108">
        <f>E15-D15</f>
        <v>0</v>
      </c>
    </row>
    <row r="16" spans="1:17">
      <c r="A16" s="157"/>
      <c r="B16" s="107"/>
      <c r="C16" s="107"/>
      <c r="D16" s="108"/>
      <c r="E16" s="108"/>
      <c r="F16" s="108">
        <f>E16-D16</f>
        <v>0</v>
      </c>
    </row>
    <row r="17" spans="1:9">
      <c r="A17" s="161" t="s">
        <v>648</v>
      </c>
      <c r="B17" s="107" t="s">
        <v>481</v>
      </c>
      <c r="C17" s="107" t="s">
        <v>295</v>
      </c>
      <c r="D17" s="108">
        <v>0.36458333333333331</v>
      </c>
      <c r="E17" s="108">
        <v>0.375</v>
      </c>
      <c r="F17" s="108">
        <f>E17-D17</f>
        <v>1.0416666666666685E-2</v>
      </c>
      <c r="H17" s="106" t="s">
        <v>291</v>
      </c>
      <c r="I17" s="106" t="s">
        <v>292</v>
      </c>
    </row>
    <row r="18" spans="1:9">
      <c r="A18" s="149"/>
      <c r="B18" s="107" t="s">
        <v>679</v>
      </c>
      <c r="C18" s="107" t="s">
        <v>290</v>
      </c>
      <c r="D18" s="108">
        <v>0.375</v>
      </c>
      <c r="E18" s="108">
        <v>0.44791666666666669</v>
      </c>
      <c r="F18" s="108">
        <f>E18-D18</f>
        <v>7.2916666666666685E-2</v>
      </c>
      <c r="H18" s="109" t="s">
        <v>290</v>
      </c>
      <c r="I18" s="108">
        <f>SUMIFS(F17:F31, C17:C31,H18)</f>
        <v>0.28472222222222232</v>
      </c>
    </row>
    <row r="19" spans="1:9">
      <c r="A19" s="149"/>
      <c r="B19" s="107" t="s">
        <v>301</v>
      </c>
      <c r="C19" s="107" t="s">
        <v>299</v>
      </c>
      <c r="D19" s="108">
        <v>0.44791666666666669</v>
      </c>
      <c r="E19" s="108">
        <v>0.45833333333333331</v>
      </c>
      <c r="F19" s="108">
        <f>E19-D19</f>
        <v>1.041666666666663E-2</v>
      </c>
      <c r="H19" s="109" t="s">
        <v>295</v>
      </c>
      <c r="I19" s="108">
        <f>SUMIFS(F17:F31, C17:C31,H19)</f>
        <v>1.0416666666666685E-2</v>
      </c>
    </row>
    <row r="20" spans="1:9">
      <c r="A20" s="149"/>
      <c r="B20" s="107" t="s">
        <v>680</v>
      </c>
      <c r="C20" s="107" t="s">
        <v>290</v>
      </c>
      <c r="D20" s="108">
        <v>0.45833333333333331</v>
      </c>
      <c r="E20" s="108">
        <v>0.53472222222222221</v>
      </c>
      <c r="F20" s="108">
        <f>E20-D20</f>
        <v>7.6388888888888895E-2</v>
      </c>
      <c r="H20" s="109" t="s">
        <v>297</v>
      </c>
      <c r="I20" s="108">
        <f>SUMIFS(F17:F31, C17:C31,H20)</f>
        <v>0</v>
      </c>
    </row>
    <row r="21" spans="1:9">
      <c r="A21" s="149"/>
      <c r="B21" s="107" t="s">
        <v>298</v>
      </c>
      <c r="C21" s="107" t="s">
        <v>299</v>
      </c>
      <c r="D21" s="108">
        <v>0.54166666666666663</v>
      </c>
      <c r="E21" s="108">
        <v>0.57638888888888895</v>
      </c>
      <c r="F21" s="108">
        <f>E21-D21</f>
        <v>3.4722222222222321E-2</v>
      </c>
      <c r="H21" s="109" t="s">
        <v>300</v>
      </c>
      <c r="I21" s="108">
        <f>SUMIFS(F17:F31, C17:C31,H21)</f>
        <v>2.777777777777779E-2</v>
      </c>
    </row>
    <row r="22" spans="1:9">
      <c r="A22" s="149"/>
      <c r="B22" s="107" t="s">
        <v>681</v>
      </c>
      <c r="C22" s="107" t="s">
        <v>290</v>
      </c>
      <c r="D22" s="108">
        <v>0.58333333333333337</v>
      </c>
      <c r="E22" s="108">
        <v>0.64583333333333337</v>
      </c>
      <c r="F22" s="108">
        <f>E22-D22</f>
        <v>6.25E-2</v>
      </c>
      <c r="H22" s="109" t="s">
        <v>302</v>
      </c>
      <c r="I22" s="108">
        <f>SUMIFS(F17:F31, C17:C31,H22)</f>
        <v>0</v>
      </c>
    </row>
    <row r="23" spans="1:9">
      <c r="A23" s="149"/>
      <c r="B23" s="107" t="s">
        <v>296</v>
      </c>
      <c r="C23" s="107" t="s">
        <v>300</v>
      </c>
      <c r="D23" s="108">
        <v>0.64583333333333337</v>
      </c>
      <c r="E23" s="108">
        <v>0.67361111111111116</v>
      </c>
      <c r="F23" s="108">
        <f>E23-D23</f>
        <v>2.777777777777779E-2</v>
      </c>
      <c r="H23" s="109" t="s">
        <v>299</v>
      </c>
      <c r="I23" s="108">
        <f>SUMIFS(F17:F31, C17:C31,H23)</f>
        <v>5.902777777777779E-2</v>
      </c>
    </row>
    <row r="24" spans="1:9">
      <c r="A24" s="149"/>
      <c r="B24" s="107" t="s">
        <v>303</v>
      </c>
      <c r="C24" s="107" t="s">
        <v>299</v>
      </c>
      <c r="D24" s="108">
        <v>0.67708333333333337</v>
      </c>
      <c r="E24" s="108">
        <v>0.69097222222222221</v>
      </c>
      <c r="F24" s="108">
        <f>E24-D24</f>
        <v>1.388888888888884E-2</v>
      </c>
      <c r="H24" s="105" t="s">
        <v>305</v>
      </c>
      <c r="I24" s="106">
        <f>SUM(I18:I23)</f>
        <v>0.38194444444444459</v>
      </c>
    </row>
    <row r="25" spans="1:9">
      <c r="A25" s="149"/>
      <c r="B25" s="107" t="s">
        <v>682</v>
      </c>
      <c r="C25" s="107" t="s">
        <v>290</v>
      </c>
      <c r="D25" s="108">
        <v>0.69791666666666663</v>
      </c>
      <c r="E25" s="108">
        <v>0.77083333333333337</v>
      </c>
      <c r="F25" s="108">
        <f>E25-D25</f>
        <v>7.2916666666666741E-2</v>
      </c>
      <c r="I25" s="110"/>
    </row>
    <row r="26" spans="1:9">
      <c r="A26" s="149"/>
      <c r="B26" s="107"/>
      <c r="C26" s="107"/>
      <c r="D26" s="108"/>
      <c r="E26" s="108"/>
      <c r="F26" s="108">
        <f>E26-D26</f>
        <v>0</v>
      </c>
      <c r="I26" s="110"/>
    </row>
    <row r="27" spans="1:9">
      <c r="A27" s="149"/>
      <c r="B27" s="107"/>
      <c r="C27" s="107"/>
      <c r="D27" s="108"/>
      <c r="E27" s="108"/>
      <c r="F27" s="108">
        <f>E27-D27</f>
        <v>0</v>
      </c>
    </row>
    <row r="28" spans="1:9">
      <c r="A28" s="149"/>
      <c r="B28" s="107"/>
      <c r="C28" s="107"/>
      <c r="D28" s="108"/>
      <c r="E28" s="108"/>
      <c r="F28" s="108">
        <f>E28-D28</f>
        <v>0</v>
      </c>
    </row>
    <row r="29" spans="1:9">
      <c r="A29" s="149"/>
      <c r="B29" s="107"/>
      <c r="C29" s="107"/>
      <c r="D29" s="108"/>
      <c r="E29" s="108"/>
      <c r="F29" s="108">
        <f>E29-D29</f>
        <v>0</v>
      </c>
    </row>
    <row r="30" spans="1:9">
      <c r="A30" s="149"/>
      <c r="B30" s="107"/>
      <c r="C30" s="107"/>
      <c r="D30" s="108"/>
      <c r="E30" s="108"/>
      <c r="F30" s="108">
        <f>E30-D30</f>
        <v>0</v>
      </c>
    </row>
    <row r="31" spans="1:9">
      <c r="A31" s="149"/>
      <c r="B31" s="107"/>
      <c r="C31" s="107"/>
      <c r="D31" s="108"/>
      <c r="E31" s="108"/>
      <c r="F31" s="108">
        <f>E31-D31</f>
        <v>0</v>
      </c>
    </row>
    <row r="32" spans="1:9">
      <c r="A32" s="149" t="s">
        <v>54</v>
      </c>
      <c r="B32" s="107" t="s">
        <v>314</v>
      </c>
      <c r="C32" s="107" t="s">
        <v>290</v>
      </c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49"/>
      <c r="B33" s="107" t="s">
        <v>331</v>
      </c>
      <c r="C33" s="107" t="s">
        <v>295</v>
      </c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0.22916666666666674</v>
      </c>
    </row>
    <row r="34" spans="1:9">
      <c r="A34" s="149"/>
      <c r="B34" s="107" t="s">
        <v>294</v>
      </c>
      <c r="C34" s="107" t="s">
        <v>290</v>
      </c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7.2916666666666685E-2</v>
      </c>
    </row>
    <row r="35" spans="1:9">
      <c r="A35" s="149"/>
      <c r="B35" s="107" t="s">
        <v>331</v>
      </c>
      <c r="C35" s="107" t="s">
        <v>295</v>
      </c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49"/>
      <c r="B36" s="107" t="s">
        <v>298</v>
      </c>
      <c r="C36" s="107" t="s">
        <v>299</v>
      </c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49"/>
      <c r="B37" s="107" t="s">
        <v>301</v>
      </c>
      <c r="C37" s="107" t="s">
        <v>299</v>
      </c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49"/>
      <c r="B38" s="107" t="s">
        <v>303</v>
      </c>
      <c r="C38" s="107" t="s">
        <v>299</v>
      </c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3.8194444444444309E-2</v>
      </c>
    </row>
    <row r="39" spans="1:9">
      <c r="A39" s="149"/>
      <c r="B39" s="107" t="s">
        <v>315</v>
      </c>
      <c r="C39" s="107" t="s">
        <v>290</v>
      </c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0.34027777777777773</v>
      </c>
    </row>
    <row r="40" spans="1:9">
      <c r="A40" s="149"/>
      <c r="B40" s="107" t="s">
        <v>332</v>
      </c>
      <c r="C40" s="107" t="s">
        <v>290</v>
      </c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49"/>
      <c r="B41" s="107"/>
      <c r="C41" s="107"/>
      <c r="D41" s="108"/>
      <c r="E41" s="108"/>
      <c r="F41" s="108">
        <f>E41-D41</f>
        <v>0</v>
      </c>
      <c r="I41" s="110"/>
    </row>
    <row r="42" spans="1:9">
      <c r="A42" s="149"/>
      <c r="B42" s="107"/>
      <c r="C42" s="107"/>
      <c r="D42" s="108"/>
      <c r="E42" s="108"/>
      <c r="F42" s="108">
        <f>E42-D42</f>
        <v>0</v>
      </c>
    </row>
    <row r="43" spans="1:9">
      <c r="A43" s="149"/>
      <c r="B43" s="107"/>
      <c r="C43" s="107"/>
      <c r="D43" s="108"/>
      <c r="E43" s="108"/>
      <c r="F43" s="108">
        <f>E43-D43</f>
        <v>0</v>
      </c>
    </row>
    <row r="44" spans="1:9">
      <c r="A44" s="149"/>
      <c r="B44" s="107"/>
      <c r="C44" s="107"/>
      <c r="D44" s="108"/>
      <c r="E44" s="108"/>
      <c r="F44" s="108">
        <f>E44-D44</f>
        <v>0</v>
      </c>
    </row>
    <row r="45" spans="1:9">
      <c r="A45" s="149"/>
      <c r="B45" s="107"/>
      <c r="C45" s="107"/>
      <c r="D45" s="108"/>
      <c r="E45" s="108"/>
      <c r="F45" s="108">
        <f>E45-D45</f>
        <v>0</v>
      </c>
    </row>
    <row r="46" spans="1:9">
      <c r="A46" s="149"/>
      <c r="B46" s="107"/>
      <c r="C46" s="107"/>
      <c r="D46" s="108"/>
      <c r="E46" s="108"/>
      <c r="F46" s="108">
        <f>E46-D46</f>
        <v>0</v>
      </c>
    </row>
    <row r="47" spans="1:9">
      <c r="A47" s="149" t="s">
        <v>318</v>
      </c>
      <c r="B47" s="107" t="s">
        <v>481</v>
      </c>
      <c r="C47" s="107" t="s">
        <v>290</v>
      </c>
      <c r="D47" s="108">
        <v>0.35416666666666669</v>
      </c>
      <c r="E47" s="108">
        <v>0.375</v>
      </c>
      <c r="F47" s="108">
        <f>E47-D47</f>
        <v>2.0833333333333315E-2</v>
      </c>
      <c r="H47" s="106" t="s">
        <v>291</v>
      </c>
      <c r="I47" s="106" t="s">
        <v>292</v>
      </c>
    </row>
    <row r="48" spans="1:9">
      <c r="A48" s="149"/>
      <c r="B48" s="107" t="s">
        <v>683</v>
      </c>
      <c r="C48" s="107" t="s">
        <v>290</v>
      </c>
      <c r="D48" s="108">
        <v>0.375</v>
      </c>
      <c r="E48" s="108">
        <v>0.4375</v>
      </c>
      <c r="F48" s="108">
        <f>E48-D48</f>
        <v>6.25E-2</v>
      </c>
      <c r="H48" s="109" t="s">
        <v>290</v>
      </c>
      <c r="I48" s="108">
        <f>SUMIFS(F47:F61, C47:C61,H48)</f>
        <v>0.2986111111111111</v>
      </c>
    </row>
    <row r="49" spans="1:9">
      <c r="A49" s="149"/>
      <c r="B49" s="107" t="s">
        <v>301</v>
      </c>
      <c r="C49" s="107" t="s">
        <v>299</v>
      </c>
      <c r="D49" s="108">
        <v>0.4375</v>
      </c>
      <c r="E49" s="108">
        <v>0.45833333333333331</v>
      </c>
      <c r="F49" s="108">
        <f>E49-D49</f>
        <v>2.0833333333333315E-2</v>
      </c>
      <c r="H49" s="109" t="s">
        <v>295</v>
      </c>
      <c r="I49" s="108">
        <f>SUMIFS(F47:F61, C47:C61,H49)</f>
        <v>0</v>
      </c>
    </row>
    <row r="50" spans="1:9">
      <c r="A50" s="149"/>
      <c r="B50" s="107" t="s">
        <v>684</v>
      </c>
      <c r="C50" s="107" t="s">
        <v>290</v>
      </c>
      <c r="D50" s="108">
        <v>0.46875</v>
      </c>
      <c r="E50" s="108">
        <v>0.54166666666666663</v>
      </c>
      <c r="F50" s="108">
        <f>E50-D50</f>
        <v>7.291666666666663E-2</v>
      </c>
      <c r="H50" s="109" t="s">
        <v>297</v>
      </c>
      <c r="I50" s="108">
        <f>SUMIFS(F47:F61, C47:C61,H50)</f>
        <v>0</v>
      </c>
    </row>
    <row r="51" spans="1:9">
      <c r="A51" s="149"/>
      <c r="B51" s="107" t="s">
        <v>298</v>
      </c>
      <c r="C51" s="107" t="s">
        <v>299</v>
      </c>
      <c r="D51" s="108">
        <v>0.54166666666666663</v>
      </c>
      <c r="E51" s="108">
        <v>0.57638888888888895</v>
      </c>
      <c r="F51" s="108">
        <f>E51-D51</f>
        <v>3.4722222222222321E-2</v>
      </c>
      <c r="H51" s="109" t="s">
        <v>300</v>
      </c>
      <c r="I51" s="108">
        <f>SUMIFS(F47:F61, C47:C61,H51)</f>
        <v>2.777777777777779E-2</v>
      </c>
    </row>
    <row r="52" spans="1:9">
      <c r="A52" s="149"/>
      <c r="B52" s="107" t="s">
        <v>685</v>
      </c>
      <c r="C52" s="107" t="s">
        <v>290</v>
      </c>
      <c r="D52" s="108">
        <v>0.58333333333333337</v>
      </c>
      <c r="E52" s="108">
        <v>0.64583333333333337</v>
      </c>
      <c r="F52" s="108">
        <f>E52-D52</f>
        <v>6.25E-2</v>
      </c>
      <c r="H52" s="109" t="s">
        <v>302</v>
      </c>
      <c r="I52" s="108">
        <f>SUMIFS(F47:F61, C47:C61,H52)</f>
        <v>0</v>
      </c>
    </row>
    <row r="53" spans="1:9">
      <c r="A53" s="149"/>
      <c r="B53" s="107" t="s">
        <v>296</v>
      </c>
      <c r="C53" s="107" t="s">
        <v>300</v>
      </c>
      <c r="D53" s="108">
        <v>0.64583333333333337</v>
      </c>
      <c r="E53" s="108">
        <v>0.67361111111111116</v>
      </c>
      <c r="F53" s="108">
        <f>E53-D53</f>
        <v>2.777777777777779E-2</v>
      </c>
      <c r="H53" s="109" t="s">
        <v>299</v>
      </c>
      <c r="I53" s="108">
        <f>SUMIFS(F47:F61, C47:C61,H53)</f>
        <v>6.9444444444444475E-2</v>
      </c>
    </row>
    <row r="54" spans="1:9">
      <c r="A54" s="149"/>
      <c r="B54" s="107" t="s">
        <v>303</v>
      </c>
      <c r="C54" s="107" t="s">
        <v>299</v>
      </c>
      <c r="D54" s="108">
        <v>0.67361111111111116</v>
      </c>
      <c r="E54" s="108">
        <v>0.6875</v>
      </c>
      <c r="F54" s="108">
        <f>E54-D54</f>
        <v>1.388888888888884E-2</v>
      </c>
      <c r="H54" s="105" t="s">
        <v>305</v>
      </c>
      <c r="I54" s="106">
        <f>SUM(I48:I53)</f>
        <v>0.39583333333333337</v>
      </c>
    </row>
    <row r="55" spans="1:9">
      <c r="A55" s="149"/>
      <c r="B55" s="107" t="s">
        <v>686</v>
      </c>
      <c r="C55" s="107" t="s">
        <v>290</v>
      </c>
      <c r="D55" s="108">
        <v>0.69097222222222221</v>
      </c>
      <c r="E55" s="108">
        <v>0.77083333333333337</v>
      </c>
      <c r="F55" s="108">
        <f>E55-D55</f>
        <v>7.986111111111116E-2</v>
      </c>
      <c r="I55" s="110"/>
    </row>
    <row r="56" spans="1:9">
      <c r="A56" s="149"/>
      <c r="B56" s="107"/>
      <c r="C56" s="107"/>
      <c r="D56" s="108"/>
      <c r="E56" s="108"/>
      <c r="F56" s="108">
        <f>E56-D56</f>
        <v>0</v>
      </c>
      <c r="I56" s="110"/>
    </row>
    <row r="57" spans="1:9">
      <c r="A57" s="149"/>
      <c r="B57" s="107"/>
      <c r="C57" s="107"/>
      <c r="D57" s="108"/>
      <c r="E57" s="108"/>
      <c r="F57" s="108">
        <f>E57-D57</f>
        <v>0</v>
      </c>
    </row>
    <row r="58" spans="1:9">
      <c r="A58" s="149"/>
      <c r="B58" s="107"/>
      <c r="C58" s="107"/>
      <c r="D58" s="108"/>
      <c r="E58" s="108"/>
      <c r="F58" s="108">
        <f>E58-D58</f>
        <v>0</v>
      </c>
    </row>
    <row r="59" spans="1:9">
      <c r="A59" s="149"/>
      <c r="B59" s="107"/>
      <c r="C59" s="107"/>
      <c r="D59" s="108"/>
      <c r="E59" s="108"/>
      <c r="F59" s="108">
        <f>E59-D59</f>
        <v>0</v>
      </c>
    </row>
    <row r="60" spans="1:9">
      <c r="A60" s="149"/>
      <c r="B60" s="107"/>
      <c r="C60" s="107"/>
      <c r="D60" s="108"/>
      <c r="E60" s="108"/>
      <c r="F60" s="108">
        <f>E60-D60</f>
        <v>0</v>
      </c>
    </row>
    <row r="61" spans="1:9">
      <c r="A61" s="149"/>
      <c r="B61" s="107"/>
      <c r="C61" s="107"/>
      <c r="D61" s="108"/>
      <c r="E61" s="108"/>
      <c r="F61" s="108">
        <f>E61-D61</f>
        <v>0</v>
      </c>
    </row>
    <row r="62" spans="1:9">
      <c r="A62" s="149" t="s">
        <v>62</v>
      </c>
      <c r="B62" s="107" t="s">
        <v>481</v>
      </c>
      <c r="C62" s="107" t="s">
        <v>290</v>
      </c>
      <c r="D62" s="108">
        <v>0.34722222222222227</v>
      </c>
      <c r="E62" s="108">
        <v>0.3611111111111111</v>
      </c>
      <c r="F62" s="108">
        <f>E62-D62</f>
        <v>1.388888888888884E-2</v>
      </c>
      <c r="H62" s="106" t="s">
        <v>291</v>
      </c>
      <c r="I62" s="106" t="s">
        <v>292</v>
      </c>
    </row>
    <row r="63" spans="1:9">
      <c r="A63" s="149"/>
      <c r="B63" s="107" t="s">
        <v>687</v>
      </c>
      <c r="C63" s="107" t="s">
        <v>290</v>
      </c>
      <c r="D63" s="108">
        <v>0.36458333333333331</v>
      </c>
      <c r="E63" s="108">
        <v>0.41666666666666669</v>
      </c>
      <c r="F63" s="108">
        <f>E63-D63</f>
        <v>5.208333333333337E-2</v>
      </c>
      <c r="H63" s="109" t="s">
        <v>290</v>
      </c>
      <c r="I63" s="108">
        <f>SUMIFS(F62:F76, C62:C76,H63)</f>
        <v>0.28124999999999989</v>
      </c>
    </row>
    <row r="64" spans="1:9">
      <c r="A64" s="149"/>
      <c r="B64" s="107" t="s">
        <v>688</v>
      </c>
      <c r="C64" s="107" t="s">
        <v>290</v>
      </c>
      <c r="D64" s="108">
        <v>0.41666666666666669</v>
      </c>
      <c r="E64" s="108">
        <v>0.47222222222222227</v>
      </c>
      <c r="F64" s="108">
        <f>E64-D64</f>
        <v>5.555555555555558E-2</v>
      </c>
      <c r="H64" s="109" t="s">
        <v>295</v>
      </c>
      <c r="I64" s="108">
        <f>SUMIFS(F62:F76, C62:C76,H64)</f>
        <v>0</v>
      </c>
    </row>
    <row r="65" spans="1:9">
      <c r="A65" s="149"/>
      <c r="B65" s="107" t="s">
        <v>659</v>
      </c>
      <c r="C65" s="107" t="s">
        <v>299</v>
      </c>
      <c r="D65" s="108">
        <v>0.47916666666666669</v>
      </c>
      <c r="E65" s="108">
        <v>0.5</v>
      </c>
      <c r="F65" s="108">
        <f>E65-D65</f>
        <v>2.0833333333333315E-2</v>
      </c>
      <c r="H65" s="109" t="s">
        <v>297</v>
      </c>
      <c r="I65" s="108">
        <f>SUMIFS(F62:F76, C62:C76,H65)</f>
        <v>0</v>
      </c>
    </row>
    <row r="66" spans="1:9">
      <c r="A66" s="149"/>
      <c r="B66" s="107" t="s">
        <v>688</v>
      </c>
      <c r="C66" s="107" t="s">
        <v>290</v>
      </c>
      <c r="D66" s="108">
        <v>0.5</v>
      </c>
      <c r="E66" s="108">
        <v>0.54166666666666663</v>
      </c>
      <c r="F66" s="108">
        <f>E66-D66</f>
        <v>4.166666666666663E-2</v>
      </c>
      <c r="H66" s="109" t="s">
        <v>300</v>
      </c>
      <c r="I66" s="108">
        <f>SUMIFS(F62:F76, C62:C76,H66)</f>
        <v>0</v>
      </c>
    </row>
    <row r="67" spans="1:9">
      <c r="A67" s="149"/>
      <c r="B67" s="107" t="s">
        <v>689</v>
      </c>
      <c r="C67" s="107" t="s">
        <v>299</v>
      </c>
      <c r="D67" s="108">
        <v>0.55555555555555558</v>
      </c>
      <c r="E67" s="108">
        <v>0.60416666666666663</v>
      </c>
      <c r="F67" s="108">
        <f>E67-D67</f>
        <v>4.8611111111111049E-2</v>
      </c>
      <c r="H67" s="109" t="s">
        <v>302</v>
      </c>
      <c r="I67" s="108">
        <f>SUMIFS(F62:F76, C62:C76,H67)</f>
        <v>0</v>
      </c>
    </row>
    <row r="68" spans="1:9">
      <c r="A68" s="149"/>
      <c r="B68" s="107" t="s">
        <v>303</v>
      </c>
      <c r="C68" s="107" t="s">
        <v>299</v>
      </c>
      <c r="D68" s="108">
        <v>0.64583333333333337</v>
      </c>
      <c r="E68" s="108">
        <v>0.66666666666666663</v>
      </c>
      <c r="F68" s="108">
        <f>E68-D68</f>
        <v>2.0833333333333259E-2</v>
      </c>
      <c r="H68" s="109" t="s">
        <v>299</v>
      </c>
      <c r="I68" s="108">
        <f>SUMIFS(F62:F76, C62:C76,H68)</f>
        <v>0.11111111111111099</v>
      </c>
    </row>
    <row r="69" spans="1:9">
      <c r="A69" s="149"/>
      <c r="B69" s="107" t="s">
        <v>690</v>
      </c>
      <c r="C69" s="107" t="s">
        <v>290</v>
      </c>
      <c r="D69" s="108">
        <v>0.64583333333333337</v>
      </c>
      <c r="E69" s="108">
        <v>0.71527777777777779</v>
      </c>
      <c r="F69" s="108">
        <f>E69-D69</f>
        <v>6.944444444444442E-2</v>
      </c>
      <c r="H69" s="105" t="s">
        <v>305</v>
      </c>
      <c r="I69" s="106">
        <f>SUM(I63:I68)</f>
        <v>0.39236111111111088</v>
      </c>
    </row>
    <row r="70" spans="1:9">
      <c r="A70" s="149"/>
      <c r="B70" s="107" t="s">
        <v>303</v>
      </c>
      <c r="C70" s="107" t="s">
        <v>299</v>
      </c>
      <c r="D70" s="108">
        <v>0.71527777777777779</v>
      </c>
      <c r="E70" s="108">
        <v>0.73611111111111116</v>
      </c>
      <c r="F70" s="108">
        <f>E70-D70</f>
        <v>2.083333333333337E-2</v>
      </c>
      <c r="I70" s="110"/>
    </row>
    <row r="71" spans="1:9">
      <c r="A71" s="149"/>
      <c r="B71" s="107" t="s">
        <v>690</v>
      </c>
      <c r="C71" s="107" t="s">
        <v>290</v>
      </c>
      <c r="D71" s="108">
        <v>0.73611111111111116</v>
      </c>
      <c r="E71" s="108">
        <v>0.78472222222222221</v>
      </c>
      <c r="F71" s="108">
        <f>E71-D71</f>
        <v>4.8611111111111049E-2</v>
      </c>
      <c r="I71" s="110"/>
    </row>
    <row r="72" spans="1:9">
      <c r="A72" s="149"/>
      <c r="B72" s="107"/>
      <c r="C72" s="107"/>
      <c r="D72" s="108"/>
      <c r="E72" s="108"/>
      <c r="F72" s="108">
        <f>E72-D72</f>
        <v>0</v>
      </c>
    </row>
    <row r="73" spans="1:9">
      <c r="A73" s="149"/>
      <c r="B73" s="107"/>
      <c r="C73" s="107"/>
      <c r="D73" s="108"/>
      <c r="E73" s="108"/>
      <c r="F73" s="108">
        <f>E73-D73</f>
        <v>0</v>
      </c>
    </row>
    <row r="74" spans="1:9">
      <c r="A74" s="149"/>
      <c r="B74" s="107"/>
      <c r="C74" s="107"/>
      <c r="D74" s="108"/>
      <c r="E74" s="108"/>
      <c r="F74" s="108">
        <f>E74-D74</f>
        <v>0</v>
      </c>
    </row>
    <row r="75" spans="1:9">
      <c r="A75" s="149"/>
      <c r="B75" s="107"/>
      <c r="C75" s="107"/>
      <c r="D75" s="108"/>
      <c r="E75" s="108"/>
      <c r="F75" s="108">
        <f>E75-D75</f>
        <v>0</v>
      </c>
    </row>
    <row r="76" spans="1:9">
      <c r="A76" s="150"/>
      <c r="B76" s="107"/>
      <c r="C76" s="107"/>
      <c r="D76" s="108"/>
      <c r="E76" s="108"/>
      <c r="F76" s="108">
        <f>E76-D76</f>
        <v>0</v>
      </c>
    </row>
    <row r="77" spans="1:9">
      <c r="A77" s="153" t="s">
        <v>67</v>
      </c>
      <c r="B77" s="107" t="s">
        <v>691</v>
      </c>
      <c r="C77" s="107" t="s">
        <v>290</v>
      </c>
      <c r="D77" s="108">
        <v>0.375</v>
      </c>
      <c r="E77" s="108">
        <v>0.4375</v>
      </c>
      <c r="F77" s="108">
        <f>E77-D77</f>
        <v>6.25E-2</v>
      </c>
      <c r="H77" s="106" t="s">
        <v>291</v>
      </c>
      <c r="I77" s="106" t="s">
        <v>292</v>
      </c>
    </row>
    <row r="78" spans="1:9">
      <c r="A78" s="153"/>
      <c r="B78" s="107" t="s">
        <v>301</v>
      </c>
      <c r="C78" s="107" t="s">
        <v>299</v>
      </c>
      <c r="D78" s="108">
        <v>0.4375</v>
      </c>
      <c r="E78" s="108">
        <v>0.44791666666666669</v>
      </c>
      <c r="F78" s="108">
        <f>E78-D78</f>
        <v>1.0416666666666685E-2</v>
      </c>
      <c r="H78" s="109" t="s">
        <v>290</v>
      </c>
      <c r="I78" s="108">
        <f>SUMIFS(F77:F91, C77:C91,H78)</f>
        <v>0.17708333333333337</v>
      </c>
    </row>
    <row r="79" spans="1:9">
      <c r="A79" s="153"/>
      <c r="B79" s="107" t="s">
        <v>664</v>
      </c>
      <c r="C79" s="107" t="s">
        <v>290</v>
      </c>
      <c r="D79" s="108">
        <v>0.45833333333333331</v>
      </c>
      <c r="E79" s="108">
        <v>0.47916666666666669</v>
      </c>
      <c r="F79" s="108">
        <f>E79-D79</f>
        <v>2.083333333333337E-2</v>
      </c>
      <c r="H79" s="109" t="s">
        <v>295</v>
      </c>
      <c r="I79" s="108">
        <f>SUMIFS(F77:F91, C77:C91,H79)</f>
        <v>4.1666666666666685E-2</v>
      </c>
    </row>
    <row r="80" spans="1:9">
      <c r="A80" s="153"/>
      <c r="B80" s="107" t="s">
        <v>452</v>
      </c>
      <c r="C80" s="107" t="s">
        <v>295</v>
      </c>
      <c r="D80" s="108">
        <v>0.47916666666666669</v>
      </c>
      <c r="E80" s="108">
        <v>0.52083333333333337</v>
      </c>
      <c r="F80" s="108">
        <f>E80-D80</f>
        <v>4.1666666666666685E-2</v>
      </c>
      <c r="H80" s="109" t="s">
        <v>297</v>
      </c>
      <c r="I80" s="108">
        <f>SUMIFS(F77:F91, C77:C91,H80)</f>
        <v>8.3333333333333259E-2</v>
      </c>
    </row>
    <row r="81" spans="1:9">
      <c r="A81" s="153"/>
      <c r="B81" s="107" t="s">
        <v>310</v>
      </c>
      <c r="C81" s="107" t="s">
        <v>299</v>
      </c>
      <c r="D81" s="108">
        <v>0.53125</v>
      </c>
      <c r="E81" s="108">
        <v>0.57291666666666663</v>
      </c>
      <c r="F81" s="108">
        <f>E81-D81</f>
        <v>4.166666666666663E-2</v>
      </c>
      <c r="H81" s="109" t="s">
        <v>300</v>
      </c>
      <c r="I81" s="108">
        <f>SUMIFS(F77:F91, C77:C91,H81)</f>
        <v>1.388888888888884E-2</v>
      </c>
    </row>
    <row r="82" spans="1:9">
      <c r="A82" s="153"/>
      <c r="B82" s="107" t="s">
        <v>664</v>
      </c>
      <c r="C82" s="107" t="s">
        <v>290</v>
      </c>
      <c r="D82" s="108">
        <v>0.58333333333333337</v>
      </c>
      <c r="E82" s="108">
        <v>0.625</v>
      </c>
      <c r="F82" s="108">
        <f>E82-D82</f>
        <v>4.166666666666663E-2</v>
      </c>
      <c r="H82" s="109" t="s">
        <v>302</v>
      </c>
      <c r="I82" s="108">
        <f>SUMIFS(F77:F91, C77:C91,H82)</f>
        <v>0</v>
      </c>
    </row>
    <row r="83" spans="1:9">
      <c r="A83" s="153"/>
      <c r="B83" s="111" t="s">
        <v>659</v>
      </c>
      <c r="C83" s="107" t="s">
        <v>299</v>
      </c>
      <c r="D83" s="108">
        <v>0.64583333333333337</v>
      </c>
      <c r="E83" s="108">
        <v>0.65625</v>
      </c>
      <c r="F83" s="108">
        <f>E83-D83</f>
        <v>1.041666666666663E-2</v>
      </c>
      <c r="H83" s="109" t="s">
        <v>299</v>
      </c>
      <c r="I83" s="108">
        <f>SUMIFS(F77:F91, C77:C91,H83)</f>
        <v>6.2499999999999944E-2</v>
      </c>
    </row>
    <row r="84" spans="1:9">
      <c r="A84" s="153"/>
      <c r="B84" s="113" t="s">
        <v>314</v>
      </c>
      <c r="C84" s="107" t="s">
        <v>300</v>
      </c>
      <c r="D84" s="108">
        <v>0.67708333333333337</v>
      </c>
      <c r="E84" s="108">
        <v>0.69097222222222221</v>
      </c>
      <c r="F84" s="108">
        <f>E84-D84</f>
        <v>1.388888888888884E-2</v>
      </c>
      <c r="H84" s="105" t="s">
        <v>305</v>
      </c>
      <c r="I84" s="106">
        <f>SUM(I78:I83)</f>
        <v>0.3784722222222221</v>
      </c>
    </row>
    <row r="85" spans="1:9">
      <c r="A85" s="153"/>
      <c r="B85" s="113" t="s">
        <v>664</v>
      </c>
      <c r="C85" s="107" t="s">
        <v>290</v>
      </c>
      <c r="D85" s="108">
        <v>0.69791666666666663</v>
      </c>
      <c r="E85" s="108">
        <v>0.75</v>
      </c>
      <c r="F85" s="108">
        <f>E85-D85</f>
        <v>5.208333333333337E-2</v>
      </c>
      <c r="I85" s="110"/>
    </row>
    <row r="86" spans="1:9">
      <c r="A86" s="153"/>
      <c r="B86" s="107" t="s">
        <v>668</v>
      </c>
      <c r="C86" s="107" t="s">
        <v>297</v>
      </c>
      <c r="D86" s="108">
        <v>0.83333333333333337</v>
      </c>
      <c r="E86" s="108">
        <v>0.91666666666666663</v>
      </c>
      <c r="F86" s="108">
        <f>E86-D86</f>
        <v>8.3333333333333259E-2</v>
      </c>
      <c r="I86" s="110"/>
    </row>
    <row r="87" spans="1:9">
      <c r="A87" s="153"/>
      <c r="B87" s="115"/>
      <c r="C87" s="107"/>
      <c r="D87" s="108"/>
      <c r="E87" s="108"/>
      <c r="F87" s="108">
        <f>E87-D87</f>
        <v>0</v>
      </c>
    </row>
    <row r="88" spans="1:9">
      <c r="A88" s="153"/>
      <c r="B88" s="115"/>
      <c r="C88" s="107"/>
      <c r="D88" s="108"/>
      <c r="E88" s="108"/>
      <c r="F88" s="108">
        <f>E88-D88</f>
        <v>0</v>
      </c>
    </row>
    <row r="89" spans="1:9">
      <c r="A89" s="153"/>
      <c r="B89" s="115"/>
      <c r="C89" s="107"/>
      <c r="D89" s="108"/>
      <c r="E89" s="108"/>
      <c r="F89" s="108">
        <f>E89-D89</f>
        <v>0</v>
      </c>
    </row>
    <row r="90" spans="1:9">
      <c r="A90" s="153"/>
      <c r="B90" s="115"/>
      <c r="C90" s="107"/>
      <c r="D90" s="108"/>
      <c r="E90" s="108"/>
      <c r="F90" s="108">
        <f>E90-D90</f>
        <v>0</v>
      </c>
    </row>
    <row r="91" spans="1:9">
      <c r="A91" s="153"/>
      <c r="B91" s="115"/>
      <c r="C91" s="107"/>
      <c r="D91" s="108"/>
      <c r="E91" s="108"/>
      <c r="F91" s="108">
        <f>E91-D91</f>
        <v>0</v>
      </c>
    </row>
    <row r="92" spans="1:9">
      <c r="A92" s="159" t="s">
        <v>28</v>
      </c>
      <c r="B92" s="107" t="s">
        <v>667</v>
      </c>
      <c r="C92" s="107" t="s">
        <v>290</v>
      </c>
      <c r="D92" s="108">
        <v>0.35416666666666669</v>
      </c>
      <c r="E92" s="108">
        <v>0.39583333333333331</v>
      </c>
      <c r="F92" s="108">
        <f>E92-D92</f>
        <v>4.166666666666663E-2</v>
      </c>
      <c r="H92" s="106" t="s">
        <v>291</v>
      </c>
      <c r="I92" s="106" t="s">
        <v>292</v>
      </c>
    </row>
    <row r="93" spans="1:9">
      <c r="A93" s="149"/>
      <c r="B93" s="107" t="s">
        <v>368</v>
      </c>
      <c r="C93" s="107" t="s">
        <v>299</v>
      </c>
      <c r="D93" s="108">
        <v>0.4375</v>
      </c>
      <c r="E93" s="108">
        <v>0.4513888888888889</v>
      </c>
      <c r="F93" s="108">
        <f>E93-D93</f>
        <v>1.3888888888888895E-2</v>
      </c>
      <c r="H93" s="109" t="s">
        <v>290</v>
      </c>
      <c r="I93" s="108">
        <f>SUMIFS(F92:F106, C92:C106,H93)</f>
        <v>0.28124999999999994</v>
      </c>
    </row>
    <row r="94" spans="1:9">
      <c r="A94" s="149"/>
      <c r="B94" s="107" t="s">
        <v>692</v>
      </c>
      <c r="C94" s="107" t="s">
        <v>290</v>
      </c>
      <c r="D94" s="108">
        <v>0.45833333333333331</v>
      </c>
      <c r="E94" s="108">
        <v>0.5</v>
      </c>
      <c r="F94" s="108">
        <f>E94-D94</f>
        <v>4.1666666666666685E-2</v>
      </c>
      <c r="H94" s="109" t="s">
        <v>295</v>
      </c>
      <c r="I94" s="108">
        <f>SUMIFS(F92:F106, C92:C106,H94)</f>
        <v>4.1666666666666685E-2</v>
      </c>
    </row>
    <row r="95" spans="1:9">
      <c r="A95" s="149"/>
      <c r="B95" s="107" t="s">
        <v>666</v>
      </c>
      <c r="C95" s="107" t="s">
        <v>290</v>
      </c>
      <c r="D95" s="108">
        <v>0.5</v>
      </c>
      <c r="E95" s="108">
        <v>0.54166666666666663</v>
      </c>
      <c r="F95" s="108">
        <f>E95-D95</f>
        <v>4.166666666666663E-2</v>
      </c>
      <c r="H95" s="109" t="s">
        <v>297</v>
      </c>
      <c r="I95" s="108">
        <f>SUMIFS(F92:F106, C92:C106,H95)</f>
        <v>2.430555555555558E-2</v>
      </c>
    </row>
    <row r="96" spans="1:9">
      <c r="A96" s="149"/>
      <c r="B96" s="107" t="s">
        <v>368</v>
      </c>
      <c r="C96" s="107" t="s">
        <v>299</v>
      </c>
      <c r="D96" s="108">
        <v>0.54166666666666663</v>
      </c>
      <c r="E96" s="108">
        <v>0.57291666666666663</v>
      </c>
      <c r="F96" s="108">
        <f>E96-D96</f>
        <v>3.125E-2</v>
      </c>
      <c r="H96" s="109" t="s">
        <v>300</v>
      </c>
      <c r="I96" s="108">
        <f>SUMIFS(F92:F106, C92:C106,H96)</f>
        <v>0</v>
      </c>
    </row>
    <row r="97" spans="1:9">
      <c r="A97" s="149"/>
      <c r="B97" s="107" t="s">
        <v>666</v>
      </c>
      <c r="C97" s="107" t="s">
        <v>290</v>
      </c>
      <c r="D97" s="108">
        <v>0.57291666666666663</v>
      </c>
      <c r="E97" s="108">
        <v>0.625</v>
      </c>
      <c r="F97" s="108">
        <f>E97-D97</f>
        <v>5.208333333333337E-2</v>
      </c>
      <c r="H97" s="109" t="s">
        <v>302</v>
      </c>
      <c r="I97" s="108">
        <f>SUMIFS(F92:F106, C92:C106,H97)</f>
        <v>0</v>
      </c>
    </row>
    <row r="98" spans="1:9">
      <c r="A98" s="149"/>
      <c r="B98" s="138" t="s">
        <v>368</v>
      </c>
      <c r="C98" s="138" t="s">
        <v>299</v>
      </c>
      <c r="D98" s="139">
        <v>0.62847222222222221</v>
      </c>
      <c r="E98" s="139">
        <v>0.64236111111111105</v>
      </c>
      <c r="F98" s="108">
        <f>E98-D98</f>
        <v>1.388888888888884E-2</v>
      </c>
      <c r="H98" s="109" t="s">
        <v>299</v>
      </c>
      <c r="I98" s="108">
        <f>SUMIFS(F92:F106, C92:C106,H98)</f>
        <v>5.9027777777777735E-2</v>
      </c>
    </row>
    <row r="99" spans="1:9">
      <c r="A99" s="149"/>
      <c r="B99" s="138" t="s">
        <v>452</v>
      </c>
      <c r="C99" s="138" t="s">
        <v>295</v>
      </c>
      <c r="D99" s="139">
        <v>0.39583333333333331</v>
      </c>
      <c r="E99" s="139">
        <v>0.4375</v>
      </c>
      <c r="F99" s="108">
        <f>E99-D99</f>
        <v>4.1666666666666685E-2</v>
      </c>
      <c r="H99" s="105" t="s">
        <v>305</v>
      </c>
      <c r="I99" s="106">
        <f>SUM(I93:I98)</f>
        <v>0.40624999999999994</v>
      </c>
    </row>
    <row r="100" spans="1:9">
      <c r="A100" s="149"/>
      <c r="B100" s="138" t="s">
        <v>667</v>
      </c>
      <c r="C100" s="138" t="s">
        <v>290</v>
      </c>
      <c r="D100" s="139">
        <v>0.70833333333333337</v>
      </c>
      <c r="E100" s="139">
        <v>0.8125</v>
      </c>
      <c r="F100" s="108">
        <f>E100-D100</f>
        <v>0.10416666666666663</v>
      </c>
      <c r="I100" s="110"/>
    </row>
    <row r="101" spans="1:9">
      <c r="A101" s="149"/>
      <c r="B101" s="107" t="s">
        <v>668</v>
      </c>
      <c r="C101" s="107" t="s">
        <v>297</v>
      </c>
      <c r="D101" s="108">
        <v>0.64236111111111105</v>
      </c>
      <c r="E101" s="108">
        <v>0.66666666666666663</v>
      </c>
      <c r="F101" s="108">
        <f>E101-D101</f>
        <v>2.430555555555558E-2</v>
      </c>
      <c r="I101" s="110"/>
    </row>
    <row r="102" spans="1:9">
      <c r="A102" s="149"/>
      <c r="B102" s="107"/>
      <c r="C102" s="107"/>
      <c r="D102" s="108"/>
      <c r="E102" s="108"/>
      <c r="F102" s="108">
        <f>E102-D102</f>
        <v>0</v>
      </c>
    </row>
    <row r="103" spans="1:9">
      <c r="A103" s="149"/>
      <c r="B103" s="107"/>
      <c r="C103" s="107"/>
      <c r="D103" s="108"/>
      <c r="E103" s="108"/>
      <c r="F103" s="108">
        <f>E103-D103</f>
        <v>0</v>
      </c>
    </row>
    <row r="104" spans="1:9">
      <c r="A104" s="149"/>
      <c r="B104" s="107"/>
      <c r="C104" s="107"/>
      <c r="D104" s="108"/>
      <c r="E104" s="108"/>
      <c r="F104" s="108">
        <f>E104-D104</f>
        <v>0</v>
      </c>
    </row>
    <row r="105" spans="1:9">
      <c r="A105" s="149"/>
      <c r="B105" s="107"/>
      <c r="C105" s="107"/>
      <c r="D105" s="108"/>
      <c r="E105" s="108"/>
      <c r="F105" s="108">
        <f>E105-D105</f>
        <v>0</v>
      </c>
    </row>
    <row r="106" spans="1:9">
      <c r="A106" s="150"/>
      <c r="B106" s="111"/>
      <c r="C106" s="111"/>
      <c r="D106" s="112"/>
      <c r="E106" s="112"/>
      <c r="F106" s="112">
        <f>E106-D106</f>
        <v>0</v>
      </c>
    </row>
    <row r="107" spans="1:9">
      <c r="A107" s="153" t="s">
        <v>339</v>
      </c>
      <c r="B107" s="115" t="s">
        <v>539</v>
      </c>
      <c r="C107" s="113" t="s">
        <v>290</v>
      </c>
      <c r="D107" s="108">
        <v>0.37152777777777773</v>
      </c>
      <c r="E107" s="108">
        <v>0.38541666666666669</v>
      </c>
      <c r="F107" s="114">
        <f>E107-D107</f>
        <v>1.3888888888888951E-2</v>
      </c>
      <c r="H107" s="106" t="s">
        <v>291</v>
      </c>
      <c r="I107" s="106" t="s">
        <v>292</v>
      </c>
    </row>
    <row r="108" spans="1:9">
      <c r="A108" s="153"/>
      <c r="B108" s="113" t="s">
        <v>693</v>
      </c>
      <c r="C108" s="113" t="s">
        <v>290</v>
      </c>
      <c r="D108" s="108">
        <v>0.38541666666666669</v>
      </c>
      <c r="E108" s="114">
        <v>0.45833333333333331</v>
      </c>
      <c r="F108" s="114">
        <f>E108-D108</f>
        <v>7.291666666666663E-2</v>
      </c>
      <c r="H108" s="109" t="s">
        <v>290</v>
      </c>
      <c r="I108" s="108">
        <f>SUMIFS(F107:F121, C107:C121,H108)</f>
        <v>0.25694444444444431</v>
      </c>
    </row>
    <row r="109" spans="1:9">
      <c r="A109" s="153"/>
      <c r="B109" s="113" t="s">
        <v>301</v>
      </c>
      <c r="C109" s="113" t="s">
        <v>299</v>
      </c>
      <c r="D109" s="114">
        <v>0.45833333333333331</v>
      </c>
      <c r="E109" s="114">
        <v>0.47222222222222227</v>
      </c>
      <c r="F109" s="114">
        <f>E109-D109</f>
        <v>1.3888888888888951E-2</v>
      </c>
      <c r="H109" s="109" t="s">
        <v>295</v>
      </c>
      <c r="I109" s="108">
        <f>SUMIFS(F107:F121, C107:C121,H109)</f>
        <v>4.1666666666666685E-2</v>
      </c>
    </row>
    <row r="110" spans="1:9">
      <c r="A110" s="153"/>
      <c r="B110" s="120" t="s">
        <v>693</v>
      </c>
      <c r="C110" s="113" t="s">
        <v>295</v>
      </c>
      <c r="D110" s="114">
        <v>0.47916666666666669</v>
      </c>
      <c r="E110" s="114">
        <v>0.52083333333333337</v>
      </c>
      <c r="F110" s="114">
        <f>E110-D110</f>
        <v>4.1666666666666685E-2</v>
      </c>
      <c r="H110" s="109" t="s">
        <v>297</v>
      </c>
      <c r="I110" s="108">
        <f>SUMIFS(F107:F121, C107:C121,H110)</f>
        <v>0</v>
      </c>
    </row>
    <row r="111" spans="1:9">
      <c r="A111" s="153"/>
      <c r="B111" s="113" t="s">
        <v>670</v>
      </c>
      <c r="C111" s="113" t="s">
        <v>290</v>
      </c>
      <c r="D111" s="114">
        <v>0.52083333333333337</v>
      </c>
      <c r="E111" s="114">
        <v>0.54861111111111105</v>
      </c>
      <c r="F111" s="114">
        <f>E111-D111</f>
        <v>2.7777777777777679E-2</v>
      </c>
      <c r="H111" s="109" t="s">
        <v>300</v>
      </c>
      <c r="I111" s="108">
        <f>SUMIFS(F107:F121, C107:C121,H111)</f>
        <v>2.777777777777779E-2</v>
      </c>
    </row>
    <row r="112" spans="1:9">
      <c r="A112" s="153"/>
      <c r="B112" s="113" t="s">
        <v>298</v>
      </c>
      <c r="C112" s="113" t="s">
        <v>299</v>
      </c>
      <c r="D112" s="114">
        <v>0.54861111111111105</v>
      </c>
      <c r="E112" s="114">
        <v>0.56944444444444442</v>
      </c>
      <c r="F112" s="114">
        <f>E112-D112</f>
        <v>2.083333333333337E-2</v>
      </c>
      <c r="H112" s="109" t="s">
        <v>302</v>
      </c>
      <c r="I112" s="108">
        <f>SUMIFS(F107:F121, C107:C121,H112)</f>
        <v>0</v>
      </c>
    </row>
    <row r="113" spans="1:9">
      <c r="A113" s="153"/>
      <c r="B113" s="113" t="s">
        <v>694</v>
      </c>
      <c r="C113" s="113" t="s">
        <v>290</v>
      </c>
      <c r="D113" s="114">
        <v>0.56944444444444442</v>
      </c>
      <c r="E113" s="114">
        <v>0.64583333333333337</v>
      </c>
      <c r="F113" s="114">
        <f>E113-D113</f>
        <v>7.6388888888888951E-2</v>
      </c>
      <c r="H113" s="109" t="s">
        <v>299</v>
      </c>
      <c r="I113" s="108">
        <f>SUMIFS(F107:F121, C107:C121,H113)</f>
        <v>5.2083333333333481E-2</v>
      </c>
    </row>
    <row r="114" spans="1:9">
      <c r="A114" s="153"/>
      <c r="B114" s="113" t="s">
        <v>314</v>
      </c>
      <c r="C114" s="113" t="s">
        <v>300</v>
      </c>
      <c r="D114" s="108">
        <v>0.64583333333333337</v>
      </c>
      <c r="E114" s="108">
        <v>0.67361111111111116</v>
      </c>
      <c r="F114" s="114">
        <f>E114-D114</f>
        <v>2.777777777777779E-2</v>
      </c>
      <c r="H114" s="105" t="s">
        <v>305</v>
      </c>
      <c r="I114" s="106">
        <f>SUM(I108:I113)</f>
        <v>0.37847222222222227</v>
      </c>
    </row>
    <row r="115" spans="1:9">
      <c r="A115" s="153"/>
      <c r="B115" s="113" t="s">
        <v>303</v>
      </c>
      <c r="C115" s="113" t="s">
        <v>299</v>
      </c>
      <c r="D115" s="108">
        <v>0.67708333333333337</v>
      </c>
      <c r="E115" s="108">
        <v>0.69444444444444453</v>
      </c>
      <c r="F115" s="114">
        <f>E115-D115</f>
        <v>1.736111111111116E-2</v>
      </c>
      <c r="I115" s="110"/>
    </row>
    <row r="116" spans="1:9">
      <c r="A116" s="153"/>
      <c r="B116" s="113" t="s">
        <v>672</v>
      </c>
      <c r="C116" s="113" t="s">
        <v>290</v>
      </c>
      <c r="D116" s="114">
        <v>0.69444444444444453</v>
      </c>
      <c r="E116" s="114">
        <v>0.76041666666666663</v>
      </c>
      <c r="F116" s="114">
        <f>E116-D116</f>
        <v>6.5972222222222099E-2</v>
      </c>
      <c r="I116" s="110"/>
    </row>
    <row r="117" spans="1:9">
      <c r="A117" s="153"/>
      <c r="B117" s="142"/>
      <c r="C117" s="113"/>
      <c r="D117" s="114"/>
      <c r="E117" s="114"/>
      <c r="F117" s="114"/>
    </row>
    <row r="118" spans="1:9">
      <c r="A118" s="153"/>
      <c r="B118" s="113"/>
      <c r="C118" s="113"/>
      <c r="D118" s="114"/>
      <c r="E118" s="114"/>
      <c r="F118" s="114"/>
    </row>
    <row r="119" spans="1:9">
      <c r="A119" s="153"/>
      <c r="B119" s="113"/>
      <c r="C119" s="113"/>
      <c r="D119" s="114"/>
      <c r="E119" s="114"/>
      <c r="F119" s="114"/>
    </row>
    <row r="120" spans="1:9">
      <c r="A120" s="153"/>
      <c r="B120" s="113"/>
      <c r="C120" s="113"/>
      <c r="D120" s="114"/>
      <c r="E120" s="114"/>
      <c r="F120" s="114"/>
    </row>
    <row r="121" spans="1:9">
      <c r="A121" s="153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77:A91"/>
    <mergeCell ref="A2:A16"/>
    <mergeCell ref="A17:A31"/>
    <mergeCell ref="A32:A46"/>
    <mergeCell ref="A47:A61"/>
    <mergeCell ref="A62:A76"/>
  </mergeCells>
  <conditionalFormatting sqref="I3 I18 I33 I48 I63 I78 I93 I108">
    <cfRule type="cellIs" dxfId="51" priority="12" operator="greaterThan">
      <formula>0.25</formula>
    </cfRule>
    <cfRule type="cellIs" dxfId="50" priority="13" operator="lessThan">
      <formula>0.25</formula>
    </cfRule>
  </conditionalFormatting>
  <conditionalFormatting sqref="I4 I19 I34 I49 I64 I79 I94 I109">
    <cfRule type="cellIs" dxfId="49" priority="9" operator="lessThan">
      <formula>0.0416666666666667</formula>
    </cfRule>
    <cfRule type="cellIs" dxfId="48" priority="10" operator="greaterThan">
      <formula>0.0416666666666667</formula>
    </cfRule>
    <cfRule type="cellIs" dxfId="47" priority="11" operator="greaterThan">
      <formula>0.0416666666666667</formula>
    </cfRule>
  </conditionalFormatting>
  <conditionalFormatting sqref="I5 I20 I35 I50 I65 I80 I95 I110">
    <cfRule type="cellIs" dxfId="46" priority="7" operator="lessThan">
      <formula>0.0833333333333333</formula>
    </cfRule>
    <cfRule type="cellIs" dxfId="45" priority="8" operator="greaterThan">
      <formula>0.0833333333333333</formula>
    </cfRule>
  </conditionalFormatting>
  <conditionalFormatting sqref="I6 I21 I36 I51 I66 I81 I96 I111">
    <cfRule type="cellIs" dxfId="44" priority="5" operator="lessThan">
      <formula>0.0416666666666667</formula>
    </cfRule>
    <cfRule type="cellIs" dxfId="43" priority="6" operator="greaterThan">
      <formula>0.0416666666666667</formula>
    </cfRule>
  </conditionalFormatting>
  <conditionalFormatting sqref="I7 I22 I37 I52 I67 I82 I97 I112">
    <cfRule type="cellIs" dxfId="42" priority="3" operator="lessThan">
      <formula>0.0416666666666667</formula>
    </cfRule>
    <cfRule type="cellIs" dxfId="41" priority="4" operator="greaterThan">
      <formula>0.0416666666666667</formula>
    </cfRule>
  </conditionalFormatting>
  <conditionalFormatting sqref="I8 I23 I38 I53 I68 I83 I98 I113">
    <cfRule type="cellIs" dxfId="40" priority="1" operator="lessThan">
      <formula>0.0625</formula>
    </cfRule>
    <cfRule type="cellIs" dxfId="39" priority="2" operator="greaterThan">
      <formula>0.0625</formula>
    </cfRule>
  </conditionalFormatting>
  <dataValidations count="1">
    <dataValidation type="list" allowBlank="1" showInputMessage="1" showErrorMessage="1" sqref="C2:C130" xr:uid="{BC14422C-22C6-4116-BACD-9CFC5AE55084}">
      <formula1>$Q$1:$Q$7</formula1>
    </dataValidation>
  </dataValidation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FCC25-CE88-4974-A988-E4673FD54BAF}">
  <dimension ref="A1:Q130"/>
  <sheetViews>
    <sheetView topLeftCell="A103" workbookViewId="0">
      <selection activeCell="M120" sqref="M12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57" t="s">
        <v>44</v>
      </c>
      <c r="B2" s="107" t="s">
        <v>695</v>
      </c>
      <c r="C2" s="107" t="s">
        <v>290</v>
      </c>
      <c r="D2" s="108">
        <v>0.375</v>
      </c>
      <c r="E2" s="108">
        <v>0.44791666666666669</v>
      </c>
      <c r="F2" s="108">
        <f>E2-D2</f>
        <v>7.2916666666666685E-2</v>
      </c>
      <c r="H2" s="106" t="s">
        <v>291</v>
      </c>
      <c r="I2" s="106" t="s">
        <v>292</v>
      </c>
      <c r="Q2" t="s">
        <v>290</v>
      </c>
    </row>
    <row r="3" spans="1:17">
      <c r="A3" s="157"/>
      <c r="B3" s="107" t="s">
        <v>301</v>
      </c>
      <c r="C3" s="107" t="s">
        <v>299</v>
      </c>
      <c r="D3" s="108">
        <v>0.44791666666666669</v>
      </c>
      <c r="E3" s="108">
        <v>0.45833333333333331</v>
      </c>
      <c r="F3" s="108">
        <f>E3-D3</f>
        <v>1.041666666666663E-2</v>
      </c>
      <c r="H3" s="109" t="s">
        <v>290</v>
      </c>
      <c r="I3" s="108">
        <f>SUMIFS(F2:F16, C2:C16,H3)</f>
        <v>0.23958333333333331</v>
      </c>
      <c r="Q3" t="s">
        <v>295</v>
      </c>
    </row>
    <row r="4" spans="1:17">
      <c r="A4" s="157"/>
      <c r="B4" s="107" t="s">
        <v>400</v>
      </c>
      <c r="C4" s="107" t="s">
        <v>295</v>
      </c>
      <c r="D4" s="108">
        <v>0.47916666666666669</v>
      </c>
      <c r="E4" s="108">
        <v>0.53125</v>
      </c>
      <c r="F4" s="108">
        <f>E4-D4</f>
        <v>5.2083333333333315E-2</v>
      </c>
      <c r="H4" s="109" t="s">
        <v>295</v>
      </c>
      <c r="I4" s="108">
        <f>SUMIFS(F2:F16, C2:C16,H4)</f>
        <v>0.13541666666666669</v>
      </c>
      <c r="Q4" t="s">
        <v>297</v>
      </c>
    </row>
    <row r="5" spans="1:17">
      <c r="A5" s="157"/>
      <c r="B5" s="107" t="s">
        <v>298</v>
      </c>
      <c r="C5" s="107" t="s">
        <v>299</v>
      </c>
      <c r="D5" s="108">
        <v>0.54166666666666663</v>
      </c>
      <c r="E5" s="108">
        <v>0.57638888888888895</v>
      </c>
      <c r="F5" s="108">
        <f>E5-D5</f>
        <v>3.4722222222222321E-2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57"/>
      <c r="B6" s="107" t="s">
        <v>696</v>
      </c>
      <c r="C6" s="107" t="s">
        <v>290</v>
      </c>
      <c r="D6" s="108">
        <v>0.58333333333333337</v>
      </c>
      <c r="E6" s="108">
        <v>0.66666666666666663</v>
      </c>
      <c r="F6" s="108">
        <f>E6-D6</f>
        <v>8.3333333333333259E-2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57"/>
      <c r="B7" s="107" t="s">
        <v>303</v>
      </c>
      <c r="C7" s="107" t="s">
        <v>299</v>
      </c>
      <c r="D7" s="108">
        <v>0.66666666666666663</v>
      </c>
      <c r="E7" s="108">
        <v>0.6875</v>
      </c>
      <c r="F7" s="108">
        <f>E7-D7</f>
        <v>2.083333333333337E-2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57"/>
      <c r="B8" s="107" t="s">
        <v>697</v>
      </c>
      <c r="C8" s="107" t="s">
        <v>290</v>
      </c>
      <c r="D8" s="108">
        <v>0.6875</v>
      </c>
      <c r="E8" s="108">
        <v>0.77083333333333337</v>
      </c>
      <c r="F8" s="108">
        <f>E8-D8</f>
        <v>8.333333333333337E-2</v>
      </c>
      <c r="H8" s="109" t="s">
        <v>299</v>
      </c>
      <c r="I8" s="108">
        <f>SUMIFS(F2:F16, C2:C16,H8)</f>
        <v>6.5972222222222321E-2</v>
      </c>
    </row>
    <row r="9" spans="1:17">
      <c r="A9" s="157"/>
      <c r="B9" s="107" t="s">
        <v>698</v>
      </c>
      <c r="C9" s="107" t="s">
        <v>295</v>
      </c>
      <c r="D9" s="108">
        <v>0.72916666666666663</v>
      </c>
      <c r="E9" s="108">
        <v>0.8125</v>
      </c>
      <c r="F9" s="108">
        <f>E9-D9</f>
        <v>8.333333333333337E-2</v>
      </c>
      <c r="H9" s="105" t="s">
        <v>305</v>
      </c>
      <c r="I9" s="106">
        <f>SUM(I3:I8)</f>
        <v>0.44097222222222232</v>
      </c>
    </row>
    <row r="10" spans="1:17">
      <c r="A10" s="157"/>
      <c r="B10" s="107"/>
      <c r="C10" s="107"/>
      <c r="D10" s="108"/>
      <c r="E10" s="108"/>
      <c r="F10" s="108">
        <f>E10-D10</f>
        <v>0</v>
      </c>
      <c r="I10" s="110"/>
    </row>
    <row r="11" spans="1:17">
      <c r="A11" s="157"/>
      <c r="B11" s="107"/>
      <c r="C11" s="107"/>
      <c r="D11" s="108"/>
      <c r="E11" s="108"/>
      <c r="F11" s="108">
        <f>E11-D11</f>
        <v>0</v>
      </c>
      <c r="I11" s="110"/>
    </row>
    <row r="12" spans="1:17">
      <c r="A12" s="157"/>
      <c r="B12" s="107"/>
      <c r="C12" s="107"/>
      <c r="D12" s="108"/>
      <c r="E12" s="108"/>
      <c r="F12" s="108">
        <f>E12-D12</f>
        <v>0</v>
      </c>
    </row>
    <row r="13" spans="1:17">
      <c r="A13" s="157"/>
      <c r="B13" s="107"/>
      <c r="C13" s="107"/>
      <c r="D13" s="108"/>
      <c r="E13" s="108"/>
      <c r="F13" s="108">
        <f>E13-D13</f>
        <v>0</v>
      </c>
    </row>
    <row r="14" spans="1:17">
      <c r="A14" s="157"/>
      <c r="B14" s="107"/>
      <c r="C14" s="107"/>
      <c r="D14" s="108"/>
      <c r="E14" s="108"/>
      <c r="F14" s="108">
        <f>E14-D14</f>
        <v>0</v>
      </c>
    </row>
    <row r="15" spans="1:17">
      <c r="A15" s="157"/>
      <c r="B15" s="107"/>
      <c r="C15" s="107"/>
      <c r="D15" s="108"/>
      <c r="E15" s="108"/>
      <c r="F15" s="108">
        <f>E15-D15</f>
        <v>0</v>
      </c>
    </row>
    <row r="16" spans="1:17">
      <c r="A16" s="157"/>
      <c r="B16" s="107"/>
      <c r="C16" s="107"/>
      <c r="D16" s="108"/>
      <c r="E16" s="108"/>
      <c r="F16" s="108">
        <f>E16-D16</f>
        <v>0</v>
      </c>
    </row>
    <row r="17" spans="1:9">
      <c r="A17" s="161" t="s">
        <v>648</v>
      </c>
      <c r="B17" s="107" t="s">
        <v>539</v>
      </c>
      <c r="C17" s="107" t="s">
        <v>295</v>
      </c>
      <c r="D17" s="108">
        <v>0.36458333333333331</v>
      </c>
      <c r="E17" s="108">
        <v>0.375</v>
      </c>
      <c r="F17" s="108">
        <f>E17-D17</f>
        <v>1.0416666666666685E-2</v>
      </c>
      <c r="H17" s="106" t="s">
        <v>291</v>
      </c>
      <c r="I17" s="106" t="s">
        <v>292</v>
      </c>
    </row>
    <row r="18" spans="1:9">
      <c r="A18" s="149"/>
      <c r="B18" s="107" t="s">
        <v>699</v>
      </c>
      <c r="C18" s="107" t="s">
        <v>290</v>
      </c>
      <c r="D18" s="108">
        <v>0.39583333333333331</v>
      </c>
      <c r="E18" s="108">
        <v>0.45833333333333331</v>
      </c>
      <c r="F18" s="108">
        <f>E18-D18</f>
        <v>6.25E-2</v>
      </c>
      <c r="H18" s="109" t="s">
        <v>290</v>
      </c>
      <c r="I18" s="108">
        <f>SUMIFS(F17:F31, C17:C31,H18)</f>
        <v>0.2083333333333332</v>
      </c>
    </row>
    <row r="19" spans="1:9">
      <c r="A19" s="149"/>
      <c r="B19" s="107" t="s">
        <v>301</v>
      </c>
      <c r="C19" s="107" t="s">
        <v>299</v>
      </c>
      <c r="D19" s="108">
        <v>0.45833333333333331</v>
      </c>
      <c r="E19" s="108">
        <v>0.47222222222222227</v>
      </c>
      <c r="F19" s="108">
        <f>E19-D19</f>
        <v>1.3888888888888951E-2</v>
      </c>
      <c r="H19" s="109" t="s">
        <v>295</v>
      </c>
      <c r="I19" s="108">
        <f>SUMIFS(F17:F31, C17:C31,H19)</f>
        <v>0.17708333333333331</v>
      </c>
    </row>
    <row r="20" spans="1:9">
      <c r="A20" s="149"/>
      <c r="B20" s="107" t="s">
        <v>700</v>
      </c>
      <c r="C20" s="107" t="s">
        <v>290</v>
      </c>
      <c r="D20" s="108">
        <v>0.47916666666666669</v>
      </c>
      <c r="E20" s="108">
        <v>0.54166666666666663</v>
      </c>
      <c r="F20" s="108">
        <f>E20-D20</f>
        <v>6.2499999999999944E-2</v>
      </c>
      <c r="H20" s="109" t="s">
        <v>297</v>
      </c>
      <c r="I20" s="108">
        <f>SUMIFS(F17:F31, C17:C31,H20)</f>
        <v>0</v>
      </c>
    </row>
    <row r="21" spans="1:9">
      <c r="A21" s="149"/>
      <c r="B21" s="107" t="s">
        <v>298</v>
      </c>
      <c r="C21" s="107" t="s">
        <v>299</v>
      </c>
      <c r="D21" s="108">
        <v>0.54861111111111105</v>
      </c>
      <c r="E21" s="108">
        <v>0.58333333333333337</v>
      </c>
      <c r="F21" s="108">
        <f>E21-D21</f>
        <v>3.4722222222222321E-2</v>
      </c>
      <c r="H21" s="109" t="s">
        <v>300</v>
      </c>
      <c r="I21" s="108">
        <f>SUMIFS(F17:F31, C17:C31,H21)</f>
        <v>0</v>
      </c>
    </row>
    <row r="22" spans="1:9">
      <c r="A22" s="149"/>
      <c r="B22" s="107" t="s">
        <v>698</v>
      </c>
      <c r="C22" s="107" t="s">
        <v>295</v>
      </c>
      <c r="D22" s="108">
        <v>0.58333333333333337</v>
      </c>
      <c r="E22" s="108">
        <v>0.75</v>
      </c>
      <c r="F22" s="108">
        <f>E22-D22</f>
        <v>0.16666666666666663</v>
      </c>
      <c r="H22" s="109" t="s">
        <v>302</v>
      </c>
      <c r="I22" s="108">
        <f>SUMIFS(F17:F31, C17:C31,H22)</f>
        <v>0</v>
      </c>
    </row>
    <row r="23" spans="1:9">
      <c r="A23" s="149"/>
      <c r="B23" s="107" t="s">
        <v>701</v>
      </c>
      <c r="C23" s="107" t="s">
        <v>290</v>
      </c>
      <c r="D23" s="108">
        <v>0.83333333333333337</v>
      </c>
      <c r="E23" s="108">
        <v>0.91666666666666663</v>
      </c>
      <c r="F23" s="108">
        <f>E23-D23</f>
        <v>8.3333333333333259E-2</v>
      </c>
      <c r="H23" s="109" t="s">
        <v>299</v>
      </c>
      <c r="I23" s="108">
        <f>SUMIFS(F17:F31, C17:C31,H23)</f>
        <v>4.8611111111111271E-2</v>
      </c>
    </row>
    <row r="24" spans="1:9">
      <c r="A24" s="149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0.43402777777777779</v>
      </c>
    </row>
    <row r="25" spans="1:9">
      <c r="A25" s="149"/>
      <c r="B25" s="107"/>
      <c r="C25" s="107"/>
      <c r="D25" s="108"/>
      <c r="E25" s="108"/>
      <c r="F25" s="108">
        <f>E25-D25</f>
        <v>0</v>
      </c>
      <c r="I25" s="110"/>
    </row>
    <row r="26" spans="1:9">
      <c r="A26" s="149"/>
      <c r="B26" s="107"/>
      <c r="C26" s="107"/>
      <c r="D26" s="108"/>
      <c r="E26" s="108"/>
      <c r="F26" s="108">
        <f>E26-D26</f>
        <v>0</v>
      </c>
      <c r="I26" s="110"/>
    </row>
    <row r="27" spans="1:9">
      <c r="A27" s="149"/>
      <c r="B27" s="107"/>
      <c r="C27" s="107"/>
      <c r="D27" s="108"/>
      <c r="E27" s="108"/>
      <c r="F27" s="108">
        <f>E27-D27</f>
        <v>0</v>
      </c>
    </row>
    <row r="28" spans="1:9">
      <c r="A28" s="149"/>
      <c r="B28" s="107"/>
      <c r="C28" s="107"/>
      <c r="D28" s="108"/>
      <c r="E28" s="108"/>
      <c r="F28" s="108">
        <f>E28-D28</f>
        <v>0</v>
      </c>
    </row>
    <row r="29" spans="1:9">
      <c r="A29" s="149"/>
      <c r="B29" s="107"/>
      <c r="C29" s="107"/>
      <c r="D29" s="108"/>
      <c r="E29" s="108"/>
      <c r="F29" s="108">
        <f>E29-D29</f>
        <v>0</v>
      </c>
    </row>
    <row r="30" spans="1:9">
      <c r="A30" s="149"/>
      <c r="B30" s="107"/>
      <c r="C30" s="107"/>
      <c r="D30" s="108"/>
      <c r="E30" s="108"/>
      <c r="F30" s="108">
        <f>E30-D30</f>
        <v>0</v>
      </c>
    </row>
    <row r="31" spans="1:9">
      <c r="A31" s="149"/>
      <c r="B31" s="107"/>
      <c r="C31" s="107"/>
      <c r="D31" s="108"/>
      <c r="E31" s="108"/>
      <c r="F31" s="108">
        <f>E31-D31</f>
        <v>0</v>
      </c>
    </row>
    <row r="32" spans="1:9">
      <c r="A32" s="149" t="s">
        <v>54</v>
      </c>
      <c r="B32" s="107" t="s">
        <v>314</v>
      </c>
      <c r="C32" s="107" t="s">
        <v>290</v>
      </c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49"/>
      <c r="B33" s="107" t="s">
        <v>331</v>
      </c>
      <c r="C33" s="107" t="s">
        <v>295</v>
      </c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0.22916666666666674</v>
      </c>
    </row>
    <row r="34" spans="1:9">
      <c r="A34" s="149"/>
      <c r="B34" s="107" t="s">
        <v>294</v>
      </c>
      <c r="C34" s="107" t="s">
        <v>290</v>
      </c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7.2916666666666685E-2</v>
      </c>
    </row>
    <row r="35" spans="1:9">
      <c r="A35" s="149"/>
      <c r="B35" s="107" t="s">
        <v>331</v>
      </c>
      <c r="C35" s="107" t="s">
        <v>295</v>
      </c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49"/>
      <c r="B36" s="107" t="s">
        <v>298</v>
      </c>
      <c r="C36" s="107" t="s">
        <v>299</v>
      </c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49"/>
      <c r="B37" s="107" t="s">
        <v>301</v>
      </c>
      <c r="C37" s="107" t="s">
        <v>299</v>
      </c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49"/>
      <c r="B38" s="107" t="s">
        <v>303</v>
      </c>
      <c r="C38" s="107" t="s">
        <v>299</v>
      </c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3.8194444444444309E-2</v>
      </c>
    </row>
    <row r="39" spans="1:9">
      <c r="A39" s="149"/>
      <c r="B39" s="107" t="s">
        <v>315</v>
      </c>
      <c r="C39" s="107" t="s">
        <v>290</v>
      </c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0.34027777777777773</v>
      </c>
    </row>
    <row r="40" spans="1:9">
      <c r="A40" s="149"/>
      <c r="B40" s="107" t="s">
        <v>332</v>
      </c>
      <c r="C40" s="107" t="s">
        <v>290</v>
      </c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49"/>
      <c r="B41" s="107"/>
      <c r="C41" s="107"/>
      <c r="D41" s="108"/>
      <c r="E41" s="108"/>
      <c r="F41" s="108">
        <f>E41-D41</f>
        <v>0</v>
      </c>
      <c r="I41" s="110"/>
    </row>
    <row r="42" spans="1:9">
      <c r="A42" s="149"/>
      <c r="B42" s="107"/>
      <c r="C42" s="107"/>
      <c r="D42" s="108"/>
      <c r="E42" s="108"/>
      <c r="F42" s="108">
        <f>E42-D42</f>
        <v>0</v>
      </c>
    </row>
    <row r="43" spans="1:9">
      <c r="A43" s="149"/>
      <c r="B43" s="107"/>
      <c r="C43" s="107"/>
      <c r="D43" s="108"/>
      <c r="E43" s="108"/>
      <c r="F43" s="108">
        <f>E43-D43</f>
        <v>0</v>
      </c>
    </row>
    <row r="44" spans="1:9">
      <c r="A44" s="149"/>
      <c r="B44" s="107"/>
      <c r="C44" s="107"/>
      <c r="D44" s="108"/>
      <c r="E44" s="108"/>
      <c r="F44" s="108">
        <f>E44-D44</f>
        <v>0</v>
      </c>
    </row>
    <row r="45" spans="1:9">
      <c r="A45" s="149"/>
      <c r="B45" s="107"/>
      <c r="C45" s="107"/>
      <c r="D45" s="108"/>
      <c r="E45" s="108"/>
      <c r="F45" s="108">
        <f>E45-D45</f>
        <v>0</v>
      </c>
    </row>
    <row r="46" spans="1:9">
      <c r="A46" s="149"/>
      <c r="B46" s="107"/>
      <c r="C46" s="107"/>
      <c r="D46" s="108"/>
      <c r="E46" s="108"/>
      <c r="F46" s="108">
        <f>E46-D46</f>
        <v>0</v>
      </c>
    </row>
    <row r="47" spans="1:9">
      <c r="A47" s="149" t="s">
        <v>318</v>
      </c>
      <c r="B47" s="107" t="s">
        <v>539</v>
      </c>
      <c r="C47" s="107" t="s">
        <v>290</v>
      </c>
      <c r="D47" s="108">
        <v>0.375</v>
      </c>
      <c r="E47" s="108">
        <v>0.38541666666666669</v>
      </c>
      <c r="F47" s="108">
        <f>E47-D47</f>
        <v>1.0416666666666685E-2</v>
      </c>
      <c r="H47" s="106" t="s">
        <v>291</v>
      </c>
      <c r="I47" s="106" t="s">
        <v>292</v>
      </c>
    </row>
    <row r="48" spans="1:9">
      <c r="A48" s="149"/>
      <c r="B48" s="107" t="s">
        <v>702</v>
      </c>
      <c r="C48" s="107" t="s">
        <v>290</v>
      </c>
      <c r="D48" s="108">
        <v>0.38541666666666669</v>
      </c>
      <c r="E48" s="108">
        <v>0.45833333333333331</v>
      </c>
      <c r="F48" s="108">
        <f>E48-D48</f>
        <v>7.291666666666663E-2</v>
      </c>
      <c r="H48" s="109" t="s">
        <v>290</v>
      </c>
      <c r="I48" s="108">
        <f>SUMIFS(F47:F61, C47:C61,H48)</f>
        <v>0.16666666666666663</v>
      </c>
    </row>
    <row r="49" spans="1:9">
      <c r="A49" s="149"/>
      <c r="B49" s="107" t="s">
        <v>301</v>
      </c>
      <c r="C49" s="107" t="s">
        <v>299</v>
      </c>
      <c r="D49" s="108">
        <v>0.45833333333333331</v>
      </c>
      <c r="E49" s="108">
        <v>0.47222222222222227</v>
      </c>
      <c r="F49" s="108">
        <f>E49-D49</f>
        <v>1.3888888888888951E-2</v>
      </c>
      <c r="H49" s="109" t="s">
        <v>295</v>
      </c>
      <c r="I49" s="108">
        <f>SUMIFS(F47:F61, C47:C61,H49)</f>
        <v>6.25E-2</v>
      </c>
    </row>
    <row r="50" spans="1:9">
      <c r="A50" s="149"/>
      <c r="B50" s="107" t="s">
        <v>703</v>
      </c>
      <c r="C50" s="107" t="s">
        <v>290</v>
      </c>
      <c r="D50" s="108">
        <v>0.47916666666666669</v>
      </c>
      <c r="E50" s="108">
        <v>0.5625</v>
      </c>
      <c r="F50" s="108">
        <f>E50-D50</f>
        <v>8.3333333333333315E-2</v>
      </c>
      <c r="H50" s="109" t="s">
        <v>297</v>
      </c>
      <c r="I50" s="108">
        <f>SUMIFS(F47:F61, C47:C61,H50)</f>
        <v>0</v>
      </c>
    </row>
    <row r="51" spans="1:9">
      <c r="A51" s="149"/>
      <c r="B51" s="107" t="s">
        <v>298</v>
      </c>
      <c r="C51" s="107" t="s">
        <v>299</v>
      </c>
      <c r="D51" s="108">
        <v>0.5625</v>
      </c>
      <c r="E51" s="108">
        <v>0.59722222222222221</v>
      </c>
      <c r="F51" s="108">
        <f>E51-D51</f>
        <v>3.472222222222221E-2</v>
      </c>
      <c r="H51" s="109" t="s">
        <v>300</v>
      </c>
      <c r="I51" s="108">
        <f>SUMIFS(F47:F61, C47:C61,H51)</f>
        <v>0</v>
      </c>
    </row>
    <row r="52" spans="1:9">
      <c r="A52" s="149"/>
      <c r="B52" s="107" t="s">
        <v>698</v>
      </c>
      <c r="C52" s="107" t="s">
        <v>295</v>
      </c>
      <c r="D52" s="108">
        <v>0.60416666666666663</v>
      </c>
      <c r="E52" s="108">
        <v>0.66666666666666663</v>
      </c>
      <c r="F52" s="108">
        <f>E52-D52</f>
        <v>6.25E-2</v>
      </c>
      <c r="H52" s="109" t="s">
        <v>302</v>
      </c>
      <c r="I52" s="108">
        <f>SUMIFS(F47:F61, C47:C61,H52)</f>
        <v>0</v>
      </c>
    </row>
    <row r="53" spans="1:9">
      <c r="A53" s="149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4.861111111111116E-2</v>
      </c>
    </row>
    <row r="54" spans="1:9">
      <c r="A54" s="149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0.27777777777777779</v>
      </c>
    </row>
    <row r="55" spans="1:9">
      <c r="A55" s="149"/>
      <c r="B55" s="107"/>
      <c r="C55" s="107"/>
      <c r="D55" s="108"/>
      <c r="E55" s="108"/>
      <c r="F55" s="108">
        <f>E55-D55</f>
        <v>0</v>
      </c>
      <c r="I55" s="110"/>
    </row>
    <row r="56" spans="1:9">
      <c r="A56" s="149"/>
      <c r="B56" s="107"/>
      <c r="C56" s="107"/>
      <c r="D56" s="108"/>
      <c r="E56" s="108"/>
      <c r="F56" s="108">
        <f>E56-D56</f>
        <v>0</v>
      </c>
      <c r="I56" s="110"/>
    </row>
    <row r="57" spans="1:9">
      <c r="A57" s="149"/>
      <c r="B57" s="107"/>
      <c r="C57" s="107"/>
      <c r="D57" s="108"/>
      <c r="E57" s="108"/>
      <c r="F57" s="108">
        <f>E57-D57</f>
        <v>0</v>
      </c>
    </row>
    <row r="58" spans="1:9">
      <c r="A58" s="149"/>
      <c r="B58" s="107"/>
      <c r="C58" s="107"/>
      <c r="D58" s="108"/>
      <c r="E58" s="108"/>
      <c r="F58" s="108">
        <f>E58-D58</f>
        <v>0</v>
      </c>
    </row>
    <row r="59" spans="1:9">
      <c r="A59" s="149"/>
      <c r="B59" s="107"/>
      <c r="C59" s="107"/>
      <c r="D59" s="108"/>
      <c r="E59" s="108"/>
      <c r="F59" s="108">
        <f>E59-D59</f>
        <v>0</v>
      </c>
    </row>
    <row r="60" spans="1:9">
      <c r="A60" s="149"/>
      <c r="B60" s="107"/>
      <c r="C60" s="107"/>
      <c r="D60" s="108"/>
      <c r="E60" s="108"/>
      <c r="F60" s="108">
        <f>E60-D60</f>
        <v>0</v>
      </c>
    </row>
    <row r="61" spans="1:9">
      <c r="A61" s="149"/>
      <c r="B61" s="107"/>
      <c r="C61" s="107"/>
      <c r="D61" s="108"/>
      <c r="E61" s="108"/>
      <c r="F61" s="108">
        <f>E61-D61</f>
        <v>0</v>
      </c>
    </row>
    <row r="62" spans="1:9">
      <c r="A62" s="149" t="s">
        <v>62</v>
      </c>
      <c r="B62" s="107" t="s">
        <v>704</v>
      </c>
      <c r="C62" s="107" t="s">
        <v>290</v>
      </c>
      <c r="D62" s="108">
        <v>0.35416666666666669</v>
      </c>
      <c r="E62" s="108">
        <v>0.36805555555555558</v>
      </c>
      <c r="F62" s="108">
        <f>E62-D62</f>
        <v>1.3888888888888895E-2</v>
      </c>
      <c r="H62" s="106" t="s">
        <v>291</v>
      </c>
      <c r="I62" s="106" t="s">
        <v>292</v>
      </c>
    </row>
    <row r="63" spans="1:9">
      <c r="A63" s="149"/>
      <c r="B63" s="107" t="s">
        <v>687</v>
      </c>
      <c r="C63" s="107" t="s">
        <v>295</v>
      </c>
      <c r="D63" s="108">
        <v>0.42708333333333331</v>
      </c>
      <c r="E63" s="108">
        <v>0.45833333333333331</v>
      </c>
      <c r="F63" s="108">
        <f>E63-D63</f>
        <v>3.125E-2</v>
      </c>
      <c r="H63" s="109" t="s">
        <v>290</v>
      </c>
      <c r="I63" s="108">
        <f>SUMIFS(F62:F76, C62:C76,H63)</f>
        <v>0.18750000000000006</v>
      </c>
    </row>
    <row r="64" spans="1:9">
      <c r="A64" s="149"/>
      <c r="B64" s="107" t="s">
        <v>705</v>
      </c>
      <c r="C64" s="107" t="s">
        <v>295</v>
      </c>
      <c r="D64" s="108">
        <v>0.45833333333333331</v>
      </c>
      <c r="E64" s="108">
        <v>0.55555555555555558</v>
      </c>
      <c r="F64" s="108">
        <f>E64-D64</f>
        <v>9.7222222222222265E-2</v>
      </c>
      <c r="H64" s="109" t="s">
        <v>295</v>
      </c>
      <c r="I64" s="108">
        <f>SUMIFS(F62:F76, C62:C76,H64)</f>
        <v>0.12847222222222227</v>
      </c>
    </row>
    <row r="65" spans="1:9">
      <c r="A65" s="149"/>
      <c r="B65" s="107" t="s">
        <v>298</v>
      </c>
      <c r="C65" s="107" t="s">
        <v>299</v>
      </c>
      <c r="D65" s="108">
        <v>0.55555555555555558</v>
      </c>
      <c r="E65" s="108">
        <v>0.60416666666666663</v>
      </c>
      <c r="F65" s="108">
        <f>E65-D65</f>
        <v>4.8611111111111049E-2</v>
      </c>
      <c r="H65" s="109" t="s">
        <v>297</v>
      </c>
      <c r="I65" s="108">
        <f>SUMIFS(F62:F76, C62:C76,H65)</f>
        <v>0</v>
      </c>
    </row>
    <row r="66" spans="1:9">
      <c r="A66" s="149"/>
      <c r="B66" s="107" t="s">
        <v>706</v>
      </c>
      <c r="C66" s="107" t="s">
        <v>290</v>
      </c>
      <c r="D66" s="108">
        <v>0.60416666666666663</v>
      </c>
      <c r="E66" s="108">
        <v>0.65277777777777779</v>
      </c>
      <c r="F66" s="108">
        <f>E66-D66</f>
        <v>4.861111111111116E-2</v>
      </c>
      <c r="H66" s="109" t="s">
        <v>300</v>
      </c>
      <c r="I66" s="108">
        <f>SUMIFS(F62:F76, C62:C76,H66)</f>
        <v>0</v>
      </c>
    </row>
    <row r="67" spans="1:9">
      <c r="A67" s="149"/>
      <c r="B67" s="107" t="s">
        <v>707</v>
      </c>
      <c r="C67" s="107" t="s">
        <v>290</v>
      </c>
      <c r="D67" s="108">
        <v>0.65277777777777779</v>
      </c>
      <c r="E67" s="108">
        <v>0.72916666666666663</v>
      </c>
      <c r="F67" s="108">
        <f>E67-D67</f>
        <v>7.638888888888884E-2</v>
      </c>
      <c r="H67" s="109" t="s">
        <v>302</v>
      </c>
      <c r="I67" s="108">
        <f>SUMIFS(F62:F76, C62:C76,H67)</f>
        <v>0</v>
      </c>
    </row>
    <row r="68" spans="1:9">
      <c r="A68" s="149"/>
      <c r="B68" s="107" t="s">
        <v>303</v>
      </c>
      <c r="C68" s="107" t="s">
        <v>299</v>
      </c>
      <c r="D68" s="108">
        <v>0.72916666666666663</v>
      </c>
      <c r="E68" s="108">
        <v>0.75</v>
      </c>
      <c r="F68" s="108">
        <f>E68-D68</f>
        <v>2.083333333333337E-2</v>
      </c>
      <c r="H68" s="109" t="s">
        <v>299</v>
      </c>
      <c r="I68" s="108">
        <f>SUMIFS(F62:F76, C62:C76,H68)</f>
        <v>6.944444444444442E-2</v>
      </c>
    </row>
    <row r="69" spans="1:9">
      <c r="A69" s="149"/>
      <c r="B69" s="120" t="s">
        <v>708</v>
      </c>
      <c r="C69" s="107" t="s">
        <v>290</v>
      </c>
      <c r="D69" s="108">
        <v>0.75</v>
      </c>
      <c r="E69" s="108">
        <v>0.79861111111111116</v>
      </c>
      <c r="F69" s="108">
        <f>E69-D69</f>
        <v>4.861111111111116E-2</v>
      </c>
      <c r="H69" s="105" t="s">
        <v>305</v>
      </c>
      <c r="I69" s="106">
        <f>SUM(I63:I68)</f>
        <v>0.38541666666666674</v>
      </c>
    </row>
    <row r="70" spans="1:9">
      <c r="A70" s="149"/>
      <c r="B70" s="107"/>
      <c r="C70" s="107"/>
      <c r="D70" s="108"/>
      <c r="E70" s="108"/>
      <c r="F70" s="108">
        <f>E70-D70</f>
        <v>0</v>
      </c>
      <c r="I70" s="110"/>
    </row>
    <row r="71" spans="1:9">
      <c r="A71" s="149"/>
      <c r="B71" s="107"/>
      <c r="C71" s="107"/>
      <c r="D71" s="108"/>
      <c r="E71" s="108"/>
      <c r="F71" s="108">
        <f>E71-D71</f>
        <v>0</v>
      </c>
      <c r="I71" s="110"/>
    </row>
    <row r="72" spans="1:9">
      <c r="A72" s="149"/>
      <c r="B72" s="107"/>
      <c r="C72" s="107"/>
      <c r="D72" s="108"/>
      <c r="E72" s="108"/>
      <c r="F72" s="108">
        <f>E72-D72</f>
        <v>0</v>
      </c>
    </row>
    <row r="73" spans="1:9">
      <c r="A73" s="149"/>
      <c r="B73" s="107"/>
      <c r="C73" s="107"/>
      <c r="D73" s="108"/>
      <c r="E73" s="108"/>
      <c r="F73" s="108">
        <f>E73-D73</f>
        <v>0</v>
      </c>
    </row>
    <row r="74" spans="1:9">
      <c r="A74" s="149"/>
      <c r="B74" s="107"/>
      <c r="C74" s="107"/>
      <c r="D74" s="108"/>
      <c r="E74" s="108"/>
      <c r="F74" s="108">
        <f>E74-D74</f>
        <v>0</v>
      </c>
    </row>
    <row r="75" spans="1:9">
      <c r="A75" s="149"/>
      <c r="B75" s="107"/>
      <c r="C75" s="107"/>
      <c r="D75" s="108"/>
      <c r="E75" s="108"/>
      <c r="F75" s="108">
        <f>E75-D75</f>
        <v>0</v>
      </c>
    </row>
    <row r="76" spans="1:9">
      <c r="A76" s="150"/>
      <c r="B76" s="107"/>
      <c r="C76" s="107"/>
      <c r="D76" s="108"/>
      <c r="E76" s="108"/>
      <c r="F76" s="108">
        <f>E76-D76</f>
        <v>0</v>
      </c>
    </row>
    <row r="77" spans="1:9">
      <c r="A77" s="153" t="s">
        <v>67</v>
      </c>
      <c r="B77" s="115"/>
      <c r="C77" s="107"/>
      <c r="D77" s="108"/>
      <c r="E77" s="108"/>
      <c r="F77" s="108">
        <f>E77-D77</f>
        <v>0</v>
      </c>
      <c r="H77" s="106" t="s">
        <v>291</v>
      </c>
      <c r="I77" s="106" t="s">
        <v>292</v>
      </c>
    </row>
    <row r="78" spans="1:9">
      <c r="A78" s="153"/>
      <c r="B78" s="115" t="s">
        <v>709</v>
      </c>
      <c r="C78" s="107"/>
      <c r="D78" s="108"/>
      <c r="E78" s="108"/>
      <c r="F78" s="108">
        <f>E78-D78</f>
        <v>0</v>
      </c>
      <c r="H78" s="109" t="s">
        <v>290</v>
      </c>
      <c r="I78" s="108">
        <f>SUMIFS(F77:F91, C77:C91,H78)</f>
        <v>0</v>
      </c>
    </row>
    <row r="79" spans="1:9">
      <c r="A79" s="153"/>
      <c r="B79" s="115"/>
      <c r="C79" s="107"/>
      <c r="D79" s="108"/>
      <c r="E79" s="108"/>
      <c r="F79" s="108">
        <f>E79-D79</f>
        <v>0</v>
      </c>
      <c r="H79" s="109" t="s">
        <v>295</v>
      </c>
      <c r="I79" s="108">
        <f>SUMIFS(F77:F91, C77:C91,H79)</f>
        <v>0</v>
      </c>
    </row>
    <row r="80" spans="1:9">
      <c r="A80" s="153"/>
      <c r="B80" s="115"/>
      <c r="C80" s="107"/>
      <c r="D80" s="108"/>
      <c r="E80" s="108"/>
      <c r="F80" s="108">
        <f>E80-D80</f>
        <v>0</v>
      </c>
      <c r="H80" s="109" t="s">
        <v>297</v>
      </c>
      <c r="I80" s="108">
        <f>SUMIFS(F77:F91, C77:C91,H80)</f>
        <v>0</v>
      </c>
    </row>
    <row r="81" spans="1:9">
      <c r="A81" s="153"/>
      <c r="B81" s="115"/>
      <c r="C81" s="107"/>
      <c r="D81" s="108"/>
      <c r="E81" s="108"/>
      <c r="F81" s="108">
        <f>E81-D81</f>
        <v>0</v>
      </c>
      <c r="H81" s="109" t="s">
        <v>300</v>
      </c>
      <c r="I81" s="108">
        <f>SUMIFS(F77:F91, C77:C91,H81)</f>
        <v>0</v>
      </c>
    </row>
    <row r="82" spans="1:9">
      <c r="A82" s="153"/>
      <c r="B82" s="115"/>
      <c r="C82" s="107"/>
      <c r="D82" s="108"/>
      <c r="E82" s="108"/>
      <c r="F82" s="108">
        <f>E82-D82</f>
        <v>0</v>
      </c>
      <c r="H82" s="109" t="s">
        <v>302</v>
      </c>
      <c r="I82" s="108">
        <f>SUMIFS(F77:F91, C77:C91,H82)</f>
        <v>0</v>
      </c>
    </row>
    <row r="83" spans="1:9">
      <c r="A83" s="153"/>
      <c r="B83" s="115"/>
      <c r="C83" s="107"/>
      <c r="D83" s="108"/>
      <c r="E83" s="108"/>
      <c r="F83" s="108">
        <f>E83-D83</f>
        <v>0</v>
      </c>
      <c r="H83" s="109" t="s">
        <v>299</v>
      </c>
      <c r="I83" s="108">
        <f>SUMIFS(F77:F91, C77:C91,H83)</f>
        <v>0</v>
      </c>
    </row>
    <row r="84" spans="1:9">
      <c r="A84" s="153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</v>
      </c>
    </row>
    <row r="85" spans="1:9">
      <c r="A85" s="153"/>
      <c r="B85" s="115"/>
      <c r="C85" s="107"/>
      <c r="D85" s="108"/>
      <c r="E85" s="108"/>
      <c r="F85" s="108">
        <f>E85-D85</f>
        <v>0</v>
      </c>
      <c r="I85" s="110"/>
    </row>
    <row r="86" spans="1:9">
      <c r="A86" s="153"/>
      <c r="B86" s="115"/>
      <c r="C86" s="107"/>
      <c r="D86" s="108"/>
      <c r="E86" s="108"/>
      <c r="F86" s="108">
        <f>E86-D86</f>
        <v>0</v>
      </c>
      <c r="I86" s="110"/>
    </row>
    <row r="87" spans="1:9">
      <c r="A87" s="153"/>
      <c r="B87" s="115"/>
      <c r="C87" s="107"/>
      <c r="D87" s="108"/>
      <c r="E87" s="108"/>
      <c r="F87" s="108">
        <f>E87-D87</f>
        <v>0</v>
      </c>
    </row>
    <row r="88" spans="1:9">
      <c r="A88" s="153"/>
      <c r="B88" s="115"/>
      <c r="C88" s="107"/>
      <c r="D88" s="108"/>
      <c r="E88" s="108"/>
      <c r="F88" s="108">
        <f>E88-D88</f>
        <v>0</v>
      </c>
    </row>
    <row r="89" spans="1:9">
      <c r="A89" s="153"/>
      <c r="B89" s="115"/>
      <c r="C89" s="107"/>
      <c r="D89" s="108"/>
      <c r="E89" s="108"/>
      <c r="F89" s="108">
        <f>E89-D89</f>
        <v>0</v>
      </c>
    </row>
    <row r="90" spans="1:9">
      <c r="A90" s="153"/>
      <c r="B90" s="115"/>
      <c r="C90" s="107"/>
      <c r="D90" s="108"/>
      <c r="E90" s="108"/>
      <c r="F90" s="108">
        <f>E90-D90</f>
        <v>0</v>
      </c>
    </row>
    <row r="91" spans="1:9">
      <c r="A91" s="153"/>
      <c r="B91" s="115"/>
      <c r="C91" s="107"/>
      <c r="D91" s="108"/>
      <c r="E91" s="108"/>
      <c r="F91" s="108">
        <f>E91-D91</f>
        <v>0</v>
      </c>
    </row>
    <row r="92" spans="1:9">
      <c r="A92" s="159" t="s">
        <v>28</v>
      </c>
      <c r="B92" s="107" t="s">
        <v>710</v>
      </c>
      <c r="C92" s="107" t="s">
        <v>290</v>
      </c>
      <c r="D92" s="108">
        <v>0.35416666666666669</v>
      </c>
      <c r="E92" s="108">
        <v>0.39583333333333331</v>
      </c>
      <c r="F92" s="108">
        <f>E92-D92</f>
        <v>4.166666666666663E-2</v>
      </c>
      <c r="H92" s="106" t="s">
        <v>291</v>
      </c>
      <c r="I92" s="106" t="s">
        <v>292</v>
      </c>
    </row>
    <row r="93" spans="1:9">
      <c r="A93" s="149"/>
      <c r="B93" s="107" t="s">
        <v>368</v>
      </c>
      <c r="C93" s="107" t="s">
        <v>299</v>
      </c>
      <c r="D93" s="108">
        <v>0.4375</v>
      </c>
      <c r="E93" s="108">
        <v>0.4513888888888889</v>
      </c>
      <c r="F93" s="108">
        <f>E93-D93</f>
        <v>1.3888888888888895E-2</v>
      </c>
      <c r="H93" s="109" t="s">
        <v>290</v>
      </c>
      <c r="I93" s="108">
        <f>SUMIFS(F92:F106, C92:C106,H93)</f>
        <v>0.23958333333333331</v>
      </c>
    </row>
    <row r="94" spans="1:9">
      <c r="A94" s="149"/>
      <c r="B94" s="107" t="s">
        <v>711</v>
      </c>
      <c r="C94" s="107" t="s">
        <v>290</v>
      </c>
      <c r="D94" s="108">
        <v>0.45833333333333331</v>
      </c>
      <c r="E94" s="108">
        <v>0.5</v>
      </c>
      <c r="F94" s="108">
        <f>E94-D94</f>
        <v>4.1666666666666685E-2</v>
      </c>
      <c r="H94" s="109" t="s">
        <v>295</v>
      </c>
      <c r="I94" s="108">
        <f>SUMIFS(F92:F106, C92:C106,H94)</f>
        <v>0</v>
      </c>
    </row>
    <row r="95" spans="1:9">
      <c r="A95" s="149"/>
      <c r="B95" s="107" t="s">
        <v>666</v>
      </c>
      <c r="C95" s="107" t="s">
        <v>290</v>
      </c>
      <c r="D95" s="108">
        <v>0.5</v>
      </c>
      <c r="E95" s="108">
        <v>0.54166666666666663</v>
      </c>
      <c r="F95" s="108">
        <f>E95-D95</f>
        <v>4.166666666666663E-2</v>
      </c>
      <c r="H95" s="109" t="s">
        <v>297</v>
      </c>
      <c r="I95" s="108">
        <f>SUMIFS(F92:F106, C92:C106,H95)</f>
        <v>0</v>
      </c>
    </row>
    <row r="96" spans="1:9">
      <c r="A96" s="149"/>
      <c r="B96" s="107" t="s">
        <v>368</v>
      </c>
      <c r="C96" s="107" t="s">
        <v>299</v>
      </c>
      <c r="D96" s="108">
        <v>0.54166666666666663</v>
      </c>
      <c r="E96" s="108">
        <v>0.57291666666666663</v>
      </c>
      <c r="F96" s="108">
        <f>E96-D96</f>
        <v>3.125E-2</v>
      </c>
      <c r="H96" s="109" t="s">
        <v>300</v>
      </c>
      <c r="I96" s="108">
        <f>SUMIFS(F92:F106, C92:C106,H96)</f>
        <v>0</v>
      </c>
    </row>
    <row r="97" spans="1:9">
      <c r="A97" s="149"/>
      <c r="B97" s="107" t="s">
        <v>712</v>
      </c>
      <c r="C97" s="107" t="s">
        <v>290</v>
      </c>
      <c r="D97" s="108">
        <v>0.57291666666666663</v>
      </c>
      <c r="E97" s="108">
        <v>0.625</v>
      </c>
      <c r="F97" s="108">
        <f>E97-D97</f>
        <v>5.208333333333337E-2</v>
      </c>
      <c r="H97" s="109" t="s">
        <v>302</v>
      </c>
      <c r="I97" s="108">
        <f>SUMIFS(F92:F106, C92:C106,H97)</f>
        <v>0</v>
      </c>
    </row>
    <row r="98" spans="1:9">
      <c r="A98" s="149"/>
      <c r="B98" s="138" t="s">
        <v>368</v>
      </c>
      <c r="C98" s="138" t="s">
        <v>299</v>
      </c>
      <c r="D98" s="139">
        <v>0.62847222222222221</v>
      </c>
      <c r="E98" s="139">
        <v>0.64236111111111105</v>
      </c>
      <c r="F98" s="108">
        <f>E98-D98</f>
        <v>1.388888888888884E-2</v>
      </c>
      <c r="H98" s="109" t="s">
        <v>299</v>
      </c>
      <c r="I98" s="108">
        <f>SUMIFS(F92:F106, C92:C106,H98)</f>
        <v>5.9027777777777735E-2</v>
      </c>
    </row>
    <row r="99" spans="1:9">
      <c r="A99" s="149"/>
      <c r="B99" s="138" t="s">
        <v>615</v>
      </c>
      <c r="C99" s="138" t="s">
        <v>290</v>
      </c>
      <c r="D99" s="139">
        <v>0.64583333333333337</v>
      </c>
      <c r="E99" s="139">
        <v>0.70833333333333337</v>
      </c>
      <c r="F99" s="108">
        <f>E99-D99</f>
        <v>6.25E-2</v>
      </c>
      <c r="H99" s="105" t="s">
        <v>305</v>
      </c>
      <c r="I99" s="106">
        <f>SUM(I93:I98)</f>
        <v>0.29861111111111105</v>
      </c>
    </row>
    <row r="100" spans="1:9">
      <c r="A100" s="149"/>
      <c r="B100" s="138"/>
      <c r="C100" s="138"/>
      <c r="D100" s="139">
        <v>0</v>
      </c>
      <c r="E100" s="139">
        <v>0</v>
      </c>
      <c r="F100" s="108">
        <f>E100-D100</f>
        <v>0</v>
      </c>
      <c r="I100" s="110"/>
    </row>
    <row r="101" spans="1:9">
      <c r="A101" s="149"/>
      <c r="B101" s="107"/>
      <c r="C101" s="107"/>
      <c r="D101" s="108">
        <v>0</v>
      </c>
      <c r="E101" s="108">
        <v>0</v>
      </c>
      <c r="F101" s="108">
        <f>E101-D101</f>
        <v>0</v>
      </c>
      <c r="I101" s="110"/>
    </row>
    <row r="102" spans="1:9">
      <c r="A102" s="149"/>
      <c r="B102" s="107"/>
      <c r="C102" s="107"/>
      <c r="D102" s="108"/>
      <c r="E102" s="108"/>
      <c r="F102" s="108">
        <f>E102-D102</f>
        <v>0</v>
      </c>
    </row>
    <row r="103" spans="1:9">
      <c r="A103" s="149"/>
      <c r="B103" s="107"/>
      <c r="C103" s="107"/>
      <c r="D103" s="108"/>
      <c r="E103" s="108"/>
      <c r="F103" s="108">
        <f>E103-D103</f>
        <v>0</v>
      </c>
    </row>
    <row r="104" spans="1:9">
      <c r="A104" s="149"/>
      <c r="B104" s="107"/>
      <c r="C104" s="107"/>
      <c r="D104" s="108"/>
      <c r="E104" s="108"/>
      <c r="F104" s="108">
        <f>E104-D104</f>
        <v>0</v>
      </c>
    </row>
    <row r="105" spans="1:9">
      <c r="A105" s="149"/>
      <c r="B105" s="107"/>
      <c r="C105" s="107"/>
      <c r="D105" s="108"/>
      <c r="E105" s="108"/>
      <c r="F105" s="108">
        <f>E105-D105</f>
        <v>0</v>
      </c>
    </row>
    <row r="106" spans="1:9">
      <c r="A106" s="150"/>
      <c r="B106" s="111"/>
      <c r="C106" s="111"/>
      <c r="D106" s="112"/>
      <c r="E106" s="112"/>
      <c r="F106" s="112">
        <f>E106-D106</f>
        <v>0</v>
      </c>
    </row>
    <row r="107" spans="1:9">
      <c r="A107" s="153" t="s">
        <v>339</v>
      </c>
      <c r="B107" s="115" t="s">
        <v>539</v>
      </c>
      <c r="C107" s="113" t="s">
        <v>290</v>
      </c>
      <c r="D107" s="108">
        <v>0.36458333333333331</v>
      </c>
      <c r="E107" s="108">
        <v>0.37152777777777773</v>
      </c>
      <c r="F107" s="114">
        <f>E107-D107</f>
        <v>6.9444444444444198E-3</v>
      </c>
      <c r="H107" s="106" t="s">
        <v>291</v>
      </c>
      <c r="I107" s="106" t="s">
        <v>292</v>
      </c>
    </row>
    <row r="108" spans="1:9">
      <c r="A108" s="153"/>
      <c r="B108" s="113" t="s">
        <v>713</v>
      </c>
      <c r="C108" s="113" t="s">
        <v>290</v>
      </c>
      <c r="D108" s="108">
        <v>0.37152777777777773</v>
      </c>
      <c r="E108" s="114">
        <v>0.47916666666666669</v>
      </c>
      <c r="F108" s="114">
        <f>E108-D108</f>
        <v>0.10763888888888895</v>
      </c>
      <c r="H108" s="109" t="s">
        <v>290</v>
      </c>
      <c r="I108" s="108">
        <f>SUMIFS(F107:F121, C107:C121,H108)</f>
        <v>0.2638888888888889</v>
      </c>
    </row>
    <row r="109" spans="1:9">
      <c r="A109" s="153"/>
      <c r="B109" s="113" t="s">
        <v>301</v>
      </c>
      <c r="C109" s="113" t="s">
        <v>299</v>
      </c>
      <c r="D109" s="114">
        <v>0.47916666666666669</v>
      </c>
      <c r="E109" s="114">
        <v>0.49652777777777773</v>
      </c>
      <c r="F109" s="114">
        <f>E109-D109</f>
        <v>1.7361111111111049E-2</v>
      </c>
      <c r="H109" s="109" t="s">
        <v>295</v>
      </c>
      <c r="I109" s="108">
        <f>SUMIFS(F107:F121, C107:C121,H109)</f>
        <v>0</v>
      </c>
    </row>
    <row r="110" spans="1:9">
      <c r="A110" s="153"/>
      <c r="B110" s="107" t="s">
        <v>714</v>
      </c>
      <c r="C110" s="113" t="s">
        <v>290</v>
      </c>
      <c r="D110" s="114">
        <v>0.49652777777777773</v>
      </c>
      <c r="E110" s="114">
        <v>0.55555555555555558</v>
      </c>
      <c r="F110" s="114">
        <f>E110-D110</f>
        <v>5.9027777777777846E-2</v>
      </c>
      <c r="H110" s="109" t="s">
        <v>297</v>
      </c>
      <c r="I110" s="108">
        <f>SUMIFS(F107:F121, C107:C121,H110)</f>
        <v>0</v>
      </c>
    </row>
    <row r="111" spans="1:9">
      <c r="A111" s="153"/>
      <c r="B111" s="113" t="s">
        <v>298</v>
      </c>
      <c r="C111" s="113" t="s">
        <v>299</v>
      </c>
      <c r="D111" s="114">
        <v>0.55555555555555558</v>
      </c>
      <c r="E111" s="114">
        <v>0.59027777777777779</v>
      </c>
      <c r="F111" s="114">
        <f>E111-D111</f>
        <v>3.472222222222221E-2</v>
      </c>
      <c r="H111" s="109" t="s">
        <v>300</v>
      </c>
      <c r="I111" s="108">
        <f>SUMIFS(F107:F121, C107:C121,H111)</f>
        <v>0</v>
      </c>
    </row>
    <row r="112" spans="1:9">
      <c r="A112" s="153"/>
      <c r="B112" s="113" t="s">
        <v>715</v>
      </c>
      <c r="C112" s="113" t="s">
        <v>290</v>
      </c>
      <c r="D112" s="114">
        <v>0.59027777777777779</v>
      </c>
      <c r="E112" s="114">
        <v>0.68055555555555547</v>
      </c>
      <c r="F112" s="114">
        <f>E112-D112</f>
        <v>9.0277777777777679E-2</v>
      </c>
      <c r="H112" s="109" t="s">
        <v>302</v>
      </c>
      <c r="I112" s="108">
        <f>SUMIFS(F107:F121, C107:C121,H112)</f>
        <v>0</v>
      </c>
    </row>
    <row r="113" spans="1:9">
      <c r="A113" s="153"/>
      <c r="B113" s="113" t="s">
        <v>303</v>
      </c>
      <c r="C113" s="113" t="s">
        <v>299</v>
      </c>
      <c r="D113" s="114">
        <v>0.68055555555555547</v>
      </c>
      <c r="E113" s="114">
        <v>0.69444444444444453</v>
      </c>
      <c r="F113" s="114">
        <f>E113-D113</f>
        <v>1.3888888888889062E-2</v>
      </c>
      <c r="H113" s="109" t="s">
        <v>299</v>
      </c>
      <c r="I113" s="108">
        <f>SUMIFS(F107:F121, C107:C121,H113)</f>
        <v>6.5972222222222321E-2</v>
      </c>
    </row>
    <row r="114" spans="1:9">
      <c r="A114" s="153"/>
      <c r="B114" s="113"/>
      <c r="C114" s="113"/>
      <c r="D114" s="114"/>
      <c r="E114" s="114"/>
      <c r="F114" s="114">
        <f>E114-D114</f>
        <v>0</v>
      </c>
      <c r="H114" s="105" t="s">
        <v>305</v>
      </c>
      <c r="I114" s="106">
        <f>SUM(I108:I113)</f>
        <v>0.32986111111111122</v>
      </c>
    </row>
    <row r="115" spans="1:9">
      <c r="A115" s="153"/>
      <c r="B115" s="113"/>
      <c r="C115" s="113"/>
      <c r="D115" s="114"/>
      <c r="E115" s="114"/>
      <c r="F115" s="114">
        <f>E115-D115</f>
        <v>0</v>
      </c>
      <c r="I115" s="110"/>
    </row>
    <row r="116" spans="1:9">
      <c r="A116" s="153"/>
      <c r="B116" s="113"/>
      <c r="C116" s="113"/>
      <c r="D116" s="114"/>
      <c r="E116" s="114"/>
      <c r="F116" s="114">
        <f>E116-D116</f>
        <v>0</v>
      </c>
      <c r="I116" s="110"/>
    </row>
    <row r="117" spans="1:9">
      <c r="A117" s="153"/>
      <c r="B117" s="142"/>
      <c r="C117" s="113"/>
      <c r="D117" s="114"/>
      <c r="E117" s="114"/>
      <c r="F117" s="114">
        <f>E117-D117</f>
        <v>0</v>
      </c>
    </row>
    <row r="118" spans="1:9">
      <c r="A118" s="153"/>
      <c r="B118" s="113"/>
      <c r="C118" s="113"/>
      <c r="D118" s="114"/>
      <c r="E118" s="114"/>
      <c r="F118" s="114">
        <f>E118-D118</f>
        <v>0</v>
      </c>
    </row>
    <row r="119" spans="1:9">
      <c r="A119" s="153"/>
      <c r="B119" s="113"/>
      <c r="C119" s="113"/>
      <c r="D119" s="114"/>
      <c r="E119" s="114"/>
      <c r="F119" s="114"/>
    </row>
    <row r="120" spans="1:9">
      <c r="A120" s="153"/>
      <c r="B120" s="113"/>
      <c r="C120" s="113"/>
      <c r="D120" s="114"/>
      <c r="E120" s="114"/>
      <c r="F120" s="114"/>
    </row>
    <row r="121" spans="1:9">
      <c r="A121" s="153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38" priority="12" operator="greaterThan">
      <formula>0.25</formula>
    </cfRule>
    <cfRule type="cellIs" dxfId="37" priority="13" operator="lessThan">
      <formula>0.25</formula>
    </cfRule>
  </conditionalFormatting>
  <conditionalFormatting sqref="I4 I19 I34 I49 I64 I79 I94 I109">
    <cfRule type="cellIs" dxfId="36" priority="9" operator="lessThan">
      <formula>0.0416666666666667</formula>
    </cfRule>
    <cfRule type="cellIs" dxfId="35" priority="10" operator="greaterThan">
      <formula>0.0416666666666667</formula>
    </cfRule>
    <cfRule type="cellIs" dxfId="34" priority="11" operator="greaterThan">
      <formula>0.0416666666666667</formula>
    </cfRule>
  </conditionalFormatting>
  <conditionalFormatting sqref="I5 I20 I35 I50 I65 I80 I95 I110">
    <cfRule type="cellIs" dxfId="33" priority="7" operator="lessThan">
      <formula>0.0833333333333333</formula>
    </cfRule>
    <cfRule type="cellIs" dxfId="32" priority="8" operator="greaterThan">
      <formula>0.0833333333333333</formula>
    </cfRule>
  </conditionalFormatting>
  <conditionalFormatting sqref="I6 I21 I36 I51 I66 I81 I96 I111">
    <cfRule type="cellIs" dxfId="31" priority="5" operator="lessThan">
      <formula>0.0416666666666667</formula>
    </cfRule>
    <cfRule type="cellIs" dxfId="30" priority="6" operator="greaterThan">
      <formula>0.0416666666666667</formula>
    </cfRule>
  </conditionalFormatting>
  <conditionalFormatting sqref="I7 I22 I37 I52 I67 I82 I97 I112">
    <cfRule type="cellIs" dxfId="29" priority="3" operator="lessThan">
      <formula>0.0416666666666667</formula>
    </cfRule>
    <cfRule type="cellIs" dxfId="28" priority="4" operator="greaterThan">
      <formula>0.0416666666666667</formula>
    </cfRule>
  </conditionalFormatting>
  <conditionalFormatting sqref="I8 I23 I38 I53 I68 I83 I98 I113">
    <cfRule type="cellIs" dxfId="27" priority="1" operator="lessThan">
      <formula>0.0625</formula>
    </cfRule>
    <cfRule type="cellIs" dxfId="26" priority="2" operator="greaterThan">
      <formula>0.0625</formula>
    </cfRule>
  </conditionalFormatting>
  <dataValidations count="1">
    <dataValidation type="list" allowBlank="1" showInputMessage="1" showErrorMessage="1" sqref="C2:C130" xr:uid="{678739FF-511E-446A-A8F0-5E63491485C5}">
      <formula1>$Q$1:$Q$7</formula1>
    </dataValidation>
  </dataValidation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A9E07-C648-4E9A-B718-CECE904D4C1C}">
  <dimension ref="A1:Q130"/>
  <sheetViews>
    <sheetView topLeftCell="A105" workbookViewId="0">
      <selection activeCell="B112" sqref="B11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57" t="s">
        <v>44</v>
      </c>
      <c r="B2" s="107" t="s">
        <v>400</v>
      </c>
      <c r="C2" s="107" t="s">
        <v>295</v>
      </c>
      <c r="D2" s="108">
        <v>0.39583333333333331</v>
      </c>
      <c r="E2" s="108">
        <v>0.44791666666666669</v>
      </c>
      <c r="F2" s="108">
        <f>E2-D2</f>
        <v>5.208333333333337E-2</v>
      </c>
      <c r="H2" s="106" t="s">
        <v>291</v>
      </c>
      <c r="I2" s="106" t="s">
        <v>292</v>
      </c>
      <c r="Q2" t="s">
        <v>290</v>
      </c>
    </row>
    <row r="3" spans="1:17">
      <c r="A3" s="157"/>
      <c r="B3" s="107" t="s">
        <v>593</v>
      </c>
      <c r="C3" s="107" t="s">
        <v>300</v>
      </c>
      <c r="D3" s="108">
        <v>0.45833333333333331</v>
      </c>
      <c r="E3" s="108">
        <v>0.49305555555555558</v>
      </c>
      <c r="F3" s="108">
        <f>E3-D3</f>
        <v>3.4722222222222265E-2</v>
      </c>
      <c r="H3" s="109" t="s">
        <v>290</v>
      </c>
      <c r="I3" s="108">
        <f>SUMIFS(F2:F16, C2:C16,H3)</f>
        <v>0.10416666666666663</v>
      </c>
      <c r="Q3" t="s">
        <v>295</v>
      </c>
    </row>
    <row r="4" spans="1:17">
      <c r="A4" s="157"/>
      <c r="B4" s="107" t="s">
        <v>314</v>
      </c>
      <c r="C4" s="107" t="s">
        <v>300</v>
      </c>
      <c r="D4" s="108">
        <v>0.52083333333333337</v>
      </c>
      <c r="E4" s="108">
        <v>0.55555555555555558</v>
      </c>
      <c r="F4" s="108">
        <f>E4-D4</f>
        <v>3.472222222222221E-2</v>
      </c>
      <c r="H4" s="109" t="s">
        <v>295</v>
      </c>
      <c r="I4" s="108">
        <f>SUMIFS(F2:F16, C2:C16,H4)</f>
        <v>5.208333333333337E-2</v>
      </c>
      <c r="Q4" t="s">
        <v>297</v>
      </c>
    </row>
    <row r="5" spans="1:17">
      <c r="A5" s="157"/>
      <c r="B5" s="107" t="s">
        <v>298</v>
      </c>
      <c r="C5" s="107" t="s">
        <v>299</v>
      </c>
      <c r="D5" s="108">
        <v>0.55555555555555558</v>
      </c>
      <c r="E5" s="108">
        <v>0.58333333333333337</v>
      </c>
      <c r="F5" s="108">
        <f>E5-D5</f>
        <v>2.777777777777779E-2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57"/>
      <c r="B6" s="107" t="s">
        <v>678</v>
      </c>
      <c r="C6" s="107" t="s">
        <v>290</v>
      </c>
      <c r="D6" s="108">
        <v>0.58333333333333337</v>
      </c>
      <c r="E6" s="108">
        <v>0.6875</v>
      </c>
      <c r="F6" s="108">
        <f>E6-D6</f>
        <v>0.10416666666666663</v>
      </c>
      <c r="H6" s="109" t="s">
        <v>300</v>
      </c>
      <c r="I6" s="108">
        <f>SUMIFS(F2:F16, C2:C16,H6)</f>
        <v>6.9444444444444475E-2</v>
      </c>
      <c r="Q6" t="s">
        <v>302</v>
      </c>
    </row>
    <row r="7" spans="1:17">
      <c r="A7" s="157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57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2.777777777777779E-2</v>
      </c>
    </row>
    <row r="9" spans="1:17">
      <c r="A9" s="157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0.25347222222222227</v>
      </c>
    </row>
    <row r="10" spans="1:17">
      <c r="A10" s="157"/>
      <c r="B10" s="107"/>
      <c r="C10" s="107"/>
      <c r="D10" s="108"/>
      <c r="E10" s="108"/>
      <c r="F10" s="108">
        <f>E10-D10</f>
        <v>0</v>
      </c>
      <c r="I10" s="110"/>
    </row>
    <row r="11" spans="1:17">
      <c r="A11" s="157"/>
      <c r="B11" s="107"/>
      <c r="C11" s="107"/>
      <c r="D11" s="108"/>
      <c r="E11" s="108"/>
      <c r="F11" s="108">
        <f>E11-D11</f>
        <v>0</v>
      </c>
      <c r="I11" s="110"/>
    </row>
    <row r="12" spans="1:17">
      <c r="A12" s="157"/>
      <c r="B12" s="107"/>
      <c r="C12" s="107"/>
      <c r="D12" s="108"/>
      <c r="E12" s="108"/>
      <c r="F12" s="108">
        <f>E12-D12</f>
        <v>0</v>
      </c>
    </row>
    <row r="13" spans="1:17">
      <c r="A13" s="157"/>
      <c r="B13" s="107"/>
      <c r="C13" s="107"/>
      <c r="D13" s="108"/>
      <c r="E13" s="108"/>
      <c r="F13" s="108">
        <f>E13-D13</f>
        <v>0</v>
      </c>
    </row>
    <row r="14" spans="1:17">
      <c r="A14" s="157"/>
      <c r="B14" s="107"/>
      <c r="C14" s="107"/>
      <c r="D14" s="108"/>
      <c r="E14" s="108"/>
      <c r="F14" s="108">
        <f>E14-D14</f>
        <v>0</v>
      </c>
    </row>
    <row r="15" spans="1:17">
      <c r="A15" s="157"/>
      <c r="B15" s="107"/>
      <c r="C15" s="107"/>
      <c r="D15" s="108"/>
      <c r="E15" s="108"/>
      <c r="F15" s="108">
        <f>E15-D15</f>
        <v>0</v>
      </c>
    </row>
    <row r="16" spans="1:17">
      <c r="A16" s="157"/>
      <c r="B16" s="107"/>
      <c r="C16" s="107"/>
      <c r="D16" s="108"/>
      <c r="E16" s="108"/>
      <c r="F16" s="108">
        <f>E16-D16</f>
        <v>0</v>
      </c>
    </row>
    <row r="17" spans="1:9">
      <c r="A17" s="161" t="s">
        <v>648</v>
      </c>
      <c r="B17" s="107" t="s">
        <v>539</v>
      </c>
      <c r="C17" s="107" t="s">
        <v>295</v>
      </c>
      <c r="D17" s="108">
        <v>0.39583333333333331</v>
      </c>
      <c r="E17" s="108">
        <v>0.40625</v>
      </c>
      <c r="F17" s="108">
        <f>E17-D17</f>
        <v>1.0416666666666685E-2</v>
      </c>
      <c r="H17" s="106" t="s">
        <v>291</v>
      </c>
      <c r="I17" s="106" t="s">
        <v>292</v>
      </c>
    </row>
    <row r="18" spans="1:9">
      <c r="A18" s="149"/>
      <c r="B18" s="107" t="s">
        <v>716</v>
      </c>
      <c r="C18" s="107" t="s">
        <v>295</v>
      </c>
      <c r="D18" s="108">
        <v>0.41666666666666669</v>
      </c>
      <c r="E18" s="108">
        <v>0.45833333333333331</v>
      </c>
      <c r="F18" s="108">
        <f>E18-D18</f>
        <v>4.166666666666663E-2</v>
      </c>
      <c r="H18" s="109" t="s">
        <v>290</v>
      </c>
      <c r="I18" s="108">
        <f>SUMIFS(F17:F31, C17:C31,H18)</f>
        <v>5.555555555555558E-2</v>
      </c>
    </row>
    <row r="19" spans="1:9">
      <c r="A19" s="149"/>
      <c r="B19" s="107" t="s">
        <v>593</v>
      </c>
      <c r="C19" s="107" t="s">
        <v>300</v>
      </c>
      <c r="D19" s="108">
        <v>0.45833333333333331</v>
      </c>
      <c r="E19" s="108">
        <v>0.49305555555555558</v>
      </c>
      <c r="F19" s="108">
        <f>E19-D19</f>
        <v>3.4722222222222265E-2</v>
      </c>
      <c r="H19" s="109" t="s">
        <v>295</v>
      </c>
      <c r="I19" s="108">
        <f>SUMIFS(F17:F31, C17:C31,H19)</f>
        <v>0.21875000000000006</v>
      </c>
    </row>
    <row r="20" spans="1:9">
      <c r="A20" s="149"/>
      <c r="B20" s="107" t="s">
        <v>314</v>
      </c>
      <c r="C20" s="107" t="s">
        <v>300</v>
      </c>
      <c r="D20" s="108">
        <v>0.52083333333333337</v>
      </c>
      <c r="E20" s="108">
        <v>0.55555555555555558</v>
      </c>
      <c r="F20" s="108">
        <f>E20-D20</f>
        <v>3.472222222222221E-2</v>
      </c>
      <c r="H20" s="109" t="s">
        <v>297</v>
      </c>
      <c r="I20" s="108">
        <f>SUMIFS(F17:F31, C17:C31,H20)</f>
        <v>0</v>
      </c>
    </row>
    <row r="21" spans="1:9">
      <c r="A21" s="149"/>
      <c r="B21" s="107" t="s">
        <v>298</v>
      </c>
      <c r="C21" s="107" t="s">
        <v>299</v>
      </c>
      <c r="D21" s="108">
        <v>0.55555555555555558</v>
      </c>
      <c r="E21" s="108">
        <v>0.58333333333333337</v>
      </c>
      <c r="F21" s="108">
        <f>E21-D21</f>
        <v>2.777777777777779E-2</v>
      </c>
      <c r="H21" s="109" t="s">
        <v>300</v>
      </c>
      <c r="I21" s="108">
        <f>SUMIFS(F17:F31, C17:C31,H21)</f>
        <v>6.9444444444444475E-2</v>
      </c>
    </row>
    <row r="22" spans="1:9">
      <c r="A22" s="149"/>
      <c r="B22" s="107" t="s">
        <v>717</v>
      </c>
      <c r="C22" s="107" t="s">
        <v>290</v>
      </c>
      <c r="D22" s="108">
        <v>0.59027777777777779</v>
      </c>
      <c r="E22" s="108">
        <v>0.64583333333333337</v>
      </c>
      <c r="F22" s="108">
        <f>E22-D22</f>
        <v>5.555555555555558E-2</v>
      </c>
      <c r="H22" s="109" t="s">
        <v>302</v>
      </c>
      <c r="I22" s="108">
        <f>SUMIFS(F17:F31, C17:C31,H22)</f>
        <v>0</v>
      </c>
    </row>
    <row r="23" spans="1:9">
      <c r="A23" s="149"/>
      <c r="B23" s="107" t="s">
        <v>303</v>
      </c>
      <c r="C23" s="107" t="s">
        <v>299</v>
      </c>
      <c r="D23" s="108">
        <v>0.65625</v>
      </c>
      <c r="E23" s="108">
        <v>0.66666666666666663</v>
      </c>
      <c r="F23" s="108">
        <f>E23-D23</f>
        <v>1.041666666666663E-2</v>
      </c>
      <c r="H23" s="109" t="s">
        <v>299</v>
      </c>
      <c r="I23" s="108">
        <f>SUMIFS(F17:F31, C17:C31,H23)</f>
        <v>3.819444444444442E-2</v>
      </c>
    </row>
    <row r="24" spans="1:9">
      <c r="A24" s="149"/>
      <c r="B24" s="107" t="s">
        <v>718</v>
      </c>
      <c r="C24" s="107" t="s">
        <v>295</v>
      </c>
      <c r="D24" s="108">
        <v>0.66666666666666663</v>
      </c>
      <c r="E24" s="108">
        <v>0.83333333333333337</v>
      </c>
      <c r="F24" s="108">
        <f>E24-D24</f>
        <v>0.16666666666666674</v>
      </c>
      <c r="H24" s="105" t="s">
        <v>305</v>
      </c>
      <c r="I24" s="106">
        <f>SUM(I18:I23)</f>
        <v>0.38194444444444453</v>
      </c>
    </row>
    <row r="25" spans="1:9">
      <c r="A25" s="149"/>
      <c r="B25" s="107"/>
      <c r="C25" s="107"/>
      <c r="D25" s="108"/>
      <c r="E25" s="108"/>
      <c r="F25" s="108">
        <f>E25-D25</f>
        <v>0</v>
      </c>
      <c r="I25" s="110"/>
    </row>
    <row r="26" spans="1:9">
      <c r="A26" s="149"/>
      <c r="B26" s="107"/>
      <c r="C26" s="107"/>
      <c r="D26" s="108"/>
      <c r="E26" s="108"/>
      <c r="F26" s="108">
        <f>E26-D26</f>
        <v>0</v>
      </c>
      <c r="I26" s="110"/>
    </row>
    <row r="27" spans="1:9">
      <c r="A27" s="149"/>
      <c r="B27" s="107"/>
      <c r="C27" s="107"/>
      <c r="D27" s="108"/>
      <c r="E27" s="108"/>
      <c r="F27" s="108">
        <f>E27-D27</f>
        <v>0</v>
      </c>
    </row>
    <row r="28" spans="1:9">
      <c r="A28" s="149"/>
      <c r="B28" s="107"/>
      <c r="C28" s="107"/>
      <c r="D28" s="108"/>
      <c r="E28" s="108"/>
      <c r="F28" s="108">
        <f>E28-D28</f>
        <v>0</v>
      </c>
    </row>
    <row r="29" spans="1:9">
      <c r="A29" s="149"/>
      <c r="B29" s="107"/>
      <c r="C29" s="107"/>
      <c r="D29" s="108"/>
      <c r="E29" s="108"/>
      <c r="F29" s="108">
        <f>E29-D29</f>
        <v>0</v>
      </c>
    </row>
    <row r="30" spans="1:9">
      <c r="A30" s="149"/>
      <c r="B30" s="107"/>
      <c r="C30" s="107"/>
      <c r="D30" s="108"/>
      <c r="E30" s="108"/>
      <c r="F30" s="108">
        <f>E30-D30</f>
        <v>0</v>
      </c>
    </row>
    <row r="31" spans="1:9">
      <c r="A31" s="149"/>
      <c r="B31" s="107"/>
      <c r="C31" s="107"/>
      <c r="D31" s="108"/>
      <c r="E31" s="108"/>
      <c r="F31" s="108">
        <f>E31-D31</f>
        <v>0</v>
      </c>
    </row>
    <row r="32" spans="1:9">
      <c r="A32" s="149" t="s">
        <v>54</v>
      </c>
      <c r="B32" s="107" t="s">
        <v>314</v>
      </c>
      <c r="C32" s="107" t="s">
        <v>290</v>
      </c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49"/>
      <c r="B33" s="107" t="s">
        <v>331</v>
      </c>
      <c r="C33" s="107" t="s">
        <v>295</v>
      </c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0.22916666666666674</v>
      </c>
    </row>
    <row r="34" spans="1:9">
      <c r="A34" s="149"/>
      <c r="B34" s="107" t="s">
        <v>294</v>
      </c>
      <c r="C34" s="107" t="s">
        <v>290</v>
      </c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7.2916666666666685E-2</v>
      </c>
    </row>
    <row r="35" spans="1:9">
      <c r="A35" s="149"/>
      <c r="B35" s="107" t="s">
        <v>331</v>
      </c>
      <c r="C35" s="107" t="s">
        <v>295</v>
      </c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49"/>
      <c r="B36" s="107" t="s">
        <v>298</v>
      </c>
      <c r="C36" s="107" t="s">
        <v>299</v>
      </c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49"/>
      <c r="B37" s="107" t="s">
        <v>301</v>
      </c>
      <c r="C37" s="107" t="s">
        <v>299</v>
      </c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49"/>
      <c r="B38" s="107" t="s">
        <v>303</v>
      </c>
      <c r="C38" s="107" t="s">
        <v>299</v>
      </c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3.8194444444444309E-2</v>
      </c>
    </row>
    <row r="39" spans="1:9">
      <c r="A39" s="149"/>
      <c r="B39" s="107" t="s">
        <v>315</v>
      </c>
      <c r="C39" s="107" t="s">
        <v>290</v>
      </c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0.34027777777777773</v>
      </c>
    </row>
    <row r="40" spans="1:9">
      <c r="A40" s="149"/>
      <c r="B40" s="107" t="s">
        <v>332</v>
      </c>
      <c r="C40" s="107" t="s">
        <v>290</v>
      </c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49"/>
      <c r="B41" s="107"/>
      <c r="C41" s="107"/>
      <c r="D41" s="108"/>
      <c r="E41" s="108"/>
      <c r="F41" s="108">
        <f>E41-D41</f>
        <v>0</v>
      </c>
      <c r="I41" s="110"/>
    </row>
    <row r="42" spans="1:9">
      <c r="A42" s="149"/>
      <c r="B42" s="107"/>
      <c r="C42" s="107"/>
      <c r="D42" s="108"/>
      <c r="E42" s="108"/>
      <c r="F42" s="108">
        <f>E42-D42</f>
        <v>0</v>
      </c>
    </row>
    <row r="43" spans="1:9">
      <c r="A43" s="149"/>
      <c r="B43" s="107"/>
      <c r="C43" s="107"/>
      <c r="D43" s="108"/>
      <c r="E43" s="108"/>
      <c r="F43" s="108">
        <f>E43-D43</f>
        <v>0</v>
      </c>
    </row>
    <row r="44" spans="1:9">
      <c r="A44" s="149"/>
      <c r="B44" s="107"/>
      <c r="C44" s="107"/>
      <c r="D44" s="108"/>
      <c r="E44" s="108"/>
      <c r="F44" s="108">
        <f>E44-D44</f>
        <v>0</v>
      </c>
    </row>
    <row r="45" spans="1:9">
      <c r="A45" s="149"/>
      <c r="B45" s="107"/>
      <c r="C45" s="107"/>
      <c r="D45" s="108"/>
      <c r="E45" s="108"/>
      <c r="F45" s="108">
        <f>E45-D45</f>
        <v>0</v>
      </c>
    </row>
    <row r="46" spans="1:9">
      <c r="A46" s="149"/>
      <c r="B46" s="107"/>
      <c r="C46" s="107"/>
      <c r="D46" s="108"/>
      <c r="E46" s="108"/>
      <c r="F46" s="108">
        <f>E46-D46</f>
        <v>0</v>
      </c>
    </row>
    <row r="47" spans="1:9">
      <c r="A47" s="149" t="s">
        <v>318</v>
      </c>
      <c r="B47" s="107" t="s">
        <v>539</v>
      </c>
      <c r="C47" s="107" t="s">
        <v>290</v>
      </c>
      <c r="D47" s="108">
        <v>0.39583333333333331</v>
      </c>
      <c r="E47" s="108">
        <v>0.41666666666666669</v>
      </c>
      <c r="F47" s="108">
        <f>E47-D47</f>
        <v>2.083333333333337E-2</v>
      </c>
      <c r="H47" s="106" t="s">
        <v>291</v>
      </c>
      <c r="I47" s="106" t="s">
        <v>292</v>
      </c>
    </row>
    <row r="48" spans="1:9">
      <c r="A48" s="149"/>
      <c r="B48" s="107" t="s">
        <v>719</v>
      </c>
      <c r="C48" s="107" t="s">
        <v>295</v>
      </c>
      <c r="D48" s="108">
        <v>0.41666666666666669</v>
      </c>
      <c r="E48" s="108">
        <v>0.45833333333333331</v>
      </c>
      <c r="F48" s="108">
        <f>E48-D48</f>
        <v>4.166666666666663E-2</v>
      </c>
      <c r="H48" s="109" t="s">
        <v>290</v>
      </c>
      <c r="I48" s="108">
        <f>SUMIFS(F47:F61, C47:C61,H48)</f>
        <v>8.333333333333337E-2</v>
      </c>
    </row>
    <row r="49" spans="1:9">
      <c r="A49" s="149"/>
      <c r="B49" s="107" t="s">
        <v>593</v>
      </c>
      <c r="C49" s="107" t="s">
        <v>300</v>
      </c>
      <c r="D49" s="108">
        <v>0.45833333333333331</v>
      </c>
      <c r="E49" s="108">
        <v>0.49305555555555558</v>
      </c>
      <c r="F49" s="108">
        <f>E49-D49</f>
        <v>3.4722222222222265E-2</v>
      </c>
      <c r="H49" s="109" t="s">
        <v>295</v>
      </c>
      <c r="I49" s="108">
        <f>SUMIFS(F47:F61, C47:C61,H49)</f>
        <v>0.23958333333333326</v>
      </c>
    </row>
    <row r="50" spans="1:9">
      <c r="A50" s="149"/>
      <c r="B50" s="107" t="s">
        <v>314</v>
      </c>
      <c r="C50" s="107" t="s">
        <v>300</v>
      </c>
      <c r="D50" s="108">
        <v>0.52083333333333337</v>
      </c>
      <c r="E50" s="108">
        <v>0.55555555555555558</v>
      </c>
      <c r="F50" s="108">
        <f>E50-D50</f>
        <v>3.472222222222221E-2</v>
      </c>
      <c r="H50" s="109" t="s">
        <v>297</v>
      </c>
      <c r="I50" s="108">
        <f>SUMIFS(F47:F61, C47:C61,H50)</f>
        <v>0</v>
      </c>
    </row>
    <row r="51" spans="1:9">
      <c r="A51" s="149"/>
      <c r="B51" s="107" t="s">
        <v>720</v>
      </c>
      <c r="C51" s="107" t="s">
        <v>290</v>
      </c>
      <c r="D51" s="108">
        <v>0.5625</v>
      </c>
      <c r="E51" s="108">
        <v>0.625</v>
      </c>
      <c r="F51" s="108">
        <f>E51-D51</f>
        <v>6.25E-2</v>
      </c>
      <c r="H51" s="109" t="s">
        <v>300</v>
      </c>
      <c r="I51" s="108">
        <f>SUMIFS(F47:F61, C47:C61,H51)</f>
        <v>6.9444444444444475E-2</v>
      </c>
    </row>
    <row r="52" spans="1:9">
      <c r="A52" s="149"/>
      <c r="B52" s="107" t="s">
        <v>298</v>
      </c>
      <c r="C52" s="107" t="s">
        <v>299</v>
      </c>
      <c r="D52" s="108">
        <v>0.625</v>
      </c>
      <c r="E52" s="108">
        <v>0.66666666666666663</v>
      </c>
      <c r="F52" s="108">
        <f>E52-D52</f>
        <v>4.166666666666663E-2</v>
      </c>
      <c r="H52" s="109" t="s">
        <v>302</v>
      </c>
      <c r="I52" s="108">
        <f>SUMIFS(F47:F61, C47:C61,H52)</f>
        <v>0</v>
      </c>
    </row>
    <row r="53" spans="1:9">
      <c r="A53" s="149"/>
      <c r="B53" s="107" t="s">
        <v>719</v>
      </c>
      <c r="C53" s="107" t="s">
        <v>295</v>
      </c>
      <c r="D53" s="108">
        <v>0.67708333333333337</v>
      </c>
      <c r="E53" s="108">
        <v>0.875</v>
      </c>
      <c r="F53" s="108">
        <f>E53-D53</f>
        <v>0.19791666666666663</v>
      </c>
      <c r="H53" s="109" t="s">
        <v>299</v>
      </c>
      <c r="I53" s="108">
        <f>SUMIFS(F47:F61, C47:C61,H53)</f>
        <v>4.166666666666663E-2</v>
      </c>
    </row>
    <row r="54" spans="1:9">
      <c r="A54" s="149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0.43402777777777773</v>
      </c>
    </row>
    <row r="55" spans="1:9">
      <c r="A55" s="149"/>
      <c r="B55" s="107"/>
      <c r="C55" s="107"/>
      <c r="D55" s="108"/>
      <c r="E55" s="108"/>
      <c r="F55" s="108">
        <f>E55-D55</f>
        <v>0</v>
      </c>
      <c r="I55" s="110"/>
    </row>
    <row r="56" spans="1:9">
      <c r="A56" s="149"/>
      <c r="B56" s="107"/>
      <c r="C56" s="107"/>
      <c r="D56" s="108"/>
      <c r="E56" s="108"/>
      <c r="F56" s="108">
        <f>E56-D56</f>
        <v>0</v>
      </c>
      <c r="I56" s="110"/>
    </row>
    <row r="57" spans="1:9">
      <c r="A57" s="149"/>
      <c r="B57" s="107"/>
      <c r="C57" s="107"/>
      <c r="D57" s="108"/>
      <c r="E57" s="108"/>
      <c r="F57" s="108">
        <f>E57-D57</f>
        <v>0</v>
      </c>
    </row>
    <row r="58" spans="1:9">
      <c r="A58" s="149"/>
      <c r="B58" s="107"/>
      <c r="C58" s="107"/>
      <c r="D58" s="108"/>
      <c r="E58" s="108"/>
      <c r="F58" s="108">
        <f>E58-D58</f>
        <v>0</v>
      </c>
    </row>
    <row r="59" spans="1:9">
      <c r="A59" s="149"/>
      <c r="B59" s="107"/>
      <c r="C59" s="107"/>
      <c r="D59" s="108"/>
      <c r="E59" s="108"/>
      <c r="F59" s="108">
        <f>E59-D59</f>
        <v>0</v>
      </c>
    </row>
    <row r="60" spans="1:9">
      <c r="A60" s="149"/>
      <c r="B60" s="107"/>
      <c r="C60" s="107"/>
      <c r="D60" s="108"/>
      <c r="E60" s="108"/>
      <c r="F60" s="108">
        <f>E60-D60</f>
        <v>0</v>
      </c>
    </row>
    <row r="61" spans="1:9">
      <c r="A61" s="149"/>
      <c r="B61" s="107"/>
      <c r="C61" s="107"/>
      <c r="D61" s="108"/>
      <c r="E61" s="108"/>
      <c r="F61" s="108">
        <f>E61-D61</f>
        <v>0</v>
      </c>
    </row>
    <row r="62" spans="1:9">
      <c r="A62" s="149" t="s">
        <v>62</v>
      </c>
      <c r="B62" s="107" t="s">
        <v>588</v>
      </c>
      <c r="C62" s="107" t="s">
        <v>290</v>
      </c>
      <c r="D62" s="108">
        <v>0.35416666666666669</v>
      </c>
      <c r="E62" s="108">
        <v>0.3611111111111111</v>
      </c>
      <c r="F62" s="108">
        <f>E62-D62</f>
        <v>6.9444444444444198E-3</v>
      </c>
      <c r="H62" s="106" t="s">
        <v>291</v>
      </c>
      <c r="I62" s="106" t="s">
        <v>292</v>
      </c>
    </row>
    <row r="63" spans="1:9">
      <c r="A63" s="149"/>
      <c r="B63" s="107" t="s">
        <v>721</v>
      </c>
      <c r="C63" s="107" t="s">
        <v>290</v>
      </c>
      <c r="D63" s="108">
        <v>0.38541666666666669</v>
      </c>
      <c r="E63" s="108">
        <v>0.45833333333333331</v>
      </c>
      <c r="F63" s="108">
        <f>E63-D63</f>
        <v>7.291666666666663E-2</v>
      </c>
      <c r="H63" s="109" t="s">
        <v>290</v>
      </c>
      <c r="I63" s="108">
        <f>SUMIFS(F62:F76, C62:C76,H63)</f>
        <v>0.14236111111111105</v>
      </c>
    </row>
    <row r="64" spans="1:9">
      <c r="A64" s="149"/>
      <c r="B64" s="107" t="s">
        <v>593</v>
      </c>
      <c r="C64" s="107" t="s">
        <v>300</v>
      </c>
      <c r="D64" s="108">
        <v>0.45833333333333331</v>
      </c>
      <c r="E64" s="108">
        <v>0.49305555555555558</v>
      </c>
      <c r="F64" s="108">
        <f>E64-D64</f>
        <v>3.4722222222222265E-2</v>
      </c>
      <c r="H64" s="109" t="s">
        <v>295</v>
      </c>
      <c r="I64" s="108">
        <f>SUMIFS(F62:F76, C62:C76,H64)</f>
        <v>0</v>
      </c>
    </row>
    <row r="65" spans="1:9">
      <c r="A65" s="149"/>
      <c r="B65" s="107" t="s">
        <v>314</v>
      </c>
      <c r="C65" s="107" t="s">
        <v>300</v>
      </c>
      <c r="D65" s="108">
        <v>0.52083333333333337</v>
      </c>
      <c r="E65" s="108">
        <v>0.55555555555555558</v>
      </c>
      <c r="F65" s="108">
        <f>E65-D65</f>
        <v>3.472222222222221E-2</v>
      </c>
      <c r="H65" s="109" t="s">
        <v>297</v>
      </c>
      <c r="I65" s="108">
        <f>SUMIFS(F62:F76, C62:C76,H65)</f>
        <v>6.25E-2</v>
      </c>
    </row>
    <row r="66" spans="1:9">
      <c r="A66" s="149"/>
      <c r="B66" s="107" t="s">
        <v>298</v>
      </c>
      <c r="C66" s="107" t="s">
        <v>299</v>
      </c>
      <c r="D66" s="108">
        <v>0.5625</v>
      </c>
      <c r="E66" s="108">
        <v>0.58333333333333337</v>
      </c>
      <c r="F66" s="108">
        <f>E66-D66</f>
        <v>2.083333333333337E-2</v>
      </c>
      <c r="H66" s="109" t="s">
        <v>300</v>
      </c>
      <c r="I66" s="108">
        <f>SUMIFS(F62:F76, C62:C76,H66)</f>
        <v>6.9444444444444475E-2</v>
      </c>
    </row>
    <row r="67" spans="1:9">
      <c r="A67" s="149"/>
      <c r="B67" s="107" t="s">
        <v>722</v>
      </c>
      <c r="C67" s="107" t="s">
        <v>297</v>
      </c>
      <c r="D67" s="108">
        <v>0.59722222222222221</v>
      </c>
      <c r="E67" s="108">
        <v>0.65972222222222221</v>
      </c>
      <c r="F67" s="108">
        <f>E67-D67</f>
        <v>6.25E-2</v>
      </c>
      <c r="H67" s="109" t="s">
        <v>302</v>
      </c>
      <c r="I67" s="108">
        <f>SUMIFS(F62:F76, C62:C76,H67)</f>
        <v>0</v>
      </c>
    </row>
    <row r="68" spans="1:9">
      <c r="A68" s="149"/>
      <c r="B68" s="107" t="s">
        <v>303</v>
      </c>
      <c r="C68" s="107" t="s">
        <v>299</v>
      </c>
      <c r="D68" s="108">
        <v>0.65972222222222221</v>
      </c>
      <c r="E68" s="108">
        <v>0.66666666666666663</v>
      </c>
      <c r="F68" s="108">
        <f>E68-D68</f>
        <v>6.9444444444444198E-3</v>
      </c>
      <c r="H68" s="109" t="s">
        <v>299</v>
      </c>
      <c r="I68" s="108">
        <f>SUMIFS(F62:F76, C62:C76,H68)</f>
        <v>2.777777777777779E-2</v>
      </c>
    </row>
    <row r="69" spans="1:9">
      <c r="A69" s="149"/>
      <c r="B69" s="107" t="s">
        <v>723</v>
      </c>
      <c r="C69" s="107" t="s">
        <v>290</v>
      </c>
      <c r="D69" s="108">
        <v>0.66666666666666663</v>
      </c>
      <c r="E69" s="108">
        <v>0.72916666666666663</v>
      </c>
      <c r="F69" s="108">
        <f>E69-D69</f>
        <v>6.25E-2</v>
      </c>
      <c r="H69" s="105" t="s">
        <v>305</v>
      </c>
      <c r="I69" s="106">
        <f>SUM(I63:I68)</f>
        <v>0.30208333333333331</v>
      </c>
    </row>
    <row r="70" spans="1:9">
      <c r="A70" s="149"/>
      <c r="B70" s="107"/>
      <c r="C70" s="107"/>
      <c r="D70" s="108"/>
      <c r="E70" s="108"/>
      <c r="F70" s="108">
        <f>E70-D70</f>
        <v>0</v>
      </c>
      <c r="I70" s="110"/>
    </row>
    <row r="71" spans="1:9">
      <c r="A71" s="149"/>
      <c r="B71" s="107"/>
      <c r="C71" s="107"/>
      <c r="D71" s="108"/>
      <c r="E71" s="108"/>
      <c r="F71" s="108">
        <f>E71-D71</f>
        <v>0</v>
      </c>
      <c r="I71" s="110"/>
    </row>
    <row r="72" spans="1:9">
      <c r="A72" s="149"/>
      <c r="B72" s="107"/>
      <c r="C72" s="107"/>
      <c r="D72" s="108"/>
      <c r="E72" s="108"/>
      <c r="F72" s="108">
        <f>E72-D72</f>
        <v>0</v>
      </c>
    </row>
    <row r="73" spans="1:9">
      <c r="A73" s="149"/>
      <c r="B73" s="107"/>
      <c r="C73" s="107"/>
      <c r="D73" s="108"/>
      <c r="E73" s="108"/>
      <c r="F73" s="108">
        <f>E73-D73</f>
        <v>0</v>
      </c>
    </row>
    <row r="74" spans="1:9">
      <c r="A74" s="149"/>
      <c r="B74" s="107"/>
      <c r="C74" s="107"/>
      <c r="D74" s="108"/>
      <c r="E74" s="108"/>
      <c r="F74" s="108">
        <f>E74-D74</f>
        <v>0</v>
      </c>
    </row>
    <row r="75" spans="1:9">
      <c r="A75" s="149"/>
      <c r="B75" s="107"/>
      <c r="C75" s="107"/>
      <c r="D75" s="108"/>
      <c r="E75" s="108"/>
      <c r="F75" s="108">
        <f>E75-D75</f>
        <v>0</v>
      </c>
    </row>
    <row r="76" spans="1:9">
      <c r="A76" s="150"/>
      <c r="B76" s="107"/>
      <c r="C76" s="107"/>
      <c r="D76" s="108"/>
      <c r="E76" s="108"/>
      <c r="F76" s="108">
        <f>E76-D76</f>
        <v>0</v>
      </c>
    </row>
    <row r="77" spans="1:9">
      <c r="A77" s="153" t="s">
        <v>67</v>
      </c>
      <c r="B77" s="115" t="s">
        <v>724</v>
      </c>
      <c r="C77" s="107" t="s">
        <v>290</v>
      </c>
      <c r="D77" s="108">
        <v>0</v>
      </c>
      <c r="E77" s="108">
        <v>0</v>
      </c>
      <c r="F77" s="108">
        <f>E77-D77</f>
        <v>0</v>
      </c>
      <c r="H77" s="106" t="s">
        <v>291</v>
      </c>
      <c r="I77" s="106" t="s">
        <v>292</v>
      </c>
    </row>
    <row r="78" spans="1:9">
      <c r="A78" s="153"/>
      <c r="B78" s="115" t="s">
        <v>314</v>
      </c>
      <c r="C78" s="107" t="s">
        <v>300</v>
      </c>
      <c r="D78" s="108">
        <v>0.58333333333333337</v>
      </c>
      <c r="E78" s="108">
        <v>0.60416666666666663</v>
      </c>
      <c r="F78" s="108">
        <f>E78-D78</f>
        <v>2.0833333333333259E-2</v>
      </c>
      <c r="H78" s="109" t="s">
        <v>290</v>
      </c>
      <c r="I78" s="108">
        <f>SUMIFS(F77:F91, C77:C91,H78)</f>
        <v>0</v>
      </c>
    </row>
    <row r="79" spans="1:9">
      <c r="A79" s="153"/>
      <c r="B79" s="115"/>
      <c r="C79" s="107"/>
      <c r="D79" s="108"/>
      <c r="E79" s="108"/>
      <c r="F79" s="108">
        <f>E79-D79</f>
        <v>0</v>
      </c>
      <c r="H79" s="109" t="s">
        <v>295</v>
      </c>
      <c r="I79" s="108">
        <f>SUMIFS(F77:F91, C77:C91,H79)</f>
        <v>0</v>
      </c>
    </row>
    <row r="80" spans="1:9">
      <c r="A80" s="153"/>
      <c r="B80" s="115"/>
      <c r="C80" s="107"/>
      <c r="D80" s="108"/>
      <c r="E80" s="108"/>
      <c r="F80" s="108">
        <f>E80-D80</f>
        <v>0</v>
      </c>
      <c r="H80" s="109" t="s">
        <v>297</v>
      </c>
      <c r="I80" s="108">
        <f>SUMIFS(F77:F91, C77:C91,H80)</f>
        <v>0</v>
      </c>
    </row>
    <row r="81" spans="1:9">
      <c r="A81" s="153"/>
      <c r="B81" s="115"/>
      <c r="C81" s="107"/>
      <c r="D81" s="108"/>
      <c r="E81" s="108"/>
      <c r="F81" s="108">
        <f>E81-D81</f>
        <v>0</v>
      </c>
      <c r="H81" s="109" t="s">
        <v>300</v>
      </c>
      <c r="I81" s="108">
        <f>SUMIFS(F77:F91, C77:C91,H81)</f>
        <v>2.0833333333333259E-2</v>
      </c>
    </row>
    <row r="82" spans="1:9">
      <c r="A82" s="153"/>
      <c r="B82" s="115"/>
      <c r="C82" s="107"/>
      <c r="D82" s="108"/>
      <c r="E82" s="108"/>
      <c r="F82" s="108">
        <f>E82-D82</f>
        <v>0</v>
      </c>
      <c r="H82" s="109" t="s">
        <v>302</v>
      </c>
      <c r="I82" s="108">
        <f>SUMIFS(F77:F91, C77:C91,H82)</f>
        <v>0</v>
      </c>
    </row>
    <row r="83" spans="1:9">
      <c r="A83" s="153"/>
      <c r="B83" s="115"/>
      <c r="C83" s="107"/>
      <c r="D83" s="108"/>
      <c r="E83" s="108"/>
      <c r="F83" s="108">
        <f>E83-D83</f>
        <v>0</v>
      </c>
      <c r="H83" s="109" t="s">
        <v>299</v>
      </c>
      <c r="I83" s="108">
        <f>SUMIFS(F77:F91, C77:C91,H83)</f>
        <v>0</v>
      </c>
    </row>
    <row r="84" spans="1:9">
      <c r="A84" s="153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2.0833333333333259E-2</v>
      </c>
    </row>
    <row r="85" spans="1:9">
      <c r="A85" s="153"/>
      <c r="B85" s="115"/>
      <c r="C85" s="107"/>
      <c r="D85" s="108"/>
      <c r="E85" s="108"/>
      <c r="F85" s="108">
        <f>E85-D85</f>
        <v>0</v>
      </c>
      <c r="I85" s="110"/>
    </row>
    <row r="86" spans="1:9">
      <c r="A86" s="153"/>
      <c r="B86" s="115"/>
      <c r="C86" s="107"/>
      <c r="D86" s="108"/>
      <c r="E86" s="108"/>
      <c r="F86" s="108">
        <f>E86-D86</f>
        <v>0</v>
      </c>
      <c r="I86" s="110"/>
    </row>
    <row r="87" spans="1:9">
      <c r="A87" s="153"/>
      <c r="B87" s="115"/>
      <c r="C87" s="107"/>
      <c r="D87" s="108"/>
      <c r="E87" s="108"/>
      <c r="F87" s="108">
        <f>E87-D87</f>
        <v>0</v>
      </c>
    </row>
    <row r="88" spans="1:9">
      <c r="A88" s="153"/>
      <c r="B88" s="115"/>
      <c r="C88" s="107"/>
      <c r="D88" s="108"/>
      <c r="E88" s="108"/>
      <c r="F88" s="108">
        <f>E88-D88</f>
        <v>0</v>
      </c>
    </row>
    <row r="89" spans="1:9">
      <c r="A89" s="153"/>
      <c r="B89" s="115"/>
      <c r="C89" s="107"/>
      <c r="D89" s="108"/>
      <c r="E89" s="108"/>
      <c r="F89" s="108">
        <f>E89-D89</f>
        <v>0</v>
      </c>
    </row>
    <row r="90" spans="1:9">
      <c r="A90" s="153"/>
      <c r="B90" s="115"/>
      <c r="C90" s="107"/>
      <c r="D90" s="108"/>
      <c r="E90" s="108"/>
      <c r="F90" s="108">
        <f>E90-D90</f>
        <v>0</v>
      </c>
    </row>
    <row r="91" spans="1:9">
      <c r="A91" s="153"/>
      <c r="B91" s="115"/>
      <c r="C91" s="107"/>
      <c r="D91" s="108"/>
      <c r="E91" s="108"/>
      <c r="F91" s="108">
        <f>E91-D91</f>
        <v>0</v>
      </c>
    </row>
    <row r="92" spans="1:9">
      <c r="A92" s="159" t="s">
        <v>28</v>
      </c>
      <c r="B92" s="107" t="s">
        <v>725</v>
      </c>
      <c r="C92" s="107" t="s">
        <v>290</v>
      </c>
      <c r="D92" s="108">
        <v>0.41666666666666669</v>
      </c>
      <c r="E92" s="108">
        <v>0.45833333333333331</v>
      </c>
      <c r="F92" s="108">
        <f>E92-D92</f>
        <v>4.166666666666663E-2</v>
      </c>
      <c r="H92" s="106" t="s">
        <v>291</v>
      </c>
      <c r="I92" s="106" t="s">
        <v>292</v>
      </c>
    </row>
    <row r="93" spans="1:9">
      <c r="A93" s="149"/>
      <c r="B93" s="107" t="s">
        <v>726</v>
      </c>
      <c r="C93" s="107" t="s">
        <v>302</v>
      </c>
      <c r="D93" s="108">
        <v>0.45833333333333331</v>
      </c>
      <c r="E93" s="108">
        <v>0.5</v>
      </c>
      <c r="F93" s="108">
        <f>E93-D93</f>
        <v>4.1666666666666685E-2</v>
      </c>
      <c r="H93" s="109" t="s">
        <v>290</v>
      </c>
      <c r="I93" s="108">
        <f>SUMIFS(F92:F106, C92:C106,H93)</f>
        <v>0.1875</v>
      </c>
    </row>
    <row r="94" spans="1:9">
      <c r="A94" s="149"/>
      <c r="B94" s="107" t="s">
        <v>314</v>
      </c>
      <c r="C94" s="107" t="s">
        <v>300</v>
      </c>
      <c r="D94" s="108">
        <v>0.5</v>
      </c>
      <c r="E94" s="108">
        <v>0.53125</v>
      </c>
      <c r="F94" s="108">
        <f>E94-D94</f>
        <v>3.125E-2</v>
      </c>
      <c r="H94" s="109" t="s">
        <v>295</v>
      </c>
      <c r="I94" s="108">
        <f>SUMIFS(F92:F106, C92:C106,H94)</f>
        <v>0</v>
      </c>
    </row>
    <row r="95" spans="1:9">
      <c r="A95" s="149"/>
      <c r="B95" s="107" t="s">
        <v>727</v>
      </c>
      <c r="C95" s="107" t="s">
        <v>290</v>
      </c>
      <c r="D95" s="108">
        <v>0.53125</v>
      </c>
      <c r="E95" s="108">
        <v>0.54166666666666663</v>
      </c>
      <c r="F95" s="108">
        <f>E95-D95</f>
        <v>1.041666666666663E-2</v>
      </c>
      <c r="H95" s="109" t="s">
        <v>297</v>
      </c>
      <c r="I95" s="108">
        <f>SUMIFS(F92:F106, C92:C106,H95)</f>
        <v>0</v>
      </c>
    </row>
    <row r="96" spans="1:9">
      <c r="A96" s="149"/>
      <c r="B96" s="107" t="s">
        <v>368</v>
      </c>
      <c r="C96" s="107" t="s">
        <v>299</v>
      </c>
      <c r="D96" s="108">
        <v>0.54166666666666663</v>
      </c>
      <c r="E96" s="108">
        <v>0.57291666666666663</v>
      </c>
      <c r="F96" s="108">
        <f>E96-D96</f>
        <v>3.125E-2</v>
      </c>
      <c r="H96" s="109" t="s">
        <v>300</v>
      </c>
      <c r="I96" s="108">
        <f>SUMIFS(F92:F106, C92:C106,H96)</f>
        <v>3.125E-2</v>
      </c>
    </row>
    <row r="97" spans="1:9">
      <c r="A97" s="149"/>
      <c r="B97" s="107" t="s">
        <v>728</v>
      </c>
      <c r="C97" s="107" t="s">
        <v>290</v>
      </c>
      <c r="D97" s="108">
        <v>0.57291666666666663</v>
      </c>
      <c r="E97" s="108">
        <v>0.625</v>
      </c>
      <c r="F97" s="108">
        <f>E97-D97</f>
        <v>5.208333333333337E-2</v>
      </c>
      <c r="H97" s="109" t="s">
        <v>302</v>
      </c>
      <c r="I97" s="108">
        <f>SUMIFS(F92:F106, C92:C106,H97)</f>
        <v>4.1666666666666685E-2</v>
      </c>
    </row>
    <row r="98" spans="1:9">
      <c r="A98" s="149"/>
      <c r="B98" s="138" t="s">
        <v>368</v>
      </c>
      <c r="C98" s="138" t="s">
        <v>299</v>
      </c>
      <c r="D98" s="139">
        <v>0.62847222222222221</v>
      </c>
      <c r="E98" s="139">
        <v>0.66666666666666663</v>
      </c>
      <c r="F98" s="108">
        <f>E98-D98</f>
        <v>3.819444444444442E-2</v>
      </c>
      <c r="H98" s="109" t="s">
        <v>299</v>
      </c>
      <c r="I98" s="108">
        <f>SUMIFS(F92:F106, C92:C106,H98)</f>
        <v>6.944444444444442E-2</v>
      </c>
    </row>
    <row r="99" spans="1:9">
      <c r="A99" s="149"/>
      <c r="B99" s="138" t="s">
        <v>729</v>
      </c>
      <c r="C99" s="138" t="s">
        <v>290</v>
      </c>
      <c r="D99" s="139">
        <v>0.66666666666666663</v>
      </c>
      <c r="E99" s="139">
        <v>0.75</v>
      </c>
      <c r="F99" s="108">
        <f>E99-D99</f>
        <v>8.333333333333337E-2</v>
      </c>
      <c r="H99" s="105" t="s">
        <v>305</v>
      </c>
      <c r="I99" s="106">
        <f>SUM(I93:I98)</f>
        <v>0.3298611111111111</v>
      </c>
    </row>
    <row r="100" spans="1:9">
      <c r="A100" s="149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49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49"/>
      <c r="B102" s="107"/>
      <c r="C102" s="107"/>
      <c r="D102" s="108"/>
      <c r="E102" s="108"/>
      <c r="F102" s="108">
        <f>E102-D102</f>
        <v>0</v>
      </c>
    </row>
    <row r="103" spans="1:9">
      <c r="A103" s="149"/>
      <c r="B103" s="107"/>
      <c r="C103" s="107"/>
      <c r="D103" s="108"/>
      <c r="E103" s="108"/>
      <c r="F103" s="108">
        <f>E103-D103</f>
        <v>0</v>
      </c>
    </row>
    <row r="104" spans="1:9">
      <c r="A104" s="149"/>
      <c r="B104" s="107"/>
      <c r="C104" s="107"/>
      <c r="D104" s="108"/>
      <c r="E104" s="108"/>
      <c r="F104" s="108">
        <f>E104-D104</f>
        <v>0</v>
      </c>
    </row>
    <row r="105" spans="1:9">
      <c r="A105" s="149"/>
      <c r="B105" s="107"/>
      <c r="C105" s="107"/>
      <c r="D105" s="108"/>
      <c r="E105" s="108"/>
      <c r="F105" s="108">
        <f>E105-D105</f>
        <v>0</v>
      </c>
    </row>
    <row r="106" spans="1:9">
      <c r="A106" s="150"/>
      <c r="B106" s="111"/>
      <c r="C106" s="111"/>
      <c r="D106" s="112"/>
      <c r="E106" s="112"/>
      <c r="F106" s="112">
        <f>E106-D106</f>
        <v>0</v>
      </c>
    </row>
    <row r="107" spans="1:9">
      <c r="A107" s="153" t="s">
        <v>339</v>
      </c>
      <c r="B107" s="115" t="s">
        <v>539</v>
      </c>
      <c r="C107" s="113" t="s">
        <v>290</v>
      </c>
      <c r="D107" s="114">
        <v>0.42708333333333331</v>
      </c>
      <c r="E107" s="108">
        <v>0.43402777777777773</v>
      </c>
      <c r="F107" s="114">
        <f>E107-D107</f>
        <v>6.9444444444444198E-3</v>
      </c>
      <c r="H107" s="106" t="s">
        <v>291</v>
      </c>
      <c r="I107" s="106" t="s">
        <v>292</v>
      </c>
    </row>
    <row r="108" spans="1:9">
      <c r="A108" s="153"/>
      <c r="B108" s="113" t="s">
        <v>294</v>
      </c>
      <c r="C108" s="113" t="s">
        <v>300</v>
      </c>
      <c r="D108" s="114">
        <v>0.45833333333333331</v>
      </c>
      <c r="E108" s="114">
        <v>0.49305555555555558</v>
      </c>
      <c r="F108" s="114">
        <f>E108-D108</f>
        <v>3.4722222222222265E-2</v>
      </c>
      <c r="H108" s="109" t="s">
        <v>290</v>
      </c>
      <c r="I108" s="108">
        <f>SUMIFS(F107:F121, C107:C121,H108)</f>
        <v>6.9444444444444198E-3</v>
      </c>
    </row>
    <row r="109" spans="1:9">
      <c r="A109" s="153"/>
      <c r="B109" s="113" t="s">
        <v>730</v>
      </c>
      <c r="C109" s="113"/>
      <c r="D109" s="114"/>
      <c r="E109" s="114"/>
      <c r="F109" s="114"/>
      <c r="H109" s="109" t="s">
        <v>295</v>
      </c>
      <c r="I109" s="108">
        <f>SUMIFS(F107:F121, C107:C121,H109)</f>
        <v>0</v>
      </c>
    </row>
    <row r="110" spans="1:9">
      <c r="A110" s="153"/>
      <c r="B110" s="107"/>
      <c r="C110" s="113"/>
      <c r="D110" s="114"/>
      <c r="E110" s="114"/>
      <c r="F110" s="114"/>
      <c r="H110" s="109" t="s">
        <v>297</v>
      </c>
      <c r="I110" s="108">
        <f>SUMIFS(F107:F121, C107:C121,H110)</f>
        <v>0</v>
      </c>
    </row>
    <row r="111" spans="1:9">
      <c r="A111" s="153"/>
      <c r="B111" s="113"/>
      <c r="C111" s="113"/>
      <c r="D111" s="114"/>
      <c r="E111" s="114"/>
      <c r="F111" s="114"/>
      <c r="H111" s="109" t="s">
        <v>300</v>
      </c>
      <c r="I111" s="108">
        <f>SUMIFS(F107:F121, C107:C121,H111)</f>
        <v>3.4722222222222265E-2</v>
      </c>
    </row>
    <row r="112" spans="1:9">
      <c r="A112" s="153"/>
      <c r="B112" s="113"/>
      <c r="C112" s="113"/>
      <c r="D112" s="114"/>
      <c r="E112" s="114"/>
      <c r="F112" s="114"/>
      <c r="H112" s="109" t="s">
        <v>302</v>
      </c>
      <c r="I112" s="108">
        <f>SUMIFS(F107:F121, C107:C121,H112)</f>
        <v>0</v>
      </c>
    </row>
    <row r="113" spans="1:9">
      <c r="A113" s="153"/>
      <c r="B113" s="113"/>
      <c r="C113" s="113"/>
      <c r="D113" s="114"/>
      <c r="E113" s="114"/>
      <c r="F113" s="114"/>
      <c r="H113" s="109" t="s">
        <v>299</v>
      </c>
      <c r="I113" s="108">
        <f>SUMIFS(F107:F121, C107:C121,H113)</f>
        <v>0</v>
      </c>
    </row>
    <row r="114" spans="1:9">
      <c r="A114" s="153"/>
      <c r="B114" s="113"/>
      <c r="C114" s="113"/>
      <c r="D114" s="114"/>
      <c r="E114" s="114"/>
      <c r="F114" s="114"/>
      <c r="H114" s="105" t="s">
        <v>305</v>
      </c>
      <c r="I114" s="106">
        <f>SUM(I108:I113)</f>
        <v>4.1666666666666685E-2</v>
      </c>
    </row>
    <row r="115" spans="1:9">
      <c r="A115" s="153"/>
      <c r="B115" s="113"/>
      <c r="C115" s="113"/>
      <c r="D115" s="114"/>
      <c r="E115" s="114"/>
      <c r="F115" s="114"/>
      <c r="I115" s="110"/>
    </row>
    <row r="116" spans="1:9">
      <c r="A116" s="153"/>
      <c r="B116" s="113"/>
      <c r="C116" s="113"/>
      <c r="D116" s="114"/>
      <c r="E116" s="114"/>
      <c r="F116" s="114"/>
      <c r="I116" s="110"/>
    </row>
    <row r="117" spans="1:9">
      <c r="A117" s="153"/>
      <c r="B117" s="142"/>
      <c r="C117" s="113"/>
      <c r="D117" s="114"/>
      <c r="E117" s="114"/>
      <c r="F117" s="114"/>
    </row>
    <row r="118" spans="1:9">
      <c r="A118" s="153"/>
      <c r="B118" s="113"/>
      <c r="C118" s="113"/>
      <c r="D118" s="114"/>
      <c r="E118" s="114"/>
      <c r="F118" s="114"/>
    </row>
    <row r="119" spans="1:9">
      <c r="A119" s="153"/>
      <c r="B119" s="113"/>
      <c r="C119" s="113"/>
      <c r="D119" s="114"/>
      <c r="E119" s="114"/>
      <c r="F119" s="114"/>
    </row>
    <row r="120" spans="1:9">
      <c r="A120" s="153"/>
      <c r="B120" s="113"/>
      <c r="C120" s="113"/>
      <c r="D120" s="114"/>
      <c r="E120" s="114"/>
      <c r="F120" s="114"/>
    </row>
    <row r="121" spans="1:9">
      <c r="A121" s="153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25" priority="12" operator="greaterThan">
      <formula>0.25</formula>
    </cfRule>
    <cfRule type="cellIs" dxfId="24" priority="13" operator="lessThan">
      <formula>0.25</formula>
    </cfRule>
  </conditionalFormatting>
  <conditionalFormatting sqref="I4 I19 I34 I49 I64 I79 I94 I109">
    <cfRule type="cellIs" dxfId="23" priority="9" operator="lessThan">
      <formula>0.0416666666666667</formula>
    </cfRule>
    <cfRule type="cellIs" dxfId="22" priority="10" operator="greaterThan">
      <formula>0.0416666666666667</formula>
    </cfRule>
    <cfRule type="cellIs" dxfId="21" priority="11" operator="greaterThan">
      <formula>0.0416666666666667</formula>
    </cfRule>
  </conditionalFormatting>
  <conditionalFormatting sqref="I5 I20 I35 I50 I65 I80 I95 I110">
    <cfRule type="cellIs" dxfId="20" priority="7" operator="lessThan">
      <formula>0.0833333333333333</formula>
    </cfRule>
    <cfRule type="cellIs" dxfId="19" priority="8" operator="greaterThan">
      <formula>0.0833333333333333</formula>
    </cfRule>
  </conditionalFormatting>
  <conditionalFormatting sqref="I6 I21 I36 I51 I66 I81 I96 I111">
    <cfRule type="cellIs" dxfId="18" priority="5" operator="lessThan">
      <formula>0.0416666666666667</formula>
    </cfRule>
    <cfRule type="cellIs" dxfId="17" priority="6" operator="greaterThan">
      <formula>0.0416666666666667</formula>
    </cfRule>
  </conditionalFormatting>
  <conditionalFormatting sqref="I7 I22 I37 I52 I67 I82 I97 I112">
    <cfRule type="cellIs" dxfId="16" priority="3" operator="lessThan">
      <formula>0.0416666666666667</formula>
    </cfRule>
    <cfRule type="cellIs" dxfId="15" priority="4" operator="greaterThan">
      <formula>0.0416666666666667</formula>
    </cfRule>
  </conditionalFormatting>
  <conditionalFormatting sqref="I8 I23 I38 I53 I68 I83 I98 I113">
    <cfRule type="cellIs" dxfId="14" priority="1" operator="lessThan">
      <formula>0.0625</formula>
    </cfRule>
    <cfRule type="cellIs" dxfId="13" priority="2" operator="greaterThan">
      <formula>0.0625</formula>
    </cfRule>
  </conditionalFormatting>
  <dataValidations count="1">
    <dataValidation type="list" allowBlank="1" showInputMessage="1" showErrorMessage="1" sqref="C2:C130" xr:uid="{8F9693C5-5996-4FBE-BC2A-8178A3A21B92}">
      <formula1>$Q$1:$Q$7</formula1>
    </dataValidation>
  </dataValidation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7F45E-1A36-42CF-A957-DFED1E93AECB}">
  <dimension ref="A1:Q130"/>
  <sheetViews>
    <sheetView tabSelected="1" topLeftCell="A104" workbookViewId="0">
      <selection activeCell="F118" sqref="F11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57" t="s">
        <v>44</v>
      </c>
      <c r="B2" s="107" t="s">
        <v>452</v>
      </c>
      <c r="C2" s="107" t="s">
        <v>297</v>
      </c>
      <c r="D2" s="108">
        <v>0.39583333333333331</v>
      </c>
      <c r="E2" s="108">
        <v>0.4375</v>
      </c>
      <c r="F2" s="108">
        <f>E2-D2</f>
        <v>4.1666666666666685E-2</v>
      </c>
      <c r="H2" s="106" t="s">
        <v>291</v>
      </c>
      <c r="I2" s="106" t="s">
        <v>292</v>
      </c>
      <c r="Q2" t="s">
        <v>290</v>
      </c>
    </row>
    <row r="3" spans="1:17">
      <c r="A3" s="157"/>
      <c r="B3" s="107" t="s">
        <v>731</v>
      </c>
      <c r="C3" s="107" t="s">
        <v>290</v>
      </c>
      <c r="D3" s="108">
        <v>0.4375</v>
      </c>
      <c r="E3" s="108">
        <v>0.54166666666666663</v>
      </c>
      <c r="F3" s="108">
        <f>E3-D3</f>
        <v>0.10416666666666663</v>
      </c>
      <c r="H3" s="109" t="s">
        <v>290</v>
      </c>
      <c r="I3" s="108">
        <f>SUMIFS(F2:F16, C2:C16,H3)</f>
        <v>0.30208333333333326</v>
      </c>
      <c r="Q3" t="s">
        <v>295</v>
      </c>
    </row>
    <row r="4" spans="1:17">
      <c r="A4" s="157"/>
      <c r="B4" s="107" t="s">
        <v>298</v>
      </c>
      <c r="C4" s="107" t="s">
        <v>299</v>
      </c>
      <c r="D4" s="108">
        <v>0.54166666666666663</v>
      </c>
      <c r="E4" s="108">
        <v>0.57291666666666663</v>
      </c>
      <c r="F4" s="108">
        <f>E4-D4</f>
        <v>3.125E-2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57"/>
      <c r="B5" s="107" t="s">
        <v>314</v>
      </c>
      <c r="C5" s="107" t="s">
        <v>300</v>
      </c>
      <c r="D5" s="108">
        <v>0.58333333333333337</v>
      </c>
      <c r="E5" s="108">
        <v>0.60416666666666663</v>
      </c>
      <c r="F5" s="108">
        <f>E5-D5</f>
        <v>2.0833333333333259E-2</v>
      </c>
      <c r="H5" s="109" t="s">
        <v>297</v>
      </c>
      <c r="I5" s="108">
        <f>SUMIFS(F2:F16, C2:C16,H5)</f>
        <v>4.1666666666666685E-2</v>
      </c>
      <c r="Q5" t="s">
        <v>300</v>
      </c>
    </row>
    <row r="6" spans="1:17">
      <c r="A6" s="157"/>
      <c r="B6" s="107" t="s">
        <v>732</v>
      </c>
      <c r="C6" s="107" t="s">
        <v>290</v>
      </c>
      <c r="D6" s="108">
        <v>0.60416666666666663</v>
      </c>
      <c r="E6" s="108">
        <v>0.69791666666666663</v>
      </c>
      <c r="F6" s="108">
        <f>E6-D6</f>
        <v>9.375E-2</v>
      </c>
      <c r="H6" s="109" t="s">
        <v>300</v>
      </c>
      <c r="I6" s="108">
        <f>SUMIFS(F2:F16, C2:C16,H6)</f>
        <v>2.0833333333333259E-2</v>
      </c>
      <c r="Q6" t="s">
        <v>302</v>
      </c>
    </row>
    <row r="7" spans="1:17">
      <c r="A7" s="157"/>
      <c r="B7" s="107" t="s">
        <v>733</v>
      </c>
      <c r="C7" s="107" t="s">
        <v>290</v>
      </c>
      <c r="D7" s="108">
        <v>0.70833333333333337</v>
      </c>
      <c r="E7" s="108">
        <v>0.8125</v>
      </c>
      <c r="F7" s="108">
        <f>E7-D7</f>
        <v>0.10416666666666663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57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3.125E-2</v>
      </c>
    </row>
    <row r="9" spans="1:17">
      <c r="A9" s="157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0.3958333333333332</v>
      </c>
    </row>
    <row r="10" spans="1:17">
      <c r="A10" s="157"/>
      <c r="B10" s="107"/>
      <c r="C10" s="107"/>
      <c r="D10" s="108"/>
      <c r="E10" s="108"/>
      <c r="F10" s="108">
        <f>E10-D10</f>
        <v>0</v>
      </c>
      <c r="I10" s="110"/>
    </row>
    <row r="11" spans="1:17">
      <c r="A11" s="157"/>
      <c r="B11" s="107"/>
      <c r="C11" s="107"/>
      <c r="D11" s="108"/>
      <c r="E11" s="108"/>
      <c r="F11" s="108">
        <f>E11-D11</f>
        <v>0</v>
      </c>
      <c r="I11" s="110"/>
    </row>
    <row r="12" spans="1:17">
      <c r="A12" s="157"/>
      <c r="B12" s="107"/>
      <c r="C12" s="107"/>
      <c r="D12" s="108"/>
      <c r="E12" s="108"/>
      <c r="F12" s="108">
        <f>E12-D12</f>
        <v>0</v>
      </c>
    </row>
    <row r="13" spans="1:17">
      <c r="A13" s="157"/>
      <c r="B13" s="107"/>
      <c r="C13" s="107"/>
      <c r="D13" s="108"/>
      <c r="E13" s="108"/>
      <c r="F13" s="108">
        <f>E13-D13</f>
        <v>0</v>
      </c>
    </row>
    <row r="14" spans="1:17">
      <c r="A14" s="157"/>
      <c r="B14" s="107"/>
      <c r="C14" s="107"/>
      <c r="D14" s="108"/>
      <c r="E14" s="108"/>
      <c r="F14" s="108">
        <f>E14-D14</f>
        <v>0</v>
      </c>
    </row>
    <row r="15" spans="1:17">
      <c r="A15" s="157"/>
      <c r="B15" s="107"/>
      <c r="C15" s="107"/>
      <c r="D15" s="108"/>
      <c r="E15" s="108"/>
      <c r="F15" s="108">
        <f>E15-D15</f>
        <v>0</v>
      </c>
    </row>
    <row r="16" spans="1:17">
      <c r="A16" s="157"/>
      <c r="B16" s="107"/>
      <c r="C16" s="107"/>
      <c r="D16" s="108"/>
      <c r="E16" s="108"/>
      <c r="F16" s="108">
        <f>E16-D16</f>
        <v>0</v>
      </c>
    </row>
    <row r="17" spans="1:9">
      <c r="A17" s="161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49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49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49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49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49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49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49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49"/>
      <c r="B25" s="107"/>
      <c r="C25" s="107"/>
      <c r="D25" s="108"/>
      <c r="E25" s="108"/>
      <c r="F25" s="108">
        <f>E25-D25</f>
        <v>0</v>
      </c>
      <c r="I25" s="110"/>
    </row>
    <row r="26" spans="1:9">
      <c r="A26" s="149"/>
      <c r="B26" s="107"/>
      <c r="C26" s="107"/>
      <c r="D26" s="108"/>
      <c r="E26" s="108"/>
      <c r="F26" s="108">
        <f>E26-D26</f>
        <v>0</v>
      </c>
      <c r="I26" s="110"/>
    </row>
    <row r="27" spans="1:9">
      <c r="A27" s="149"/>
      <c r="B27" s="107"/>
      <c r="C27" s="107"/>
      <c r="D27" s="108"/>
      <c r="E27" s="108"/>
      <c r="F27" s="108">
        <f>E27-D27</f>
        <v>0</v>
      </c>
    </row>
    <row r="28" spans="1:9">
      <c r="A28" s="149"/>
      <c r="B28" s="107"/>
      <c r="C28" s="107"/>
      <c r="D28" s="108"/>
      <c r="E28" s="108"/>
      <c r="F28" s="108">
        <f>E28-D28</f>
        <v>0</v>
      </c>
    </row>
    <row r="29" spans="1:9">
      <c r="A29" s="149"/>
      <c r="B29" s="107"/>
      <c r="C29" s="107"/>
      <c r="D29" s="108"/>
      <c r="E29" s="108"/>
      <c r="F29" s="108">
        <f>E29-D29</f>
        <v>0</v>
      </c>
    </row>
    <row r="30" spans="1:9">
      <c r="A30" s="149"/>
      <c r="B30" s="107"/>
      <c r="C30" s="107"/>
      <c r="D30" s="108"/>
      <c r="E30" s="108"/>
      <c r="F30" s="108">
        <f>E30-D30</f>
        <v>0</v>
      </c>
    </row>
    <row r="31" spans="1:9">
      <c r="A31" s="149"/>
      <c r="B31" s="107"/>
      <c r="C31" s="107"/>
      <c r="D31" s="108"/>
      <c r="E31" s="108"/>
      <c r="F31" s="108">
        <f>E31-D31</f>
        <v>0</v>
      </c>
    </row>
    <row r="32" spans="1:9">
      <c r="A32" s="149" t="s">
        <v>54</v>
      </c>
      <c r="B32" s="107" t="s">
        <v>314</v>
      </c>
      <c r="C32" s="107" t="s">
        <v>290</v>
      </c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49"/>
      <c r="B33" s="107" t="s">
        <v>331</v>
      </c>
      <c r="C33" s="107" t="s">
        <v>295</v>
      </c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0.22916666666666674</v>
      </c>
    </row>
    <row r="34" spans="1:9">
      <c r="A34" s="149"/>
      <c r="B34" s="107" t="s">
        <v>294</v>
      </c>
      <c r="C34" s="107" t="s">
        <v>290</v>
      </c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7.2916666666666685E-2</v>
      </c>
    </row>
    <row r="35" spans="1:9">
      <c r="A35" s="149"/>
      <c r="B35" s="107" t="s">
        <v>331</v>
      </c>
      <c r="C35" s="107" t="s">
        <v>295</v>
      </c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49"/>
      <c r="B36" s="107" t="s">
        <v>298</v>
      </c>
      <c r="C36" s="107" t="s">
        <v>299</v>
      </c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49"/>
      <c r="B37" s="107" t="s">
        <v>301</v>
      </c>
      <c r="C37" s="107" t="s">
        <v>299</v>
      </c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49"/>
      <c r="B38" s="107" t="s">
        <v>303</v>
      </c>
      <c r="C38" s="107" t="s">
        <v>299</v>
      </c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3.8194444444444309E-2</v>
      </c>
    </row>
    <row r="39" spans="1:9">
      <c r="A39" s="149"/>
      <c r="B39" s="107" t="s">
        <v>315</v>
      </c>
      <c r="C39" s="107" t="s">
        <v>290</v>
      </c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0.34027777777777773</v>
      </c>
    </row>
    <row r="40" spans="1:9">
      <c r="A40" s="149"/>
      <c r="B40" s="107" t="s">
        <v>332</v>
      </c>
      <c r="C40" s="107" t="s">
        <v>290</v>
      </c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49"/>
      <c r="B41" s="107"/>
      <c r="C41" s="107"/>
      <c r="D41" s="108"/>
      <c r="E41" s="108"/>
      <c r="F41" s="108">
        <f>E41-D41</f>
        <v>0</v>
      </c>
      <c r="I41" s="110"/>
    </row>
    <row r="42" spans="1:9">
      <c r="A42" s="149"/>
      <c r="B42" s="107"/>
      <c r="C42" s="107"/>
      <c r="D42" s="108"/>
      <c r="E42" s="108"/>
      <c r="F42" s="108">
        <f>E42-D42</f>
        <v>0</v>
      </c>
    </row>
    <row r="43" spans="1:9">
      <c r="A43" s="149"/>
      <c r="B43" s="107"/>
      <c r="C43" s="107"/>
      <c r="D43" s="108"/>
      <c r="E43" s="108"/>
      <c r="F43" s="108">
        <f>E43-D43</f>
        <v>0</v>
      </c>
    </row>
    <row r="44" spans="1:9">
      <c r="A44" s="149"/>
      <c r="B44" s="107"/>
      <c r="C44" s="107"/>
      <c r="D44" s="108"/>
      <c r="E44" s="108"/>
      <c r="F44" s="108">
        <f>E44-D44</f>
        <v>0</v>
      </c>
    </row>
    <row r="45" spans="1:9">
      <c r="A45" s="149"/>
      <c r="B45" s="107"/>
      <c r="C45" s="107"/>
      <c r="D45" s="108"/>
      <c r="E45" s="108"/>
      <c r="F45" s="108">
        <f>E45-D45</f>
        <v>0</v>
      </c>
    </row>
    <row r="46" spans="1:9">
      <c r="A46" s="149"/>
      <c r="B46" s="107"/>
      <c r="C46" s="107"/>
      <c r="D46" s="108"/>
      <c r="E46" s="108"/>
      <c r="F46" s="108">
        <f>E46-D46</f>
        <v>0</v>
      </c>
    </row>
    <row r="47" spans="1:9">
      <c r="A47" s="149" t="s">
        <v>318</v>
      </c>
      <c r="B47" s="107" t="s">
        <v>452</v>
      </c>
      <c r="C47" s="107" t="s">
        <v>297</v>
      </c>
      <c r="D47" s="108">
        <v>0.39583333333333331</v>
      </c>
      <c r="E47" s="108">
        <v>0.4375</v>
      </c>
      <c r="F47" s="108">
        <f>E47-D47</f>
        <v>4.1666666666666685E-2</v>
      </c>
      <c r="H47" s="106" t="s">
        <v>291</v>
      </c>
      <c r="I47" s="106" t="s">
        <v>292</v>
      </c>
    </row>
    <row r="48" spans="1:9">
      <c r="A48" s="149"/>
      <c r="B48" s="107" t="s">
        <v>735</v>
      </c>
      <c r="C48" s="107" t="s">
        <v>295</v>
      </c>
      <c r="D48" s="108">
        <v>0.45833333333333331</v>
      </c>
      <c r="E48" s="108">
        <v>0.5</v>
      </c>
      <c r="F48" s="108">
        <f>E48-D48</f>
        <v>4.1666666666666685E-2</v>
      </c>
      <c r="H48" s="109" t="s">
        <v>290</v>
      </c>
      <c r="I48" s="108">
        <f>SUMIFS(F47:F61, C47:C61,H48)</f>
        <v>8.333333333333337E-2</v>
      </c>
    </row>
    <row r="49" spans="1:9">
      <c r="A49" s="149"/>
      <c r="B49" s="107" t="s">
        <v>737</v>
      </c>
      <c r="C49" s="107" t="s">
        <v>290</v>
      </c>
      <c r="D49" s="108">
        <v>0.5</v>
      </c>
      <c r="E49" s="108">
        <v>0.58333333333333337</v>
      </c>
      <c r="F49" s="108">
        <f>E49-D49</f>
        <v>8.333333333333337E-2</v>
      </c>
      <c r="H49" s="109" t="s">
        <v>295</v>
      </c>
      <c r="I49" s="108">
        <f>SUMIFS(F47:F61, C47:C61,H49)</f>
        <v>0.20833333333333331</v>
      </c>
    </row>
    <row r="50" spans="1:9">
      <c r="A50" s="149"/>
      <c r="B50" s="107" t="s">
        <v>314</v>
      </c>
      <c r="C50" s="107" t="s">
        <v>300</v>
      </c>
      <c r="D50" s="108">
        <v>0.58333333333333337</v>
      </c>
      <c r="E50" s="108">
        <v>0.60416666666666663</v>
      </c>
      <c r="F50" s="108">
        <f>E50-D50</f>
        <v>2.0833333333333259E-2</v>
      </c>
      <c r="H50" s="109" t="s">
        <v>297</v>
      </c>
      <c r="I50" s="108">
        <f>SUMIFS(F47:F61, C47:C61,H50)</f>
        <v>4.1666666666666685E-2</v>
      </c>
    </row>
    <row r="51" spans="1:9">
      <c r="A51" s="149"/>
      <c r="B51" s="107" t="s">
        <v>298</v>
      </c>
      <c r="C51" s="107" t="s">
        <v>299</v>
      </c>
      <c r="D51" s="108">
        <v>0.60416666666666663</v>
      </c>
      <c r="E51" s="108">
        <v>0.6875</v>
      </c>
      <c r="F51" s="108">
        <f>E51-D51</f>
        <v>8.333333333333337E-2</v>
      </c>
      <c r="H51" s="109" t="s">
        <v>300</v>
      </c>
      <c r="I51" s="108">
        <f>SUMIFS(F47:F61, C47:C61,H51)</f>
        <v>2.0833333333333259E-2</v>
      </c>
    </row>
    <row r="52" spans="1:9">
      <c r="A52" s="149"/>
      <c r="B52" s="107" t="s">
        <v>735</v>
      </c>
      <c r="C52" s="107" t="s">
        <v>295</v>
      </c>
      <c r="D52" s="108">
        <v>0.6875</v>
      </c>
      <c r="E52" s="108">
        <v>0.85416666666666663</v>
      </c>
      <c r="F52" s="108">
        <f>E52-D52</f>
        <v>0.16666666666666663</v>
      </c>
      <c r="H52" s="109" t="s">
        <v>302</v>
      </c>
      <c r="I52" s="108">
        <f>SUMIFS(F47:F61, C47:C61,H52)</f>
        <v>0</v>
      </c>
    </row>
    <row r="53" spans="1:9">
      <c r="A53" s="149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8.333333333333337E-2</v>
      </c>
    </row>
    <row r="54" spans="1:9">
      <c r="A54" s="149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0.4375</v>
      </c>
    </row>
    <row r="55" spans="1:9">
      <c r="A55" s="149"/>
      <c r="B55" s="107"/>
      <c r="C55" s="107"/>
      <c r="D55" s="108"/>
      <c r="E55" s="108"/>
      <c r="F55" s="108">
        <f>E55-D55</f>
        <v>0</v>
      </c>
      <c r="I55" s="110"/>
    </row>
    <row r="56" spans="1:9">
      <c r="A56" s="149"/>
      <c r="B56" s="107"/>
      <c r="C56" s="107"/>
      <c r="D56" s="108"/>
      <c r="E56" s="108"/>
      <c r="F56" s="108">
        <f>E56-D56</f>
        <v>0</v>
      </c>
      <c r="I56" s="110"/>
    </row>
    <row r="57" spans="1:9">
      <c r="A57" s="149"/>
      <c r="B57" s="107"/>
      <c r="C57" s="107"/>
      <c r="D57" s="108"/>
      <c r="E57" s="108"/>
      <c r="F57" s="108">
        <f>E57-D57</f>
        <v>0</v>
      </c>
    </row>
    <row r="58" spans="1:9">
      <c r="A58" s="149"/>
      <c r="B58" s="107"/>
      <c r="C58" s="107"/>
      <c r="D58" s="108"/>
      <c r="E58" s="108"/>
      <c r="F58" s="108">
        <f>E58-D58</f>
        <v>0</v>
      </c>
    </row>
    <row r="59" spans="1:9">
      <c r="A59" s="149"/>
      <c r="B59" s="107"/>
      <c r="C59" s="107"/>
      <c r="D59" s="108"/>
      <c r="E59" s="108"/>
      <c r="F59" s="108">
        <f>E59-D59</f>
        <v>0</v>
      </c>
    </row>
    <row r="60" spans="1:9">
      <c r="A60" s="149"/>
      <c r="B60" s="107"/>
      <c r="C60" s="107"/>
      <c r="D60" s="108"/>
      <c r="E60" s="108"/>
      <c r="F60" s="108">
        <f>E60-D60</f>
        <v>0</v>
      </c>
    </row>
    <row r="61" spans="1:9">
      <c r="A61" s="149"/>
      <c r="B61" s="107"/>
      <c r="C61" s="107"/>
      <c r="D61" s="108"/>
      <c r="E61" s="108"/>
      <c r="F61" s="108">
        <f>E61-D61</f>
        <v>0</v>
      </c>
    </row>
    <row r="62" spans="1:9">
      <c r="A62" s="149" t="s">
        <v>62</v>
      </c>
      <c r="B62" s="107" t="s">
        <v>588</v>
      </c>
      <c r="C62" s="107" t="s">
        <v>295</v>
      </c>
      <c r="D62" s="108">
        <v>0.35416666666666669</v>
      </c>
      <c r="E62" s="108">
        <v>0.3611111111111111</v>
      </c>
      <c r="F62" s="108">
        <f>E62-D62</f>
        <v>6.9444444444444198E-3</v>
      </c>
      <c r="H62" s="106" t="s">
        <v>291</v>
      </c>
      <c r="I62" s="106" t="s">
        <v>292</v>
      </c>
    </row>
    <row r="63" spans="1:9">
      <c r="A63" s="149"/>
      <c r="B63" s="107" t="s">
        <v>663</v>
      </c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49"/>
      <c r="B64" s="107" t="s">
        <v>452</v>
      </c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0.14583333333333326</v>
      </c>
    </row>
    <row r="65" spans="1:9">
      <c r="A65" s="149"/>
      <c r="B65" s="107" t="s">
        <v>738</v>
      </c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49"/>
      <c r="B66" s="107" t="s">
        <v>739</v>
      </c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49"/>
      <c r="B67" s="107" t="s">
        <v>298</v>
      </c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49"/>
      <c r="B68" s="107" t="s">
        <v>314</v>
      </c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49"/>
      <c r="B69" s="107" t="s">
        <v>530</v>
      </c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0.41666666666666657</v>
      </c>
    </row>
    <row r="70" spans="1:9">
      <c r="A70" s="149"/>
      <c r="B70" s="107" t="s">
        <v>740</v>
      </c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49"/>
      <c r="B71" s="107" t="s">
        <v>741</v>
      </c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49"/>
      <c r="B72" s="107"/>
      <c r="C72" s="107"/>
      <c r="D72" s="108"/>
      <c r="E72" s="108"/>
      <c r="F72" s="108">
        <f>E72-D72</f>
        <v>0</v>
      </c>
    </row>
    <row r="73" spans="1:9">
      <c r="A73" s="149"/>
      <c r="B73" s="107"/>
      <c r="C73" s="107"/>
      <c r="D73" s="108"/>
      <c r="E73" s="108"/>
      <c r="F73" s="108">
        <f>E73-D73</f>
        <v>0</v>
      </c>
    </row>
    <row r="74" spans="1:9">
      <c r="A74" s="149"/>
      <c r="B74" s="107"/>
      <c r="C74" s="107"/>
      <c r="D74" s="108"/>
      <c r="E74" s="108"/>
      <c r="F74" s="108">
        <f>E74-D74</f>
        <v>0</v>
      </c>
    </row>
    <row r="75" spans="1:9">
      <c r="A75" s="149"/>
      <c r="B75" s="107"/>
      <c r="C75" s="107"/>
      <c r="D75" s="108"/>
      <c r="E75" s="108"/>
      <c r="F75" s="108">
        <f>E75-D75</f>
        <v>0</v>
      </c>
    </row>
    <row r="76" spans="1:9">
      <c r="A76" s="150"/>
      <c r="B76" s="107"/>
      <c r="C76" s="107"/>
      <c r="D76" s="108"/>
      <c r="E76" s="108"/>
      <c r="F76" s="108">
        <f>E76-D76</f>
        <v>0</v>
      </c>
    </row>
    <row r="77" spans="1:9">
      <c r="A77" s="153" t="s">
        <v>67</v>
      </c>
      <c r="B77" t="s">
        <v>452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53"/>
      <c r="B78" s="115" t="s">
        <v>742</v>
      </c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4.1666666666666741E-2</v>
      </c>
    </row>
    <row r="79" spans="1:9">
      <c r="A79" s="153"/>
      <c r="B79" s="115" t="s">
        <v>298</v>
      </c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0.28125000000000006</v>
      </c>
    </row>
    <row r="80" spans="1:9">
      <c r="A80" s="153"/>
      <c r="B80" s="115" t="s">
        <v>742</v>
      </c>
      <c r="C80" s="107" t="s">
        <v>295</v>
      </c>
      <c r="D80" s="108">
        <v>0.57291666666666663</v>
      </c>
      <c r="E80" s="108">
        <v>0.66666666666666663</v>
      </c>
      <c r="F80" s="108">
        <f>E80-D80</f>
        <v>9.375E-2</v>
      </c>
      <c r="H80" s="109" t="s">
        <v>297</v>
      </c>
      <c r="I80" s="108">
        <f>SUMIFS(F77:F91, C77:C91,H80)</f>
        <v>0</v>
      </c>
    </row>
    <row r="81" spans="1:9">
      <c r="A81" s="153"/>
      <c r="B81" s="115" t="s">
        <v>663</v>
      </c>
      <c r="C81" s="107" t="s">
        <v>299</v>
      </c>
      <c r="D81" s="108">
        <v>0.67708333333333337</v>
      </c>
      <c r="E81" s="108">
        <v>0.72222222222222221</v>
      </c>
      <c r="F81" s="108">
        <f>E81-D81</f>
        <v>4.513888888888884E-2</v>
      </c>
      <c r="H81" s="109" t="s">
        <v>300</v>
      </c>
      <c r="I81" s="108">
        <f>SUMIFS(F77:F91, C77:C91,H81)</f>
        <v>2.0833333333333259E-2</v>
      </c>
    </row>
    <row r="82" spans="1:9">
      <c r="A82" s="153"/>
      <c r="B82" s="115" t="s">
        <v>710</v>
      </c>
      <c r="C82" s="107" t="s">
        <v>290</v>
      </c>
      <c r="D82" s="108">
        <v>0.72916666666666663</v>
      </c>
      <c r="E82" s="108">
        <v>0.77083333333333337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53"/>
      <c r="B83" s="115" t="s">
        <v>742</v>
      </c>
      <c r="C83" s="107" t="s">
        <v>295</v>
      </c>
      <c r="D83" s="108">
        <v>0.79166666666666663</v>
      </c>
      <c r="E83" s="108">
        <v>0.85416666666666663</v>
      </c>
      <c r="F83" s="108">
        <f>E83-D83</f>
        <v>6.25E-2</v>
      </c>
      <c r="H83" s="109" t="s">
        <v>299</v>
      </c>
      <c r="I83" s="108">
        <f>SUMIFS(F77:F91, C77:C91,H83)</f>
        <v>6.597222222222221E-2</v>
      </c>
    </row>
    <row r="84" spans="1:9">
      <c r="A84" s="153"/>
      <c r="B84" s="115" t="s">
        <v>314</v>
      </c>
      <c r="C84" s="107" t="s">
        <v>300</v>
      </c>
      <c r="D84" s="108">
        <v>0.58333333333333337</v>
      </c>
      <c r="E84" s="108">
        <v>0.60416666666666663</v>
      </c>
      <c r="F84" s="108">
        <f>E84-D84</f>
        <v>2.0833333333333259E-2</v>
      </c>
      <c r="H84" s="105" t="s">
        <v>305</v>
      </c>
      <c r="I84" s="106">
        <f>SUM(I78:I83)</f>
        <v>0.40972222222222227</v>
      </c>
    </row>
    <row r="85" spans="1:9">
      <c r="A85" s="153"/>
      <c r="B85" s="115"/>
      <c r="C85" s="107"/>
      <c r="D85" s="108"/>
      <c r="E85" s="108"/>
      <c r="F85" s="108">
        <f>E85-D85</f>
        <v>0</v>
      </c>
      <c r="I85" s="110"/>
    </row>
    <row r="86" spans="1:9">
      <c r="A86" s="153"/>
      <c r="B86" s="115"/>
      <c r="C86" s="107"/>
      <c r="D86" s="108"/>
      <c r="E86" s="108"/>
      <c r="F86" s="108">
        <f>E86-D86</f>
        <v>0</v>
      </c>
      <c r="I86" s="110"/>
    </row>
    <row r="87" spans="1:9">
      <c r="A87" s="153"/>
      <c r="B87" s="115"/>
      <c r="C87" s="107"/>
      <c r="D87" s="108"/>
      <c r="E87" s="108"/>
      <c r="F87" s="108">
        <f>E87-D87</f>
        <v>0</v>
      </c>
    </row>
    <row r="88" spans="1:9">
      <c r="A88" s="153"/>
      <c r="B88" s="115"/>
      <c r="C88" s="107"/>
      <c r="D88" s="108"/>
      <c r="E88" s="108"/>
      <c r="F88" s="108">
        <f>E88-D88</f>
        <v>0</v>
      </c>
    </row>
    <row r="89" spans="1:9">
      <c r="A89" s="153"/>
      <c r="B89" s="115"/>
      <c r="C89" s="107"/>
      <c r="D89" s="108"/>
      <c r="E89" s="108"/>
      <c r="F89" s="108">
        <f>E89-D89</f>
        <v>0</v>
      </c>
    </row>
    <row r="90" spans="1:9">
      <c r="A90" s="153"/>
      <c r="B90" s="115"/>
      <c r="C90" s="107"/>
      <c r="D90" s="108"/>
      <c r="E90" s="108"/>
      <c r="F90" s="108">
        <f>E90-D90</f>
        <v>0</v>
      </c>
    </row>
    <row r="91" spans="1:9">
      <c r="A91" s="153"/>
      <c r="B91" s="115"/>
      <c r="C91" s="107"/>
      <c r="D91" s="108"/>
      <c r="E91" s="108"/>
      <c r="F91" s="108">
        <f>E91-D91</f>
        <v>0</v>
      </c>
    </row>
    <row r="92" spans="1:9">
      <c r="A92" s="159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49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49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49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49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49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49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49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49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49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49"/>
      <c r="B102" s="107"/>
      <c r="C102" s="107"/>
      <c r="D102" s="108"/>
      <c r="E102" s="108"/>
      <c r="F102" s="108">
        <f>E102-D102</f>
        <v>0</v>
      </c>
    </row>
    <row r="103" spans="1:9">
      <c r="A103" s="149"/>
      <c r="B103" s="107"/>
      <c r="C103" s="107"/>
      <c r="D103" s="108"/>
      <c r="E103" s="108"/>
      <c r="F103" s="108">
        <f>E103-D103</f>
        <v>0</v>
      </c>
    </row>
    <row r="104" spans="1:9">
      <c r="A104" s="149"/>
      <c r="B104" s="107"/>
      <c r="C104" s="107"/>
      <c r="D104" s="108"/>
      <c r="E104" s="108"/>
      <c r="F104" s="108">
        <f>E104-D104</f>
        <v>0</v>
      </c>
    </row>
    <row r="105" spans="1:9">
      <c r="A105" s="149"/>
      <c r="B105" s="107"/>
      <c r="C105" s="107"/>
      <c r="D105" s="108"/>
      <c r="E105" s="108"/>
      <c r="F105" s="108">
        <f>E105-D105</f>
        <v>0</v>
      </c>
    </row>
    <row r="106" spans="1:9">
      <c r="A106" s="150"/>
      <c r="B106" s="111"/>
      <c r="C106" s="111"/>
      <c r="D106" s="112"/>
      <c r="E106" s="112"/>
      <c r="F106" s="112">
        <f>E106-D106</f>
        <v>0</v>
      </c>
    </row>
    <row r="107" spans="1:9">
      <c r="A107" s="153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53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53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53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53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53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53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53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53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53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53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53"/>
      <c r="B118" s="113"/>
      <c r="C118" s="113"/>
      <c r="D118" s="114"/>
      <c r="E118" s="114"/>
      <c r="F118" s="114"/>
    </row>
    <row r="119" spans="1:9">
      <c r="A119" s="153"/>
      <c r="B119" s="113"/>
      <c r="C119" s="113"/>
      <c r="D119" s="114"/>
      <c r="E119" s="114"/>
      <c r="F119" s="114"/>
    </row>
    <row r="120" spans="1:9">
      <c r="A120" s="153"/>
      <c r="B120" s="113"/>
      <c r="C120" s="113"/>
      <c r="D120" s="114"/>
      <c r="E120" s="114"/>
      <c r="F120" s="114"/>
    </row>
    <row r="121" spans="1:9">
      <c r="A121" s="153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12" priority="12" operator="greaterThan">
      <formula>0.25</formula>
    </cfRule>
    <cfRule type="cellIs" dxfId="11" priority="13" operator="lessThan">
      <formula>0.25</formula>
    </cfRule>
  </conditionalFormatting>
  <conditionalFormatting sqref="I4 I19 I34 I49 I64 I79 I94 I109">
    <cfRule type="cellIs" dxfId="10" priority="9" operator="lessThan">
      <formula>0.0416666666666667</formula>
    </cfRule>
    <cfRule type="cellIs" dxfId="9" priority="10" operator="greaterThan">
      <formula>0.0416666666666667</formula>
    </cfRule>
    <cfRule type="cellIs" dxfId="8" priority="11" operator="greaterThan">
      <formula>0.0416666666666667</formula>
    </cfRule>
  </conditionalFormatting>
  <conditionalFormatting sqref="I5 I20 I35 I50 I65 I80 I95 I110">
    <cfRule type="cellIs" dxfId="7" priority="7" operator="lessThan">
      <formula>0.0833333333333333</formula>
    </cfRule>
    <cfRule type="cellIs" dxfId="6" priority="8" operator="greaterThan">
      <formula>0.0833333333333333</formula>
    </cfRule>
  </conditionalFormatting>
  <conditionalFormatting sqref="I6 I21 I36 I51 I66 I81 I96 I111">
    <cfRule type="cellIs" dxfId="5" priority="5" operator="lessThan">
      <formula>0.0416666666666667</formula>
    </cfRule>
    <cfRule type="cellIs" dxfId="4" priority="6" operator="greaterThan">
      <formula>0.0416666666666667</formula>
    </cfRule>
  </conditionalFormatting>
  <conditionalFormatting sqref="I7 I22 I37 I52 I67 I82 I97 I112">
    <cfRule type="cellIs" dxfId="3" priority="3" operator="lessThan">
      <formula>0.0416666666666667</formula>
    </cfRule>
    <cfRule type="cellIs" dxfId="2" priority="4" operator="greaterThan">
      <formula>0.0416666666666667</formula>
    </cfRule>
  </conditionalFormatting>
  <conditionalFormatting sqref="I8 I23 I38 I53 I68 I83 I98 I113">
    <cfRule type="cellIs" dxfId="1" priority="1" operator="lessThan">
      <formula>0.0625</formula>
    </cfRule>
    <cfRule type="cellIs" dxfId="0" priority="2" operator="greaterThan">
      <formula>0.0625</formula>
    </cfRule>
  </conditionalFormatting>
  <dataValidations count="1">
    <dataValidation type="list" allowBlank="1" showInputMessage="1" showErrorMessage="1" sqref="C2:C130" xr:uid="{66DE6BBD-C1FC-4BED-90D0-22A793910C2C}">
      <formula1>$Q$1:$Q$7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C4EA6-8A6B-4E3B-BFB6-17AD6BFD959B}">
  <dimension ref="A5:R26"/>
  <sheetViews>
    <sheetView topLeftCell="A3" workbookViewId="0">
      <selection activeCell="D6" sqref="D6"/>
    </sheetView>
  </sheetViews>
  <sheetFormatPr defaultRowHeight="15"/>
  <cols>
    <col min="1" max="1" width="26.42578125" style="37" customWidth="1"/>
    <col min="2" max="2" width="32" style="37" customWidth="1"/>
    <col min="3" max="3" width="43.85546875" style="37" customWidth="1"/>
    <col min="4" max="4" width="26.7109375" style="37" customWidth="1"/>
    <col min="5" max="5" width="24.85546875" style="37" customWidth="1"/>
    <col min="6" max="6" width="18.85546875" style="37" customWidth="1"/>
    <col min="7" max="7" width="22.5703125" style="37" customWidth="1"/>
    <col min="8" max="8" width="12.7109375" customWidth="1"/>
  </cols>
  <sheetData>
    <row r="5" spans="1:8" ht="32.25" customHeight="1">
      <c r="A5" s="31" t="s">
        <v>0</v>
      </c>
      <c r="B5" s="31" t="s">
        <v>6</v>
      </c>
      <c r="C5" s="31" t="s">
        <v>7</v>
      </c>
      <c r="D5" s="31" t="s">
        <v>8</v>
      </c>
      <c r="E5" s="31" t="s">
        <v>9</v>
      </c>
      <c r="F5" s="31" t="s">
        <v>10</v>
      </c>
      <c r="G5" s="47" t="s">
        <v>3</v>
      </c>
      <c r="H5" s="43"/>
    </row>
    <row r="6" spans="1:8" ht="52.5" customHeight="1">
      <c r="A6" s="39" t="s">
        <v>44</v>
      </c>
      <c r="B6" s="32" t="s">
        <v>110</v>
      </c>
      <c r="C6" s="33" t="s">
        <v>111</v>
      </c>
      <c r="D6" s="32" t="s">
        <v>69</v>
      </c>
      <c r="E6" s="32">
        <v>6</v>
      </c>
      <c r="F6" s="32">
        <v>1</v>
      </c>
      <c r="G6" s="48" t="s">
        <v>102</v>
      </c>
      <c r="H6" s="44"/>
    </row>
    <row r="7" spans="1:8" ht="71.25" customHeight="1">
      <c r="A7" s="39" t="s">
        <v>48</v>
      </c>
      <c r="B7" s="32" t="s">
        <v>110</v>
      </c>
      <c r="C7" s="33" t="s">
        <v>112</v>
      </c>
      <c r="D7" s="33" t="s">
        <v>91</v>
      </c>
      <c r="E7" s="32">
        <v>6</v>
      </c>
      <c r="F7" s="32">
        <v>1</v>
      </c>
      <c r="G7" s="49" t="s">
        <v>113</v>
      </c>
      <c r="H7" s="45"/>
    </row>
    <row r="8" spans="1:8" ht="36.75" customHeight="1">
      <c r="A8" s="39" t="s">
        <v>41</v>
      </c>
      <c r="B8" s="32" t="s">
        <v>53</v>
      </c>
      <c r="C8" s="33" t="s">
        <v>53</v>
      </c>
      <c r="D8" s="33" t="s">
        <v>53</v>
      </c>
      <c r="E8" s="32" t="s">
        <v>53</v>
      </c>
      <c r="F8" s="32" t="s">
        <v>53</v>
      </c>
      <c r="G8" s="49" t="s">
        <v>53</v>
      </c>
      <c r="H8" s="45"/>
    </row>
    <row r="9" spans="1:8" ht="100.5" customHeight="1">
      <c r="A9" s="39" t="s">
        <v>54</v>
      </c>
      <c r="B9" s="32" t="s">
        <v>114</v>
      </c>
      <c r="C9" s="33" t="s">
        <v>115</v>
      </c>
      <c r="D9" s="33" t="s">
        <v>116</v>
      </c>
      <c r="E9" s="32">
        <v>6</v>
      </c>
      <c r="F9" s="32">
        <v>1</v>
      </c>
      <c r="G9" s="50" t="s">
        <v>117</v>
      </c>
      <c r="H9" s="46"/>
    </row>
    <row r="10" spans="1:8" ht="61.5" customHeight="1">
      <c r="A10" s="39" t="s">
        <v>11</v>
      </c>
      <c r="B10" s="34" t="s">
        <v>118</v>
      </c>
      <c r="C10" s="15" t="s">
        <v>119</v>
      </c>
      <c r="D10" s="30" t="s">
        <v>69</v>
      </c>
      <c r="E10" s="32">
        <v>6</v>
      </c>
      <c r="F10" s="32">
        <v>1</v>
      </c>
      <c r="G10" s="50" t="s">
        <v>113</v>
      </c>
      <c r="H10" s="46"/>
    </row>
    <row r="11" spans="1:8" ht="57.75" customHeight="1">
      <c r="A11" s="40" t="s">
        <v>62</v>
      </c>
      <c r="B11" s="32" t="s">
        <v>99</v>
      </c>
      <c r="C11" s="24" t="s">
        <v>120</v>
      </c>
      <c r="D11" s="35"/>
      <c r="E11" s="41">
        <v>5</v>
      </c>
      <c r="F11" s="32">
        <v>2</v>
      </c>
      <c r="G11" s="38" t="s">
        <v>69</v>
      </c>
      <c r="H11" s="46"/>
    </row>
    <row r="12" spans="1:8" ht="70.5" customHeight="1">
      <c r="A12" s="39" t="s">
        <v>67</v>
      </c>
      <c r="B12" s="32" t="s">
        <v>121</v>
      </c>
      <c r="C12" s="33" t="s">
        <v>122</v>
      </c>
      <c r="D12" s="36" t="s">
        <v>69</v>
      </c>
      <c r="E12" s="32">
        <v>4.5</v>
      </c>
      <c r="F12" s="32">
        <v>3</v>
      </c>
      <c r="G12" s="49" t="s">
        <v>102</v>
      </c>
      <c r="H12" s="46"/>
    </row>
    <row r="13" spans="1:8" ht="69" customHeight="1">
      <c r="A13" s="39" t="s">
        <v>28</v>
      </c>
      <c r="B13" s="32" t="s">
        <v>123</v>
      </c>
      <c r="C13" s="33" t="s">
        <v>124</v>
      </c>
      <c r="D13" s="33"/>
      <c r="E13" s="32">
        <v>6</v>
      </c>
      <c r="F13" s="32">
        <v>2</v>
      </c>
      <c r="G13" s="48" t="s">
        <v>102</v>
      </c>
      <c r="H13" s="46"/>
    </row>
    <row r="14" spans="1:8" ht="67.5" customHeight="1">
      <c r="A14" s="39" t="s">
        <v>19</v>
      </c>
      <c r="B14" s="32" t="s">
        <v>123</v>
      </c>
      <c r="C14" s="32" t="s">
        <v>125</v>
      </c>
      <c r="D14" s="32" t="s">
        <v>69</v>
      </c>
      <c r="E14" s="32">
        <v>5</v>
      </c>
      <c r="F14" s="32">
        <v>1</v>
      </c>
      <c r="G14" s="48" t="s">
        <v>102</v>
      </c>
      <c r="H14" s="46"/>
    </row>
    <row r="15" spans="1:8" ht="71.25" customHeight="1">
      <c r="A15" s="39" t="s">
        <v>79</v>
      </c>
      <c r="B15" s="32" t="s">
        <v>106</v>
      </c>
      <c r="C15" s="33" t="s">
        <v>126</v>
      </c>
      <c r="D15" s="18" t="s">
        <v>69</v>
      </c>
      <c r="E15" s="42" t="s">
        <v>127</v>
      </c>
      <c r="F15" s="32">
        <v>1</v>
      </c>
      <c r="G15" s="50" t="s">
        <v>69</v>
      </c>
      <c r="H15" s="46"/>
    </row>
    <row r="26" spans="18:18">
      <c r="R26" t="s">
        <v>128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15377-1F2F-4F8B-B806-4383CE0C9D5E}">
  <dimension ref="A3:G13"/>
  <sheetViews>
    <sheetView topLeftCell="A7" workbookViewId="0">
      <selection activeCell="G12" sqref="G12"/>
    </sheetView>
  </sheetViews>
  <sheetFormatPr defaultRowHeight="15"/>
  <cols>
    <col min="1" max="1" width="17" customWidth="1"/>
    <col min="2" max="2" width="25.28515625" customWidth="1"/>
    <col min="3" max="3" width="30.42578125" customWidth="1"/>
    <col min="4" max="4" width="21.85546875" customWidth="1"/>
    <col min="5" max="5" width="16.42578125" customWidth="1"/>
    <col min="6" max="6" width="16.85546875" customWidth="1"/>
    <col min="7" max="7" width="26.85546875" customWidth="1"/>
  </cols>
  <sheetData>
    <row r="3" spans="1:7" ht="27.75">
      <c r="A3" s="31" t="s">
        <v>0</v>
      </c>
      <c r="B3" s="31" t="s">
        <v>6</v>
      </c>
      <c r="C3" s="31" t="s">
        <v>7</v>
      </c>
      <c r="D3" s="31" t="s">
        <v>8</v>
      </c>
      <c r="E3" s="31" t="s">
        <v>9</v>
      </c>
      <c r="F3" s="31" t="s">
        <v>10</v>
      </c>
      <c r="G3" s="47" t="s">
        <v>3</v>
      </c>
    </row>
    <row r="4" spans="1:7" ht="147.75" customHeight="1">
      <c r="A4" s="39" t="s">
        <v>44</v>
      </c>
      <c r="B4" s="32" t="s">
        <v>110</v>
      </c>
      <c r="C4" s="33" t="s">
        <v>129</v>
      </c>
      <c r="D4" s="32" t="s">
        <v>69</v>
      </c>
      <c r="E4" s="32">
        <v>6.5</v>
      </c>
      <c r="F4" s="32">
        <v>1</v>
      </c>
      <c r="G4" s="48" t="s">
        <v>130</v>
      </c>
    </row>
    <row r="5" spans="1:7" ht="121.5" customHeight="1">
      <c r="A5" s="39" t="s">
        <v>48</v>
      </c>
      <c r="B5" s="32" t="s">
        <v>110</v>
      </c>
      <c r="C5" s="33" t="s">
        <v>112</v>
      </c>
      <c r="D5" s="33" t="s">
        <v>91</v>
      </c>
      <c r="E5" s="32">
        <v>6</v>
      </c>
      <c r="F5" s="32">
        <v>1</v>
      </c>
      <c r="G5" s="49" t="s">
        <v>113</v>
      </c>
    </row>
    <row r="6" spans="1:7" ht="55.5" customHeight="1">
      <c r="A6" s="39" t="s">
        <v>41</v>
      </c>
      <c r="B6" s="32" t="s">
        <v>53</v>
      </c>
      <c r="C6" s="33" t="s">
        <v>53</v>
      </c>
      <c r="D6" s="33" t="s">
        <v>53</v>
      </c>
      <c r="E6" s="32" t="s">
        <v>53</v>
      </c>
      <c r="F6" s="32" t="s">
        <v>53</v>
      </c>
      <c r="G6" s="49" t="s">
        <v>53</v>
      </c>
    </row>
    <row r="7" spans="1:7" ht="117.75" customHeight="1">
      <c r="A7" s="39" t="s">
        <v>54</v>
      </c>
      <c r="B7" s="32" t="s">
        <v>114</v>
      </c>
      <c r="C7" s="33" t="s">
        <v>131</v>
      </c>
      <c r="D7" s="33" t="s">
        <v>116</v>
      </c>
      <c r="E7" s="32">
        <v>6.5</v>
      </c>
      <c r="F7" s="32">
        <v>1</v>
      </c>
      <c r="G7" s="50" t="s">
        <v>130</v>
      </c>
    </row>
    <row r="8" spans="1:7" ht="126" customHeight="1">
      <c r="A8" s="39" t="s">
        <v>11</v>
      </c>
      <c r="B8" s="34" t="s">
        <v>118</v>
      </c>
      <c r="C8" s="15" t="s">
        <v>119</v>
      </c>
      <c r="D8" s="30" t="s">
        <v>69</v>
      </c>
      <c r="E8" s="32">
        <v>6</v>
      </c>
      <c r="F8" s="32">
        <v>1</v>
      </c>
      <c r="G8" s="50" t="s">
        <v>113</v>
      </c>
    </row>
    <row r="9" spans="1:7" ht="147" customHeight="1">
      <c r="A9" s="40" t="s">
        <v>62</v>
      </c>
      <c r="B9" s="32" t="s">
        <v>99</v>
      </c>
      <c r="C9" s="24" t="s">
        <v>120</v>
      </c>
      <c r="D9" s="35"/>
      <c r="E9" s="41">
        <v>5</v>
      </c>
      <c r="F9" s="32">
        <v>2</v>
      </c>
      <c r="G9" s="38" t="s">
        <v>69</v>
      </c>
    </row>
    <row r="10" spans="1:7" ht="118.5" customHeight="1">
      <c r="A10" s="39" t="s">
        <v>67</v>
      </c>
      <c r="B10" s="32" t="s">
        <v>53</v>
      </c>
      <c r="C10" s="33" t="s">
        <v>53</v>
      </c>
      <c r="D10" s="36" t="s">
        <v>53</v>
      </c>
      <c r="E10" s="32" t="s">
        <v>53</v>
      </c>
      <c r="F10" s="32" t="s">
        <v>53</v>
      </c>
      <c r="G10" s="49" t="s">
        <v>53</v>
      </c>
    </row>
    <row r="11" spans="1:7" ht="73.5" customHeight="1">
      <c r="A11" s="39" t="s">
        <v>28</v>
      </c>
      <c r="B11" s="32" t="s">
        <v>132</v>
      </c>
      <c r="C11" s="33" t="s">
        <v>133</v>
      </c>
      <c r="D11" s="32" t="s">
        <v>69</v>
      </c>
      <c r="E11" s="32">
        <v>6</v>
      </c>
      <c r="F11" s="32">
        <v>1</v>
      </c>
      <c r="G11" s="48"/>
    </row>
    <row r="12" spans="1:7" ht="69" customHeight="1">
      <c r="A12" s="39" t="s">
        <v>19</v>
      </c>
      <c r="B12" s="32" t="s">
        <v>132</v>
      </c>
      <c r="C12" s="32" t="s">
        <v>134</v>
      </c>
      <c r="D12" s="32" t="s">
        <v>69</v>
      </c>
      <c r="E12" s="32">
        <v>4</v>
      </c>
      <c r="F12" s="32">
        <v>2</v>
      </c>
      <c r="G12" s="48" t="s">
        <v>102</v>
      </c>
    </row>
    <row r="13" spans="1:7" ht="142.5" customHeight="1">
      <c r="A13" s="39" t="s">
        <v>79</v>
      </c>
      <c r="B13" s="32" t="s">
        <v>106</v>
      </c>
      <c r="C13" s="33" t="s">
        <v>126</v>
      </c>
      <c r="D13" s="18" t="s">
        <v>69</v>
      </c>
      <c r="E13" s="42" t="s">
        <v>127</v>
      </c>
      <c r="F13" s="32">
        <v>1</v>
      </c>
      <c r="G13" s="50" t="s">
        <v>69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FEA61-4FD8-48BE-94FD-017D2CABF40C}">
  <dimension ref="A2:G12"/>
  <sheetViews>
    <sheetView workbookViewId="0">
      <selection activeCell="J9" sqref="J9"/>
    </sheetView>
  </sheetViews>
  <sheetFormatPr defaultRowHeight="15"/>
  <cols>
    <col min="1" max="1" width="22.28515625" customWidth="1"/>
    <col min="2" max="2" width="19.140625" customWidth="1"/>
    <col min="3" max="3" width="50" customWidth="1"/>
  </cols>
  <sheetData>
    <row r="2" spans="1:7" ht="54.75">
      <c r="A2" s="31" t="s">
        <v>0</v>
      </c>
      <c r="B2" s="31" t="s">
        <v>6</v>
      </c>
      <c r="C2" s="31" t="s">
        <v>7</v>
      </c>
      <c r="D2" s="31" t="s">
        <v>8</v>
      </c>
      <c r="E2" s="31" t="s">
        <v>9</v>
      </c>
      <c r="F2" s="31" t="s">
        <v>10</v>
      </c>
      <c r="G2" s="47" t="s">
        <v>3</v>
      </c>
    </row>
    <row r="3" spans="1:7" ht="84.75" customHeight="1">
      <c r="A3" s="39" t="s">
        <v>44</v>
      </c>
      <c r="B3" s="32" t="s">
        <v>110</v>
      </c>
      <c r="C3" s="33" t="s">
        <v>129</v>
      </c>
      <c r="D3" s="32" t="s">
        <v>69</v>
      </c>
      <c r="E3" s="32">
        <v>6.5</v>
      </c>
      <c r="F3" s="32">
        <v>1</v>
      </c>
      <c r="G3" s="48" t="s">
        <v>130</v>
      </c>
    </row>
    <row r="4" spans="1:7" ht="97.5" customHeight="1">
      <c r="A4" s="39" t="s">
        <v>48</v>
      </c>
      <c r="B4" s="32" t="s">
        <v>110</v>
      </c>
      <c r="C4" s="33" t="s">
        <v>135</v>
      </c>
      <c r="D4" s="33" t="s">
        <v>91</v>
      </c>
      <c r="E4" s="32">
        <v>6.5</v>
      </c>
      <c r="F4" s="32">
        <v>1</v>
      </c>
      <c r="G4" s="49" t="s">
        <v>113</v>
      </c>
    </row>
    <row r="5" spans="1:7">
      <c r="A5" s="39" t="s">
        <v>41</v>
      </c>
      <c r="B5" s="32" t="s">
        <v>53</v>
      </c>
      <c r="C5" s="33" t="s">
        <v>53</v>
      </c>
      <c r="D5" s="33" t="s">
        <v>53</v>
      </c>
      <c r="E5" s="32" t="s">
        <v>53</v>
      </c>
      <c r="F5" s="32" t="s">
        <v>53</v>
      </c>
      <c r="G5" s="49" t="s">
        <v>53</v>
      </c>
    </row>
    <row r="6" spans="1:7" ht="78" customHeight="1">
      <c r="A6" s="39" t="s">
        <v>54</v>
      </c>
      <c r="B6" s="32" t="s">
        <v>114</v>
      </c>
      <c r="C6" s="33" t="s">
        <v>131</v>
      </c>
      <c r="D6" s="33" t="s">
        <v>116</v>
      </c>
      <c r="E6" s="32">
        <v>6.5</v>
      </c>
      <c r="F6" s="32">
        <v>1</v>
      </c>
      <c r="G6" s="50" t="s">
        <v>130</v>
      </c>
    </row>
    <row r="7" spans="1:7" ht="72" customHeight="1">
      <c r="A7" s="39" t="s">
        <v>11</v>
      </c>
      <c r="B7" s="34" t="s">
        <v>118</v>
      </c>
      <c r="C7" s="15" t="s">
        <v>119</v>
      </c>
      <c r="D7" s="30" t="s">
        <v>69</v>
      </c>
      <c r="E7" s="32">
        <v>6</v>
      </c>
      <c r="F7" s="32">
        <v>1</v>
      </c>
      <c r="G7" s="50" t="s">
        <v>113</v>
      </c>
    </row>
    <row r="8" spans="1:7" ht="92.25" customHeight="1">
      <c r="A8" s="40" t="s">
        <v>62</v>
      </c>
      <c r="B8" s="32" t="s">
        <v>99</v>
      </c>
      <c r="C8" s="24" t="s">
        <v>136</v>
      </c>
      <c r="D8" s="51" t="s">
        <v>69</v>
      </c>
      <c r="E8" s="41">
        <v>6.5</v>
      </c>
      <c r="F8" s="32">
        <v>1</v>
      </c>
      <c r="G8" s="38" t="s">
        <v>113</v>
      </c>
    </row>
    <row r="9" spans="1:7">
      <c r="A9" s="39" t="s">
        <v>67</v>
      </c>
      <c r="B9" s="32" t="s">
        <v>53</v>
      </c>
      <c r="C9" s="33" t="s">
        <v>53</v>
      </c>
      <c r="D9" s="36" t="s">
        <v>53</v>
      </c>
      <c r="E9" s="32" t="s">
        <v>53</v>
      </c>
      <c r="F9" s="32" t="s">
        <v>53</v>
      </c>
      <c r="G9" s="49" t="s">
        <v>53</v>
      </c>
    </row>
    <row r="10" spans="1:7" ht="25.5">
      <c r="A10" s="39" t="s">
        <v>28</v>
      </c>
      <c r="B10" s="32" t="s">
        <v>99</v>
      </c>
      <c r="C10" s="33" t="s">
        <v>53</v>
      </c>
      <c r="D10" s="32" t="s">
        <v>69</v>
      </c>
      <c r="E10" s="32" t="s">
        <v>69</v>
      </c>
      <c r="F10" s="32" t="s">
        <v>69</v>
      </c>
      <c r="G10" s="48" t="s">
        <v>69</v>
      </c>
    </row>
    <row r="11" spans="1:7">
      <c r="A11" s="39" t="s">
        <v>19</v>
      </c>
      <c r="B11" s="32" t="s">
        <v>53</v>
      </c>
      <c r="C11" s="32" t="s">
        <v>53</v>
      </c>
      <c r="D11" s="32" t="s">
        <v>53</v>
      </c>
      <c r="E11" s="32" t="s">
        <v>53</v>
      </c>
      <c r="F11" s="32" t="s">
        <v>53</v>
      </c>
      <c r="G11" s="48" t="s">
        <v>53</v>
      </c>
    </row>
    <row r="12" spans="1:7" ht="76.5" customHeight="1">
      <c r="A12" s="39" t="s">
        <v>79</v>
      </c>
      <c r="B12" s="32" t="s">
        <v>137</v>
      </c>
      <c r="C12" s="33" t="s">
        <v>138</v>
      </c>
      <c r="D12" s="18" t="s">
        <v>69</v>
      </c>
      <c r="E12" s="42" t="s">
        <v>127</v>
      </c>
      <c r="F12" s="32">
        <v>1</v>
      </c>
      <c r="G12" s="50" t="s">
        <v>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76B50-0957-4731-8E30-FC58B4601CAE}">
  <dimension ref="A1:G11"/>
  <sheetViews>
    <sheetView topLeftCell="A7" workbookViewId="0"/>
  </sheetViews>
  <sheetFormatPr defaultRowHeight="15"/>
  <cols>
    <col min="1" max="1" width="18.5703125" customWidth="1"/>
    <col min="2" max="2" width="42.85546875" customWidth="1"/>
    <col min="3" max="3" width="37.42578125" customWidth="1"/>
    <col min="4" max="4" width="20.7109375" customWidth="1"/>
    <col min="5" max="5" width="19.7109375" customWidth="1"/>
    <col min="6" max="6" width="15.5703125" customWidth="1"/>
    <col min="7" max="7" width="17" customWidth="1"/>
  </cols>
  <sheetData>
    <row r="1" spans="1:7" ht="27.75">
      <c r="A1" s="52" t="s">
        <v>0</v>
      </c>
      <c r="B1" s="53" t="s">
        <v>6</v>
      </c>
      <c r="C1" s="53" t="s">
        <v>7</v>
      </c>
      <c r="D1" s="53" t="s">
        <v>8</v>
      </c>
      <c r="E1" s="53" t="s">
        <v>9</v>
      </c>
      <c r="F1" s="53" t="s">
        <v>10</v>
      </c>
      <c r="G1" s="54" t="s">
        <v>3</v>
      </c>
    </row>
    <row r="2" spans="1:7" ht="87" customHeight="1">
      <c r="A2" s="55" t="s">
        <v>44</v>
      </c>
      <c r="B2" s="32" t="s">
        <v>110</v>
      </c>
      <c r="C2" s="33" t="s">
        <v>139</v>
      </c>
      <c r="D2" s="32" t="s">
        <v>69</v>
      </c>
      <c r="E2" s="32">
        <v>6.5</v>
      </c>
      <c r="F2" s="32">
        <v>1</v>
      </c>
      <c r="G2" s="56" t="s">
        <v>130</v>
      </c>
    </row>
    <row r="3" spans="1:7" ht="61.5">
      <c r="A3" s="55" t="s">
        <v>48</v>
      </c>
      <c r="B3" s="32" t="s">
        <v>110</v>
      </c>
      <c r="C3" s="33" t="s">
        <v>140</v>
      </c>
      <c r="D3" s="33" t="s">
        <v>91</v>
      </c>
      <c r="E3" s="32">
        <v>5.5</v>
      </c>
      <c r="F3" s="32">
        <v>1</v>
      </c>
      <c r="G3" s="57" t="s">
        <v>113</v>
      </c>
    </row>
    <row r="4" spans="1:7">
      <c r="A4" s="55" t="s">
        <v>41</v>
      </c>
      <c r="B4" s="32" t="s">
        <v>53</v>
      </c>
      <c r="C4" s="33" t="s">
        <v>53</v>
      </c>
      <c r="D4" s="33" t="s">
        <v>53</v>
      </c>
      <c r="E4" s="32" t="s">
        <v>53</v>
      </c>
      <c r="F4" s="32" t="s">
        <v>53</v>
      </c>
      <c r="G4" s="57" t="s">
        <v>53</v>
      </c>
    </row>
    <row r="5" spans="1:7" ht="61.5">
      <c r="A5" s="55" t="s">
        <v>54</v>
      </c>
      <c r="B5" s="32" t="s">
        <v>114</v>
      </c>
      <c r="C5" s="33" t="s">
        <v>141</v>
      </c>
      <c r="D5" s="33" t="s">
        <v>116</v>
      </c>
      <c r="E5" s="32">
        <v>5.5</v>
      </c>
      <c r="F5" s="32">
        <v>1</v>
      </c>
      <c r="G5" s="58" t="s">
        <v>130</v>
      </c>
    </row>
    <row r="6" spans="1:7" ht="79.5" customHeight="1">
      <c r="A6" s="55" t="s">
        <v>11</v>
      </c>
      <c r="B6" s="34" t="s">
        <v>118</v>
      </c>
      <c r="C6" s="15" t="s">
        <v>142</v>
      </c>
      <c r="D6" s="30" t="s">
        <v>69</v>
      </c>
      <c r="E6" s="32">
        <v>5.5</v>
      </c>
      <c r="F6" s="32">
        <v>1</v>
      </c>
      <c r="G6" s="58" t="s">
        <v>113</v>
      </c>
    </row>
    <row r="7" spans="1:7" ht="108">
      <c r="A7" s="59" t="s">
        <v>62</v>
      </c>
      <c r="B7" s="32" t="s">
        <v>99</v>
      </c>
      <c r="C7" s="24" t="s">
        <v>143</v>
      </c>
      <c r="D7" s="51" t="s">
        <v>69</v>
      </c>
      <c r="E7" s="41">
        <v>6.5</v>
      </c>
      <c r="F7" s="32">
        <v>1</v>
      </c>
      <c r="G7" s="60" t="s">
        <v>113</v>
      </c>
    </row>
    <row r="8" spans="1:7" ht="35.25" customHeight="1">
      <c r="A8" s="55" t="s">
        <v>67</v>
      </c>
      <c r="B8" s="32" t="s">
        <v>110</v>
      </c>
      <c r="C8" s="33" t="s">
        <v>141</v>
      </c>
      <c r="D8" s="36" t="s">
        <v>69</v>
      </c>
      <c r="E8" s="32">
        <v>2</v>
      </c>
      <c r="F8" s="32">
        <v>2</v>
      </c>
      <c r="G8" s="66" t="s">
        <v>69</v>
      </c>
    </row>
    <row r="9" spans="1:7" ht="107.25" customHeight="1">
      <c r="A9" s="55" t="s">
        <v>28</v>
      </c>
      <c r="B9" s="32" t="s">
        <v>110</v>
      </c>
      <c r="C9" s="33" t="s">
        <v>139</v>
      </c>
      <c r="D9" s="32" t="s">
        <v>69</v>
      </c>
      <c r="E9" s="32">
        <v>6.5</v>
      </c>
      <c r="F9" s="32">
        <v>1</v>
      </c>
      <c r="G9" s="56" t="s">
        <v>130</v>
      </c>
    </row>
    <row r="10" spans="1:7" ht="71.25" customHeight="1">
      <c r="A10" s="55" t="s">
        <v>19</v>
      </c>
      <c r="B10" s="32" t="s">
        <v>99</v>
      </c>
      <c r="C10" s="32" t="s">
        <v>144</v>
      </c>
      <c r="D10" s="32" t="s">
        <v>69</v>
      </c>
      <c r="E10" s="32">
        <v>6.5</v>
      </c>
      <c r="F10" s="32">
        <v>1</v>
      </c>
      <c r="G10" s="56" t="s">
        <v>130</v>
      </c>
    </row>
    <row r="11" spans="1:7" ht="71.25" customHeight="1">
      <c r="A11" s="61" t="s">
        <v>79</v>
      </c>
      <c r="B11" s="62" t="s">
        <v>137</v>
      </c>
      <c r="C11" s="63" t="s">
        <v>145</v>
      </c>
      <c r="D11" s="64" t="s">
        <v>69</v>
      </c>
      <c r="E11" s="67" t="s">
        <v>146</v>
      </c>
      <c r="F11" s="62">
        <v>1</v>
      </c>
      <c r="G11" s="65" t="s">
        <v>69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3792D-572A-407C-B2EB-6DBACD918220}">
  <dimension ref="A1:G11"/>
  <sheetViews>
    <sheetView workbookViewId="0"/>
  </sheetViews>
  <sheetFormatPr defaultRowHeight="15"/>
  <cols>
    <col min="1" max="1" width="23.28515625" customWidth="1"/>
    <col min="2" max="2" width="37" customWidth="1"/>
    <col min="3" max="3" width="55" customWidth="1"/>
    <col min="4" max="4" width="23.42578125" customWidth="1"/>
    <col min="5" max="5" width="20.140625" customWidth="1"/>
    <col min="6" max="6" width="28.7109375" customWidth="1"/>
    <col min="7" max="7" width="22.28515625" customWidth="1"/>
  </cols>
  <sheetData>
    <row r="1" spans="1:7" ht="25.5" customHeight="1">
      <c r="A1" s="52" t="s">
        <v>0</v>
      </c>
      <c r="B1" s="53" t="s">
        <v>6</v>
      </c>
      <c r="C1" s="53" t="s">
        <v>7</v>
      </c>
      <c r="D1" s="53" t="s">
        <v>8</v>
      </c>
      <c r="E1" s="53" t="s">
        <v>9</v>
      </c>
      <c r="F1" s="53" t="s">
        <v>10</v>
      </c>
      <c r="G1" s="54" t="s">
        <v>3</v>
      </c>
    </row>
    <row r="2" spans="1:7" ht="60.75" customHeight="1">
      <c r="A2" s="55" t="s">
        <v>44</v>
      </c>
      <c r="B2" s="32" t="s">
        <v>110</v>
      </c>
      <c r="C2" s="33" t="s">
        <v>147</v>
      </c>
      <c r="D2" s="32" t="s">
        <v>69</v>
      </c>
      <c r="E2" s="32">
        <v>5.5</v>
      </c>
      <c r="F2" s="32">
        <v>1</v>
      </c>
      <c r="G2" s="56" t="s">
        <v>130</v>
      </c>
    </row>
    <row r="3" spans="1:7" ht="62.25" customHeight="1">
      <c r="A3" s="55" t="s">
        <v>48</v>
      </c>
      <c r="B3" s="32" t="s">
        <v>110</v>
      </c>
      <c r="C3" s="33" t="s">
        <v>148</v>
      </c>
      <c r="D3" s="33" t="s">
        <v>91</v>
      </c>
      <c r="E3" s="32">
        <v>5.5</v>
      </c>
      <c r="F3" s="32">
        <v>1</v>
      </c>
      <c r="G3" s="57" t="s">
        <v>113</v>
      </c>
    </row>
    <row r="4" spans="1:7" ht="20.25" customHeight="1">
      <c r="A4" s="55" t="s">
        <v>41</v>
      </c>
      <c r="B4" s="32" t="s">
        <v>53</v>
      </c>
      <c r="C4" s="33" t="s">
        <v>53</v>
      </c>
      <c r="D4" s="33" t="s">
        <v>53</v>
      </c>
      <c r="E4" s="32" t="s">
        <v>53</v>
      </c>
      <c r="F4" s="32" t="s">
        <v>53</v>
      </c>
      <c r="G4" s="57" t="s">
        <v>53</v>
      </c>
    </row>
    <row r="5" spans="1:7" ht="86.25" customHeight="1">
      <c r="A5" s="55" t="s">
        <v>54</v>
      </c>
      <c r="B5" s="32" t="s">
        <v>110</v>
      </c>
      <c r="C5" s="32" t="s">
        <v>147</v>
      </c>
      <c r="D5" s="32" t="s">
        <v>69</v>
      </c>
      <c r="E5" s="32">
        <v>5.5</v>
      </c>
      <c r="F5" s="32">
        <v>1</v>
      </c>
      <c r="G5" s="56" t="s">
        <v>130</v>
      </c>
    </row>
    <row r="6" spans="1:7" ht="18.75" customHeight="1">
      <c r="A6" s="55" t="s">
        <v>11</v>
      </c>
      <c r="B6" s="32" t="s">
        <v>53</v>
      </c>
      <c r="C6" s="32" t="s">
        <v>53</v>
      </c>
      <c r="D6" s="32" t="s">
        <v>53</v>
      </c>
      <c r="E6" s="32" t="s">
        <v>53</v>
      </c>
      <c r="F6" s="32" t="s">
        <v>53</v>
      </c>
      <c r="G6" s="56" t="s">
        <v>53</v>
      </c>
    </row>
    <row r="7" spans="1:7" ht="75" customHeight="1">
      <c r="A7" s="59" t="s">
        <v>62</v>
      </c>
      <c r="B7" s="32" t="s">
        <v>99</v>
      </c>
      <c r="C7" s="24" t="s">
        <v>148</v>
      </c>
      <c r="D7" s="51" t="s">
        <v>69</v>
      </c>
      <c r="E7" s="41">
        <v>5.5</v>
      </c>
      <c r="F7" s="32">
        <v>1</v>
      </c>
      <c r="G7" s="60" t="s">
        <v>113</v>
      </c>
    </row>
    <row r="8" spans="1:7" ht="56.25" customHeight="1">
      <c r="A8" s="55" t="s">
        <v>67</v>
      </c>
      <c r="B8" s="32" t="s">
        <v>110</v>
      </c>
      <c r="C8" s="33" t="s">
        <v>149</v>
      </c>
      <c r="D8" s="36" t="s">
        <v>69</v>
      </c>
      <c r="E8" s="32">
        <v>4</v>
      </c>
      <c r="F8" s="48">
        <v>3</v>
      </c>
      <c r="G8" s="73" t="s">
        <v>69</v>
      </c>
    </row>
    <row r="9" spans="1:7" ht="66" customHeight="1">
      <c r="A9" s="55" t="s">
        <v>28</v>
      </c>
      <c r="B9" s="32" t="s">
        <v>110</v>
      </c>
      <c r="C9" s="32" t="s">
        <v>150</v>
      </c>
      <c r="D9" s="32" t="s">
        <v>69</v>
      </c>
      <c r="E9" s="32">
        <v>4.5</v>
      </c>
      <c r="F9" s="32">
        <v>2</v>
      </c>
      <c r="G9" s="68" t="s">
        <v>69</v>
      </c>
    </row>
    <row r="10" spans="1:7" ht="20.25" customHeight="1">
      <c r="A10" s="55" t="s">
        <v>19</v>
      </c>
      <c r="B10" s="32" t="s">
        <v>53</v>
      </c>
      <c r="C10" s="32" t="s">
        <v>53</v>
      </c>
      <c r="D10" s="32" t="s">
        <v>53</v>
      </c>
      <c r="E10" s="32" t="s">
        <v>53</v>
      </c>
      <c r="F10" s="32" t="s">
        <v>53</v>
      </c>
      <c r="G10" s="56" t="s">
        <v>53</v>
      </c>
    </row>
    <row r="11" spans="1:7" ht="70.5" customHeight="1">
      <c r="A11" s="61" t="s">
        <v>79</v>
      </c>
      <c r="B11" s="62" t="s">
        <v>110</v>
      </c>
      <c r="C11" s="63" t="s">
        <v>151</v>
      </c>
      <c r="D11" s="64" t="s">
        <v>69</v>
      </c>
      <c r="E11" s="67" t="s">
        <v>146</v>
      </c>
      <c r="F11" s="62">
        <v>1</v>
      </c>
      <c r="G11" s="65" t="s">
        <v>69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ECE6D-158D-40BB-843C-B67963251DCE}">
  <dimension ref="A1:G11"/>
  <sheetViews>
    <sheetView topLeftCell="A6" workbookViewId="0">
      <selection activeCell="I6" sqref="I6"/>
    </sheetView>
  </sheetViews>
  <sheetFormatPr defaultRowHeight="15"/>
  <cols>
    <col min="1" max="1" width="37" customWidth="1"/>
    <col min="2" max="2" width="22" customWidth="1"/>
    <col min="3" max="3" width="35.28515625" customWidth="1"/>
    <col min="4" max="4" width="17.28515625" customWidth="1"/>
    <col min="5" max="5" width="12" customWidth="1"/>
    <col min="6" max="6" width="13.42578125" customWidth="1"/>
    <col min="7" max="7" width="21.5703125" customWidth="1"/>
  </cols>
  <sheetData>
    <row r="1" spans="1:7" ht="27.75">
      <c r="A1" s="52" t="s">
        <v>0</v>
      </c>
      <c r="B1" s="53" t="s">
        <v>6</v>
      </c>
      <c r="C1" s="53" t="s">
        <v>7</v>
      </c>
      <c r="D1" s="53" t="s">
        <v>8</v>
      </c>
      <c r="E1" s="53" t="s">
        <v>9</v>
      </c>
      <c r="F1" s="53" t="s">
        <v>10</v>
      </c>
      <c r="G1" s="92" t="s">
        <v>3</v>
      </c>
    </row>
    <row r="2" spans="1:7" ht="128.25" customHeight="1">
      <c r="A2" s="55" t="s">
        <v>44</v>
      </c>
      <c r="B2" s="32" t="s">
        <v>110</v>
      </c>
      <c r="C2" s="33" t="s">
        <v>152</v>
      </c>
      <c r="D2" s="32" t="s">
        <v>69</v>
      </c>
      <c r="E2" s="42">
        <v>0.22916666666666666</v>
      </c>
      <c r="F2" s="48">
        <v>2</v>
      </c>
      <c r="G2" s="93" t="s">
        <v>130</v>
      </c>
    </row>
    <row r="3" spans="1:7" ht="150.75" customHeight="1">
      <c r="A3" s="55" t="s">
        <v>48</v>
      </c>
      <c r="B3" s="32" t="s">
        <v>69</v>
      </c>
      <c r="C3" s="32" t="s">
        <v>153</v>
      </c>
      <c r="D3" s="32" t="s">
        <v>69</v>
      </c>
      <c r="E3" s="42">
        <v>0.27083333333333331</v>
      </c>
      <c r="F3" s="32">
        <v>2</v>
      </c>
      <c r="G3" s="68" t="s">
        <v>69</v>
      </c>
    </row>
    <row r="4" spans="1:7">
      <c r="A4" s="55" t="s">
        <v>41</v>
      </c>
      <c r="B4" s="32" t="s">
        <v>53</v>
      </c>
      <c r="C4" s="33" t="s">
        <v>53</v>
      </c>
      <c r="D4" s="33" t="s">
        <v>53</v>
      </c>
      <c r="E4" s="32" t="s">
        <v>53</v>
      </c>
      <c r="F4" s="32" t="s">
        <v>53</v>
      </c>
      <c r="G4" s="57" t="s">
        <v>53</v>
      </c>
    </row>
    <row r="5" spans="1:7" ht="102.75" customHeight="1">
      <c r="A5" s="55" t="s">
        <v>54</v>
      </c>
      <c r="B5" s="32" t="s">
        <v>154</v>
      </c>
      <c r="C5" s="32" t="s">
        <v>155</v>
      </c>
      <c r="D5" s="32" t="s">
        <v>69</v>
      </c>
      <c r="E5" s="32">
        <v>3</v>
      </c>
      <c r="F5" s="32">
        <v>3</v>
      </c>
      <c r="G5" s="56" t="s">
        <v>156</v>
      </c>
    </row>
    <row r="6" spans="1:7" ht="83.25" customHeight="1">
      <c r="A6" s="55" t="s">
        <v>11</v>
      </c>
      <c r="B6" s="32" t="s">
        <v>69</v>
      </c>
      <c r="C6" s="32" t="s">
        <v>157</v>
      </c>
      <c r="D6" s="32" t="s">
        <v>69</v>
      </c>
      <c r="E6" s="32">
        <v>6</v>
      </c>
      <c r="F6" s="32">
        <v>2</v>
      </c>
      <c r="G6" s="56" t="s">
        <v>69</v>
      </c>
    </row>
    <row r="7" spans="1:7" ht="129" customHeight="1">
      <c r="A7" s="59" t="s">
        <v>62</v>
      </c>
      <c r="B7" s="90" t="s">
        <v>158</v>
      </c>
      <c r="C7" s="24" t="s">
        <v>159</v>
      </c>
      <c r="D7" s="51" t="s">
        <v>69</v>
      </c>
      <c r="E7" s="41">
        <v>4.5</v>
      </c>
      <c r="F7" s="32">
        <v>2</v>
      </c>
      <c r="G7" s="60" t="s">
        <v>69</v>
      </c>
    </row>
    <row r="8" spans="1:7" ht="76.5" customHeight="1">
      <c r="A8" s="55" t="s">
        <v>67</v>
      </c>
      <c r="B8" s="32"/>
      <c r="C8" s="33" t="s">
        <v>160</v>
      </c>
      <c r="D8" s="36" t="s">
        <v>69</v>
      </c>
      <c r="E8" s="32">
        <v>3.5</v>
      </c>
      <c r="F8" s="48">
        <v>3</v>
      </c>
      <c r="G8" s="73" t="s">
        <v>69</v>
      </c>
    </row>
    <row r="9" spans="1:7">
      <c r="A9" s="55" t="s">
        <v>28</v>
      </c>
      <c r="B9" s="32" t="s">
        <v>161</v>
      </c>
      <c r="C9" s="32" t="s">
        <v>53</v>
      </c>
      <c r="D9" s="32" t="s">
        <v>53</v>
      </c>
      <c r="E9" s="32" t="s">
        <v>53</v>
      </c>
      <c r="F9" s="32" t="s">
        <v>53</v>
      </c>
      <c r="G9" s="68" t="s">
        <v>53</v>
      </c>
    </row>
    <row r="10" spans="1:7">
      <c r="A10" s="55" t="s">
        <v>19</v>
      </c>
      <c r="B10" s="32" t="s">
        <v>53</v>
      </c>
      <c r="C10" s="32" t="s">
        <v>53</v>
      </c>
      <c r="D10" s="32" t="s">
        <v>53</v>
      </c>
      <c r="E10" s="32" t="s">
        <v>53</v>
      </c>
      <c r="F10" s="32" t="s">
        <v>53</v>
      </c>
      <c r="G10" s="56" t="s">
        <v>53</v>
      </c>
    </row>
    <row r="11" spans="1:7" ht="120" customHeight="1">
      <c r="A11" s="61" t="s">
        <v>79</v>
      </c>
      <c r="B11" s="62" t="s">
        <v>162</v>
      </c>
      <c r="C11" s="63" t="s">
        <v>163</v>
      </c>
      <c r="D11" s="64" t="s">
        <v>69</v>
      </c>
      <c r="E11" s="67" t="s">
        <v>164</v>
      </c>
      <c r="F11" s="62">
        <v>2</v>
      </c>
      <c r="G11" s="6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2022-04-07T03:13:53Z</dcterms:created>
  <dcterms:modified xsi:type="dcterms:W3CDTF">2022-05-18T13:15:11Z</dcterms:modified>
  <cp:category/>
  <cp:contentStatus/>
</cp:coreProperties>
</file>