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xr:revisionPtr revIDLastSave="0" documentId="8_{089CE8F3-9C8C-45A4-AF76-0636130945BB}" xr6:coauthVersionLast="47" xr6:coauthVersionMax="47" xr10:uidLastSave="{00000000-0000-0000-0000-000000000000}"/>
  <bookViews>
    <workbookView xWindow="240" yWindow="105" windowWidth="14805" windowHeight="8010" firstSheet="60" activeTab="6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  <sheet name="18-07-2022" sheetId="62" r:id="rId60"/>
    <sheet name="19-07-2022" sheetId="6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3" l="1"/>
  <c r="F72" i="63"/>
  <c r="F85" i="63"/>
  <c r="F46" i="63"/>
  <c r="F84" i="63"/>
  <c r="F103" i="63"/>
  <c r="F102" i="63"/>
  <c r="F101" i="63"/>
  <c r="F100" i="63"/>
  <c r="F99" i="63"/>
  <c r="F98" i="63"/>
  <c r="F97" i="63"/>
  <c r="F96" i="63"/>
  <c r="I95" i="63"/>
  <c r="F95" i="63"/>
  <c r="F94" i="63"/>
  <c r="I93" i="63"/>
  <c r="F93" i="63"/>
  <c r="I92" i="63"/>
  <c r="F92" i="63"/>
  <c r="I96" i="63" s="1"/>
  <c r="F91" i="63"/>
  <c r="F90" i="63"/>
  <c r="I94" i="63" s="1"/>
  <c r="F83" i="63"/>
  <c r="F82" i="63"/>
  <c r="F81" i="63"/>
  <c r="I80" i="63"/>
  <c r="F80" i="63"/>
  <c r="F79" i="63"/>
  <c r="I78" i="63"/>
  <c r="F78" i="63"/>
  <c r="I77" i="63"/>
  <c r="F77" i="63"/>
  <c r="I81" i="63" s="1"/>
  <c r="F76" i="63"/>
  <c r="I76" i="63" s="1"/>
  <c r="F75" i="63"/>
  <c r="I79" i="63" s="1"/>
  <c r="F74" i="63"/>
  <c r="F73" i="63"/>
  <c r="F71" i="63"/>
  <c r="F70" i="63"/>
  <c r="F69" i="63"/>
  <c r="F68" i="63"/>
  <c r="F67" i="63"/>
  <c r="F66" i="63"/>
  <c r="F65" i="63"/>
  <c r="I64" i="63"/>
  <c r="F64" i="63"/>
  <c r="F63" i="63"/>
  <c r="I62" i="63"/>
  <c r="F62" i="63"/>
  <c r="I65" i="63" s="1"/>
  <c r="I61" i="63"/>
  <c r="F61" i="63"/>
  <c r="F60" i="63"/>
  <c r="I63" i="63" s="1"/>
  <c r="F59" i="63"/>
  <c r="I60" i="63" s="1"/>
  <c r="I66" i="63" s="1"/>
  <c r="F51" i="63"/>
  <c r="F50" i="63"/>
  <c r="I49" i="63"/>
  <c r="F49" i="63"/>
  <c r="F48" i="63"/>
  <c r="I47" i="63"/>
  <c r="F47" i="63"/>
  <c r="I46" i="63"/>
  <c r="F45" i="63"/>
  <c r="F44" i="63"/>
  <c r="I48" i="63" s="1"/>
  <c r="F39" i="63"/>
  <c r="F38" i="63"/>
  <c r="F37" i="63"/>
  <c r="F36" i="63"/>
  <c r="F35" i="63"/>
  <c r="I34" i="63"/>
  <c r="F34" i="63"/>
  <c r="F33" i="63"/>
  <c r="I32" i="63"/>
  <c r="F32" i="63"/>
  <c r="I35" i="63" s="1"/>
  <c r="I31" i="63"/>
  <c r="F31" i="63"/>
  <c r="F30" i="63"/>
  <c r="I33" i="63" s="1"/>
  <c r="F29" i="63"/>
  <c r="I30" i="63" s="1"/>
  <c r="I36" i="63" s="1"/>
  <c r="F28" i="63"/>
  <c r="F27" i="63"/>
  <c r="F26" i="63"/>
  <c r="F25" i="63"/>
  <c r="F24" i="63"/>
  <c r="F23" i="63"/>
  <c r="I22" i="63"/>
  <c r="F22" i="63"/>
  <c r="F21" i="63"/>
  <c r="I20" i="63"/>
  <c r="F20" i="63"/>
  <c r="I23" i="63" s="1"/>
  <c r="F19" i="63"/>
  <c r="I18" i="63"/>
  <c r="F18" i="63"/>
  <c r="I21" i="63" s="1"/>
  <c r="F17" i="63"/>
  <c r="I19" i="63" s="1"/>
  <c r="F12" i="63"/>
  <c r="F11" i="63"/>
  <c r="F10" i="63"/>
  <c r="F9" i="63"/>
  <c r="I8" i="63"/>
  <c r="F8" i="63"/>
  <c r="I7" i="63"/>
  <c r="F7" i="63"/>
  <c r="I6" i="63"/>
  <c r="F6" i="63"/>
  <c r="I5" i="63"/>
  <c r="F5" i="63"/>
  <c r="I4" i="63"/>
  <c r="F4" i="63"/>
  <c r="I3" i="63"/>
  <c r="I9" i="63" s="1"/>
  <c r="F3" i="63"/>
  <c r="F2" i="63"/>
  <c r="F85" i="62"/>
  <c r="F84" i="62"/>
  <c r="F103" i="62"/>
  <c r="F102" i="62"/>
  <c r="F101" i="62"/>
  <c r="F100" i="62"/>
  <c r="F99" i="62"/>
  <c r="F98" i="62"/>
  <c r="F97" i="62"/>
  <c r="F96" i="62"/>
  <c r="I95" i="62"/>
  <c r="F95" i="62"/>
  <c r="F94" i="62"/>
  <c r="I93" i="62"/>
  <c r="F93" i="62"/>
  <c r="I92" i="62"/>
  <c r="F92" i="62"/>
  <c r="I96" i="62" s="1"/>
  <c r="F91" i="62"/>
  <c r="I91" i="62" s="1"/>
  <c r="F90" i="62"/>
  <c r="I94" i="62" s="1"/>
  <c r="F83" i="62"/>
  <c r="F82" i="62"/>
  <c r="F81" i="62"/>
  <c r="I80" i="62"/>
  <c r="F80" i="62"/>
  <c r="F79" i="62"/>
  <c r="I78" i="62"/>
  <c r="F78" i="62"/>
  <c r="I77" i="62"/>
  <c r="F77" i="62"/>
  <c r="I81" i="62" s="1"/>
  <c r="F76" i="62"/>
  <c r="I76" i="62" s="1"/>
  <c r="F75" i="62"/>
  <c r="I79" i="62" s="1"/>
  <c r="F74" i="62"/>
  <c r="F73" i="62"/>
  <c r="F72" i="62"/>
  <c r="F71" i="62"/>
  <c r="F70" i="62"/>
  <c r="F69" i="62"/>
  <c r="F68" i="62"/>
  <c r="F67" i="62"/>
  <c r="F66" i="62"/>
  <c r="F65" i="62"/>
  <c r="I64" i="62"/>
  <c r="F64" i="62"/>
  <c r="F63" i="62"/>
  <c r="I62" i="62"/>
  <c r="F62" i="62"/>
  <c r="I65" i="62" s="1"/>
  <c r="I61" i="62"/>
  <c r="F61" i="62"/>
  <c r="F60" i="62"/>
  <c r="I63" i="62" s="1"/>
  <c r="F59" i="62"/>
  <c r="I60" i="62" s="1"/>
  <c r="I66" i="62" s="1"/>
  <c r="F53" i="62"/>
  <c r="F52" i="62"/>
  <c r="F51" i="62"/>
  <c r="F50" i="62"/>
  <c r="I49" i="62"/>
  <c r="F49" i="62"/>
  <c r="F48" i="62"/>
  <c r="I47" i="62"/>
  <c r="F47" i="62"/>
  <c r="I46" i="62"/>
  <c r="F46" i="62"/>
  <c r="F45" i="62"/>
  <c r="I50" i="62" s="1"/>
  <c r="F44" i="62"/>
  <c r="F39" i="62"/>
  <c r="F38" i="62"/>
  <c r="F37" i="62"/>
  <c r="F36" i="62"/>
  <c r="F35" i="62"/>
  <c r="I34" i="62"/>
  <c r="F34" i="62"/>
  <c r="F33" i="62"/>
  <c r="I32" i="62"/>
  <c r="F32" i="62"/>
  <c r="I31" i="62"/>
  <c r="F31" i="62"/>
  <c r="I35" i="62" s="1"/>
  <c r="F30" i="62"/>
  <c r="I33" i="62" s="1"/>
  <c r="F29" i="62"/>
  <c r="I30" i="62" s="1"/>
  <c r="I36" i="62" s="1"/>
  <c r="F28" i="62"/>
  <c r="F27" i="62"/>
  <c r="F26" i="62"/>
  <c r="F25" i="62"/>
  <c r="F24" i="62"/>
  <c r="F23" i="62"/>
  <c r="I22" i="62"/>
  <c r="F22" i="62"/>
  <c r="F21" i="62"/>
  <c r="I20" i="62"/>
  <c r="F20" i="62"/>
  <c r="I23" i="62" s="1"/>
  <c r="F19" i="62"/>
  <c r="I18" i="62"/>
  <c r="F18" i="62"/>
  <c r="I21" i="62" s="1"/>
  <c r="F17" i="62"/>
  <c r="I19" i="62" s="1"/>
  <c r="F12" i="62"/>
  <c r="F11" i="62"/>
  <c r="F10" i="62"/>
  <c r="F9" i="62"/>
  <c r="I8" i="62"/>
  <c r="F8" i="62"/>
  <c r="I7" i="62"/>
  <c r="F7" i="62"/>
  <c r="I6" i="62"/>
  <c r="F6" i="62"/>
  <c r="I5" i="62"/>
  <c r="F5" i="62"/>
  <c r="I4" i="62"/>
  <c r="F4" i="62"/>
  <c r="I3" i="62"/>
  <c r="I9" i="62" s="1"/>
  <c r="F3" i="62"/>
  <c r="F2" i="62"/>
  <c r="F83" i="61"/>
  <c r="F37" i="6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6" i="61"/>
  <c r="F35" i="61"/>
  <c r="I34" i="61"/>
  <c r="F34" i="61"/>
  <c r="F33" i="61"/>
  <c r="I32" i="61"/>
  <c r="F32" i="61"/>
  <c r="I31" i="61"/>
  <c r="F31" i="61"/>
  <c r="F30" i="61"/>
  <c r="I33" i="61" s="1"/>
  <c r="F29" i="61"/>
  <c r="I30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91" i="63" l="1"/>
  <c r="I50" i="63"/>
  <c r="I45" i="63"/>
  <c r="I24" i="63"/>
  <c r="I52" i="63"/>
  <c r="I82" i="63"/>
  <c r="I97" i="63"/>
  <c r="I45" i="62"/>
  <c r="I48" i="62"/>
  <c r="I97" i="62"/>
  <c r="I24" i="62"/>
  <c r="I82" i="62"/>
  <c r="I35" i="61"/>
  <c r="I36" i="61" s="1"/>
  <c r="I50" i="6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62" l="1"/>
  <c r="I82" i="58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<sst xmlns="http://schemas.openxmlformats.org/spreadsheetml/2006/main" count="9918" uniqueCount="987">
  <si>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</si>
  <si>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</si>
  <si>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</si>
  <si>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</si>
  <si>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</si>
  <si>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</si>
  <si>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</si>
  <si>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</si>
  <si>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</si>
  <si>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</si>
  <si>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</si>
  <si>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</si>
  <si>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</si>
  <si>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</si>
  <si>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</si>
  <si>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</si>
  <si>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</si>
  <si>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</si>
  <si>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</si>
  <si>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</si>
  <si>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</si>
  <si>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</si>
  <si>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</si>
  <si>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</si>
  <si>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</si>
  <si>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</si>
  <si>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</si>
  <si>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</si>
  <si>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</si>
  <si>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</si>
  <si>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</si>
  <si>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</si>
  <si>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</si>
  <si>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</si>
  <si>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</si>
  <si>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</si>
  <si>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</si>
  <si>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</si>
  <si>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</si>
  <si>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</si>
  <si>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</si>
  <si>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</si>
  <si>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</si>
  <si>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</si>
  <si>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</si>
  <si>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</si>
  <si>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</si>
  <si>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</si>
  <si>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</si>
  <si>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</si>
  <si>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</si>
  <si>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</si>
  <si>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</si>
  <si>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</si>
  <si>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</si>
  <si>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</si>
  <si>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</si>
  <si>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</si>
  <si>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</si>
  <si>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</si>
  <si>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</si>
  <si>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</si>
  <si>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</si>
  <si>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</si>
  <si>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</si>
  <si>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</si>
  <si>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</si>
  <si>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</si>
  <si>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</si>
  <si>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</si>
  <si>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</si>
  <si>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</si>
  <si>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</si>
  <si>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</si>
  <si>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</si>
  <si>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</si>
  <si>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</si>
  <si>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</si>
  <si>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</si>
  <si>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</si>
  <si>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</si>
  <si>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</si>
  <si>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</si>
  <si>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</si>
  <si>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</si>
  <si>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</si>
  <si>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</si>
  <si>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</si>
  <si>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</si>
  <si>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</si>
  <si>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</si>
  <si>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</si>
  <si>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</si>
  <si>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</si>
  <si>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</si>
  <si>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</si>
  <si>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</si>
  <si>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</si>
  <si>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</si>
  <si>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</si>
  <si>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</si>
  <si>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</si>
  <si>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</si>
  <si>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</si>
  <si>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</si>
  <si>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</si>
  <si>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</si>
  <si>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</si>
  <si>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</si>
  <si>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</si>
  <si>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</si>
  <si>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</si>
  <si>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</si>
  <si>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</si>
  <si>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</si>
  <si>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</si>
  <si>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</si>
  <si>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</si>
  <si>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</si>
  <si>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</si>
  <si>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</si>
  <si>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</si>
  <si>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</si>
  <si>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</si>
  <si>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</si>
  <si>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</si>
  <si>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</si>
  <si>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</si>
  <si>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</si>
  <si>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</si>
  <si>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</si>
  <si>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</si>
  <si>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</si>
  <si>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</si>
  <si>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</si>
  <si>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</si>
  <si>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</si>
  <si>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</si>
  <si>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</si>
  <si>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</si>
  <si>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</si>
  <si>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</si>
  <si>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</si>
  <si>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</si>
  <si>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</si>
  <si>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</si>
  <si>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</si>
  <si>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</si>
  <si>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</si>
  <si>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</si>
  <si>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</si>
  <si>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</si>
  <si>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</si>
  <si>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</si>
  <si>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</si>
  <si>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</si>
  <si>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</si>
  <si>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</si>
  <si>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</si>
  <si>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</si>
  <si>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</si>
  <si>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</si>
  <si>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</si>
  <si>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</si>
  <si>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</si>
  <si>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</si>
  <si>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</si>
  <si>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</si>
  <si>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</si>
  <si>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</si>
  <si>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</si>
  <si>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</si>
  <si>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</si>
  <si>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</si>
  <si>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</si>
  <si>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</si>
  <si>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</si>
  <si>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</si>
  <si>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</si>
  <si>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</si>
  <si>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</si>
  <si>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</si>
  <si>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</si>
  <si>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</si>
  <si>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</si>
  <si>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</si>
  <si>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</si>
  <si>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</si>
  <si>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</si>
  <si>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</si>
  <si>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</si>
  <si>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</si>
  <si>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</si>
  <si>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</si>
  <si>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</si>
  <si>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</si>
  <si>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</si>
  <si>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</si>
  <si>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</si>
  <si>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</si>
  <si>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</si>
  <si>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</si>
  <si>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</si>
  <si>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</si>
  <si>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</si>
  <si>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</si>
  <si>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</si>
  <si>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</si>
  <si>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</si>
  <si>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</si>
  <si>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</si>
  <si>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</si>
  <si>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</si>
  <si>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</si>
  <si>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</si>
  <si>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</si>
  <si>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</si>
  <si>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</si>
  <si>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</si>
  <si>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</si>
  <si>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</si>
  <si>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</si>
  <si>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</si>
  <si>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</si>
  <si>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</si>
  <si>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</si>
  <si>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</si>
  <si>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</si>
  <si>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</si>
  <si>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</si>
  <si>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</si>
  <si>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</si>
  <si>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</si>
  <si>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</si>
  <si>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</si>
  <si>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</si>
  <si>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</si>
  <si>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</si>
  <si>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</si>
  <si>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</si>
  <si>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</si>
  <si>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</si>
  <si>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</si>
  <si>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</si>
  <si>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</si>
  <si>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</si>
  <si>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</si>
  <si>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</si>
  <si>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</si>
  <si>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</si>
  <si>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</si>
  <si>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</si>
  <si>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</si>
  <si>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</si>
  <si>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</si>
  <si>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</si>
  <si>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</si>
  <si>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</si>
  <si>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</si>
  <si>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</si>
  <si>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</si>
  <si>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</si>
  <si>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</si>
  <si>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</si>
  <si>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</si>
  <si>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</si>
  <si>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</si>
  <si>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</si>
  <si>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</si>
  <si>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</si>
  <si>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</si>
  <si>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</si>
  <si>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</si>
  <si>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</si>
  <si>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</si>
  <si>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</si>
  <si>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</si>
  <si>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</si>
  <si>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</si>
  <si>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</si>
  <si>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</si>
  <si>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</si>
  <si>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</si>
  <si>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</si>
  <si>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</si>
  <si>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</si>
  <si>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</si>
  <si>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</si>
  <si>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</si>
  <si>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</si>
  <si>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</si>
  <si>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</si>
  <si>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</si>
  <si>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</si>
  <si>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</si>
  <si>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</si>
  <si>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</si>
  <si>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</si>
  <si>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</si>
  <si>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</si>
  <si>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</si>
  <si>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</si>
  <si>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</si>
  <si>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</si>
  <si>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</si>
  <si>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</si>
  <si>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</si>
  <si>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</si>
  <si>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</si>
  <si>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</si>
  <si>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</si>
  <si>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</si>
  <si>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</si>
  <si>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</si>
  <si>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</si>
  <si>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</si>
  <si>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</si>
  <si>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</si>
  <si>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</si>
  <si>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</si>
  <si>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</si>
  <si>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</si>
  <si>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</si>
  <si>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</si>
  <si>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</si>
  <si>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</si>
  <si>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</si>
  <si>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</si>
  <si>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</si>
  <si>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</si>
  <si>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</si>
  <si>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</si>
  <si>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</si>
  <si>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</si>
  <si>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</si>
  <si>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</si>
  <si>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</si>
  <si>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</si>
  <si>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</si>
  <si>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</si>
  <si>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</si>
  <si>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</si>
  <si>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</si>
  <si>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</si>
  <si>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</si>
  <si>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</si>
  <si>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</si>
  <si>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</si>
  <si>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</si>
  <si>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</si>
  <si>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</si>
  <si>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</si>
  <si>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</si>
  <si>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</si>
  <si>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</si>
  <si>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</si>
  <si>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</si>
  <si>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</si>
  <si>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</si>
  <si>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</si>
  <si>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</si>
  <si>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</si>
  <si>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</si>
  <si>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</si>
  <si>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</si>
  <si>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</si>
  <si>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</si>
  <si>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</si>
  <si>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</si>
  <si>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</si>
  <si>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</si>
  <si>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</si>
  <si>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</si>
  <si>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</si>
  <si>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</si>
  <si>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</si>
  <si>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</si>
  <si>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</si>
  <si>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</si>
  <si>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</si>
  <si>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</si>
  <si>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</si>
  <si>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</si>
  <si>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</si>
  <si>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</si>
  <si>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</si>
  <si>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</si>
  <si>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</si>
  <si>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</si>
  <si>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</si>
  <si>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</si>
  <si>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</si>
  <si>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</si>
  <si>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</si>
  <si>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</si>
  <si>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</si>
  <si>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</si>
  <si>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</si>
  <si>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</si>
  <si>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</si>
  <si>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</si>
  <si>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</si>
  <si>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</si>
  <si>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</si>
  <si>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</si>
  <si>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</si>
  <si>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</si>
  <si>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</si>
  <si>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</si>
  <si>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</si>
  <si>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</si>
  <si>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</si>
  <si>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</si>
  <si>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</si>
  <si>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</si>
  <si>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</si>
  <si>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</si>
  <si>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</si>
  <si>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</si>
  <si>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</si>
  <si>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</si>
  <si>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</si>
  <si>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</si>
  <si>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</si>
  <si>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</si>
  <si>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</si>
  <si>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</si>
  <si>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</si>
  <si>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</si>
  <si>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</si>
  <si>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</si>
  <si>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</si>
  <si>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</si>
  <si>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</si>
  <si>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</si>
  <si>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</si>
  <si>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</si>
  <si>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</si>
  <si>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</si>
  <si>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</si>
  <si>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</si>
  <si>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</si>
  <si>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</si>
  <si>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</si>
  <si>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</si>
  <si>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</si>
  <si>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</si>
  <si>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</si>
  <si>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</si>
  <si>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</si>
  <si>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</si>
  <si>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</si>
  <si>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</si>
  <si>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</si>
  <si>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</si>
  <si>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</si>
  <si>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</si>
  <si>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</si>
  <si>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</si>
  <si>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</si>
  <si>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</si>
  <si>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</si>
  <si>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</si>
  <si>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</si>
  <si>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</si>
  <si>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</si>
  <si>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</si>
  <si>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</si>
  <si>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</si>
  <si>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</si>
  <si>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</si>
  <si>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</si>
  <si>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</si>
  <si>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</si>
  <si>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</si>
  <si>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</si>
  <si>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</si>
  <si>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</si>
  <si>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</si>
  <si>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</si>
  <si>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</si>
  <si>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</si>
  <si>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</si>
  <si>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</si>
  <si>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</si>
  <si>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</si>
  <si>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</si>
  <si>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</si>
  <si>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</si>
  <si>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</si>
  <si>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</si>
  <si>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</si>
  <si>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</si>
  <si>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</si>
  <si>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</si>
  <si>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</si>
  <si>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</si>
  <si>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</si>
  <si>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</si>
  <si>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</si>
  <si>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</si>
  <si>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</si>
  <si>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</si>
  <si>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</si>
  <si>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</si>
  <si>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</si>
  <si>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</si>
  <si>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</si>
  <si>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</si>
  <si>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</si>
  <si>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</si>
  <si>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</si>
  <si>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</si>
  <si>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</si>
  <si>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</si>
  <si>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</si>
  <si>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</si>
  <si>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</si>
  <si>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</si>
  <si>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</si>
  <si>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</si>
  <si>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</si>
  <si>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</si>
  <si>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</si>
  <si>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</si>
  <si>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</si>
  <si>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</si>
  <si>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</si>
  <si>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</si>
  <si>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</si>
  <si>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</si>
  <si>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</si>
  <si>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</si>
  <si>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</si>
  <si>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</si>
  <si>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</si>
  <si>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</si>
  <si>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</si>
  <si>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</si>
  <si>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</si>
  <si>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</si>
  <si>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</si>
  <si>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</si>
  <si>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</si>
  <si>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</si>
  <si>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</si>
  <si>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</si>
  <si>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</si>
  <si>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</si>
  <si>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</si>
  <si>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</si>
  <si>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</si>
  <si>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</si>
  <si>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</si>
  <si>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</si>
  <si>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</si>
  <si>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</si>
  <si>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</si>
  <si>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</si>
  <si>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</si>
  <si>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</si>
  <si>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</si>
  <si>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</si>
  <si>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</si>
  <si>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</si>
  <si>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</si>
  <si>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</si>
  <si>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</si>
  <si>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</si>
  <si>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</si>
  <si>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</si>
  <si>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</si>
  <si>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</si>
  <si>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</si>
  <si>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</si>
  <si>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</si>
  <si>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</si>
  <si>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</si>
  <si>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</si>
  <si>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</si>
  <si>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</si>
  <si>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</si>
  <si>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</si>
  <si>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</si>
  <si>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</si>
  <si>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</si>
  <si>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</si>
  <si>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</si>
  <si>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</si>
  <si>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</si>
  <si>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</si>
  <si>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</si>
  <si>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</si>
  <si>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</si>
  <si>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</si>
  <si>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</si>
  <si>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</si>
  <si>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</si>
  <si>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</si>
  <si>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</si>
  <si>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</si>
  <si>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</si>
  <si>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</si>
  <si>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</si>
  <si>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</si>
  <si>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</si>
  <si>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</si>
  <si>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</si>
  <si>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</si>
  <si>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</si>
  <si>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</si>
  <si>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</si>
  <si>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</si>
  <si>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</si>
  <si>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</si>
  <si>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</si>
  <si>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</si>
  <si>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</si>
  <si>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</si>
  <si>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</si>
  <si>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</si>
  <si>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</si>
  <si>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</si>
  <si>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</si>
  <si>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</si>
  <si>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</si>
  <si>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</si>
  <si>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</si>
  <si>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</si>
  <si>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</si>
  <si>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</si>
  <si>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</si>
  <si>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</si>
  <si>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</si>
  <si>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</si>
  <si>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</si>
  <si>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</si>
  <si>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</si>
  <si>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</si>
  <si>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</si>
  <si>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</si>
  <si>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</si>
  <si>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</si>
  <si>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</si>
  <si>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</si>
  <si>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</si>
  <si>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</si>
  <si>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</si>
  <si>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</si>
  <si>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</si>
  <si>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</si>
  <si>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</si>
  <si>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</si>
  <si>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</si>
  <si>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</si>
  <si>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</si>
  <si>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</si>
  <si>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</si>
  <si>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</si>
  <si>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</si>
  <si>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</si>
  <si>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</si>
  <si>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</si>
  <si>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</si>
  <si>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</si>
  <si>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</si>
  <si>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</si>
  <si>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</si>
  <si>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</si>
  <si>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</si>
  <si>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</si>
  <si>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</si>
  <si>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</si>
  <si>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</si>
  <si>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</si>
  <si>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</si>
  <si>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</si>
  <si>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</si>
  <si>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</si>
  <si>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</si>
  <si>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</si>
  <si>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</si>
  <si>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</si>
  <si>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</si>
  <si>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</si>
  <si>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</si>
  <si>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</si>
  <si>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</si>
  <si>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</si>
  <si>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</si>
  <si>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</si>
  <si>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</si>
  <si>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</si>
  <si>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</si>
  <si>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</si>
  <si>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</si>
  <si>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</si>
  <si>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</si>
  <si>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</si>
  <si>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</si>
  <si>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</si>
  <si>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</si>
  <si>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</si>
  <si>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</si>
  <si>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</si>
  <si>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</si>
  <si>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</si>
  <si>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</si>
  <si>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</si>
  <si>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</si>
  <si>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</si>
  <si>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</si>
  <si>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</si>
  <si>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</si>
  <si>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</si>
  <si>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</si>
  <si>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</si>
  <si>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</si>
  <si>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</si>
  <si>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</si>
  <si>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</si>
  <si>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</si>
  <si>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</si>
  <si>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</si>
  <si>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</si>
  <si>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</si>
  <si>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</si>
  <si>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</si>
  <si>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</si>
  <si>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</si>
  <si>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</si>
  <si>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</si>
  <si>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</si>
  <si>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</si>
  <si>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</si>
  <si>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</si>
  <si>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</si>
  <si>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</si>
  <si>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</si>
  <si>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</si>
  <si>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</si>
  <si>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</si>
  <si>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</si>
  <si>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</si>
  <si>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</si>
  <si>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</si>
  <si>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</si>
  <si>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</si>
  <si>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</si>
  <si>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</si>
  <si>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</si>
  <si>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</si>
  <si>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</si>
  <si>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</si>
  <si>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</si>
  <si>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</si>
  <si>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</si>
  <si>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</si>
  <si>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</si>
  <si>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</si>
  <si>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</si>
  <si>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</si>
  <si>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</si>
  <si>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</si>
  <si>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</si>
  <si>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</si>
  <si>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</si>
  <si>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</si>
  <si>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</si>
  <si>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</si>
  <si>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</si>
  <si>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</si>
  <si>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</si>
  <si>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</si>
  <si>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</si>
  <si>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</si>
  <si>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</si>
  <si>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</si>
  <si>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</si>
  <si>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</si>
  <si>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</si>
  <si>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</si>
  <si>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</si>
  <si>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</si>
  <si>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</si>
  <si>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</si>
  <si>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</si>
  <si>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</si>
  <si>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</si>
  <si>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</si>
  <si>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</si>
  <si>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</si>
  <si>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</si>
  <si>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</si>
  <si>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</si>
  <si>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</si>
  <si>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</si>
  <si>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</si>
  <si>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</si>
  <si>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</si>
  <si>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</si>
  <si>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</si>
  <si>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</si>
  <si>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</si>
  <si>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</si>
  <si>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</si>
  <si>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</si>
  <si>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</si>
  <si>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</si>
  <si>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</si>
  <si>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</si>
  <si>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</si>
  <si>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</si>
  <si>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</si>
  <si>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</si>
  <si>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</si>
  <si>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</si>
  <si>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</si>
  <si>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</si>
  <si>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</si>
  <si>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</si>
  <si>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</si>
  <si>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</si>
  <si>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</si>
  <si>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</si>
  <si>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</si>
  <si>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</si>
  <si>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</si>
  <si>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</si>
  <si>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</si>
  <si>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</si>
  <si>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</si>
  <si>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</si>
  <si>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</si>
  <si>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</si>
  <si>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</si>
  <si>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</si>
  <si>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</si>
  <si>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</si>
  <si>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</si>
  <si>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</si>
  <si>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</si>
  <si>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</si>
  <si>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</si>
  <si>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</si>
  <si>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</si>
  <si>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</si>
  <si>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</si>
  <si>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</si>
  <si>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</si>
  <si>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</si>
  <si>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</si>
  <si>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</si>
  <si>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</si>
  <si>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</si>
  <si>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</si>
  <si>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</si>
  <si>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</si>
  <si>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</si>
  <si>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</si>
  <si>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</si>
  <si>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</si>
  <si>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</si>
  <si>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</si>
  <si>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</si>
  <si>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</si>
  <si>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</si>
  <si>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</si>
  <si>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</si>
  <si>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</si>
  <si>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</si>
  <si>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</si>
  <si>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</si>
  <si>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</si>
  <si>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</si>
  <si>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</si>
  <si>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</si>
  <si>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</si>
  <si>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</si>
  <si>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</si>
  <si>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</si>
  <si>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</si>
  <si>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</si>
  <si>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</si>
  <si>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</si>
  <si>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</si>
  <si>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</si>
  <si>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</si>
  <si>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</si>
  <si>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</si>
  <si>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</si>
  <si>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</si>
  <si>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</si>
  <si>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</si>
  <si>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</si>
  <si>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</si>
  <si>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</si>
  <si>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</si>
  <si>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</si>
  <si>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</si>
  <si>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</si>
  <si>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</si>
  <si>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</si>
  <si>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</si>
  <si>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</si>
  <si>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</si>
  <si>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</si>
  <si>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</si>
  <si>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</si>
  <si>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</si>
  <si>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</si>
  <si>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</si>
  <si>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</si>
  <si>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</si>
  <si>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</si>
  <si>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</si>
  <si>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</si>
  <si>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</si>
  <si>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</si>
  <si>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>worked on reacive form validation for personalpage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</si>
  <si>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</si>
  <si>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</si>
  <si>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</si>
  <si>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</si>
  <si>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</si>
  <si>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</si>
  <si>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</si>
  <si>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</si>
  <si>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</si>
  <si>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</si>
  <si>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</si>
  <si>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</si>
  <si>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</si>
  <si>
    <t>collapsable pannel across skill,education,project,achievement,language</t>
  </si>
  <si>
    <t>Aligment for cards</t>
  </si>
  <si>
    <t>remove experience filter</t>
  </si>
  <si>
    <t>change spacing in placeholder of search bar</t>
  </si>
  <si>
    <t>Accept or decline profile(decrease icon size)</t>
  </si>
  <si>
    <t>Multiple cards display For wizard Type</t>
  </si>
  <si>
    <t>Alignment of image and status</t>
  </si>
  <si>
    <t>Getting values for drop down</t>
  </si>
  <si>
    <t xml:space="preserve">Worked on </t>
  </si>
  <si>
    <t>Worked on Project Component(Front End Validations)</t>
  </si>
  <si>
    <t>Worked on Personal Component(Front End Validations)</t>
  </si>
  <si>
    <t xml:space="preserve">Worked on Edit User,Edit personal and Edit project (Front End Validations) </t>
  </si>
  <si>
    <t xml:space="preserve">Worked on Project  Component(Multiple Card Display, Font Alignment and Added Placeholders) </t>
  </si>
  <si>
    <t>Worked on Bug Fixes in Project,Personal and UserCreation pages(Font and Button Alignment,Validations,Routing and Binding)</t>
  </si>
  <si>
    <t>Worked on the error while creating foreign key for language table</t>
  </si>
  <si>
    <t>Worked on adding and getting of language and social media details for personal details</t>
  </si>
  <si>
    <t>Tested the system with real profile values and found the defects</t>
  </si>
  <si>
    <t>worked on achievement frontend validation(education)</t>
  </si>
  <si>
    <t>Replace the home to search , add home to first in side bar</t>
  </si>
  <si>
    <t>Filter icon in search Profile page</t>
  </si>
  <si>
    <t>Multicard Display in Project and Aligment in Project card Page</t>
  </si>
  <si>
    <t>For education duration year Modification</t>
  </si>
  <si>
    <t>Button alignment for Change Password,Login Page</t>
  </si>
  <si>
    <t>worked on  frontend validation (change password)</t>
  </si>
  <si>
    <t>Changing cursor in (view Profile Page, side bar)</t>
  </si>
  <si>
    <t>Resolving git conflicts</t>
  </si>
  <si>
    <t>worked on achievement frontend validation</t>
  </si>
  <si>
    <t>Worked on skills validation frontend validation</t>
  </si>
  <si>
    <t>worked on skills validation frontend validation</t>
  </si>
  <si>
    <t>Worked on Toast notifications on add and update in component</t>
  </si>
  <si>
    <t>explored on template driven Forms</t>
  </si>
  <si>
    <t xml:space="preserve">Understanding functionality </t>
  </si>
  <si>
    <t>Added tooltip and Worked on card alignment</t>
  </si>
  <si>
    <t>Sidebar responsiveness</t>
  </si>
  <si>
    <t xml:space="preserve">Worked on all card view pages </t>
  </si>
  <si>
    <t>Worked on error while adding new user</t>
  </si>
  <si>
    <t>Explored on sonarqube and lint</t>
  </si>
  <si>
    <t xml:space="preserve">Worked on functional bugs found while testing the profile creation </t>
  </si>
  <si>
    <t>Worked on profile count based on designation wise login for the dashboard</t>
  </si>
  <si>
    <t>Worked on designation wise view of profiles in serach profile page</t>
  </si>
  <si>
    <t>Tested the profile creation part</t>
  </si>
  <si>
    <t>Worked on the errors occurred after pulling from git source</t>
  </si>
  <si>
    <t>Worked on bug fixies card view</t>
  </si>
  <si>
    <t>Meeting</t>
  </si>
  <si>
    <t>worked on achievement frontend validation(edit education)</t>
  </si>
  <si>
    <t>Worked on skills frontend validation</t>
  </si>
  <si>
    <t>Worked on toaster notification for add operation</t>
  </si>
  <si>
    <t>Worked on toaster notification for update operation</t>
  </si>
  <si>
    <t>Worked on editskill component validation</t>
  </si>
  <si>
    <t>Worked on toaster notification errors</t>
  </si>
  <si>
    <t>Cleared critical bugs in sonarqube</t>
  </si>
  <si>
    <t>Cleared major bugs in sonarqube</t>
  </si>
  <si>
    <t>Cleared critical code smells in sonarqube</t>
  </si>
  <si>
    <t>Worked on major code smells in 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</si>
</sst>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64 I79 I94 I10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65 I80 I95 I11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66 I81 I96 I11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67 I82 I97 I11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68 I83 I98 I11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12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12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12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12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12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12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3 I48 I62 I77 I92 I107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4 I49 I63 I78 I93 I108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5 I50 I64 I79 I94 I109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6 I51 I65 I80 I95 I110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7 I52 I66 I81 I96 I111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121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122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123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124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125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126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3 I48 I62 I77 I92 I107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4 I49 I63 I78 I93 I108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5 I50 I64 I79 I94 I109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6 I51 I65 I80 I95 I110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7 I52 I66 I81 I96 I111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1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2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3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4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5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6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1 I46 I60 I76 I91 I106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2 I47 I61 I77 I92 I107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3 I48 I62 I78 I93 I108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4 I49 I63 I79 I94 I109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5 I50 I80 I95 I110 I64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0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1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2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3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4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5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1 I46 I60 I76 I91 I106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2 I47 I61 I77 I92 I107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3 I48 I62 I78 I93 I108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4 I49 I63 I79 I94 I109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5 I50 I80 I95 I110 I64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0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1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2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3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4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5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34" workbookViewId="0">
      <selection activeCell="C44" sqref="C44:C5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05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06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07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08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09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10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05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06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07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08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09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10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opLeftCell="D1"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311" priority="38" operator="greaterThan">
      <formula>0.25</formula>
    </cfRule>
    <cfRule type="cellIs" dxfId="310" priority="39" operator="lessThan">
      <formula>0.25</formula>
    </cfRule>
  </conditionalFormatting>
  <conditionalFormatting sqref="I4 I19 I31 I46 I61 I77">
    <cfRule type="cellIs" dxfId="309" priority="35" operator="lessThan">
      <formula>0.0416666666666667</formula>
    </cfRule>
    <cfRule type="cellIs" dxfId="308" priority="36" operator="greaterThan">
      <formula>0.0416666666666667</formula>
    </cfRule>
    <cfRule type="cellIs" dxfId="307" priority="37" operator="greaterThan">
      <formula>0.0416666666666667</formula>
    </cfRule>
  </conditionalFormatting>
  <conditionalFormatting sqref="I5 I20 I32 I47 I62 I78">
    <cfRule type="cellIs" dxfId="306" priority="33" operator="lessThan">
      <formula>0.0833333333333333</formula>
    </cfRule>
    <cfRule type="cellIs" dxfId="305" priority="34" operator="greaterThan">
      <formula>0.0833333333333333</formula>
    </cfRule>
  </conditionalFormatting>
  <conditionalFormatting sqref="I6 I21 I33 I48 I63 I79">
    <cfRule type="cellIs" dxfId="304" priority="31" operator="lessThan">
      <formula>0.0416666666666667</formula>
    </cfRule>
    <cfRule type="cellIs" dxfId="303" priority="32" operator="greaterThan">
      <formula>0.0416666666666667</formula>
    </cfRule>
  </conditionalFormatting>
  <conditionalFormatting sqref="I7 I22 I34 I49 I64 I80">
    <cfRule type="cellIs" dxfId="302" priority="29" operator="lessThan">
      <formula>0.0416666666666667</formula>
    </cfRule>
    <cfRule type="cellIs" dxfId="301" priority="30" operator="greaterThan">
      <formula>0.0416666666666667</formula>
    </cfRule>
  </conditionalFormatting>
  <conditionalFormatting sqref="I8 I23 I35 I50:I51 I81 I65">
    <cfRule type="cellIs" dxfId="300" priority="27" operator="lessThan">
      <formula>0.0625</formula>
    </cfRule>
    <cfRule type="cellIs" dxfId="299" priority="28" operator="greaterThan">
      <formula>0.0625</formula>
    </cfRule>
  </conditionalFormatting>
  <conditionalFormatting sqref="I9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9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9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9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9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9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1 I46 I61 I7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2 I47 I62 I7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3 I48 I63 I7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4 I49 I64 I8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5 I50:I51 I81 I65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9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9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9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9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9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9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A72" workbookViewId="0">
      <selection activeCell="C19" sqref="C19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1 I7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2 I7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3 I7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4 I8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:I51 I81 I65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20" workbookViewId="0">
      <selection activeCell="C33" sqref="C33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58" workbookViewId="0">
      <selection activeCell="L74" sqref="L74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/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/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48" workbookViewId="0">
      <selection activeCell="B29" sqref="B29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>
      <c r="A39" s="165"/>
      <c r="B39" s="107" t="s">
        <v>920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921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922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923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924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925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opLeftCell="A51" workbookViewId="0">
      <selection activeCell="B61" sqref="B61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926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927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928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>
      <c r="A36" s="165"/>
      <c r="B36" s="107" t="s">
        <v>929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>E37-D37</f>
        <v>6.2499999999999889E-2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>E39-D39</f>
        <v>9.0277777777777679E-2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925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930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931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932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932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933</v>
      </c>
      <c r="C60" s="107" t="s">
        <v>290</v>
      </c>
      <c r="D60" s="108">
        <v>0.375</v>
      </c>
      <c r="E60" s="108">
        <v>0.4375</v>
      </c>
      <c r="F60" s="108">
        <f>E60-D60</f>
        <v>6.25E-2</v>
      </c>
      <c r="H60" s="109" t="s">
        <v>290</v>
      </c>
      <c r="I60" s="108">
        <f>SUMIFS(F59:F74, C59:C74,H60)</f>
        <v>0.38888888888888862</v>
      </c>
    </row>
    <row r="61" spans="1:9">
      <c r="A61" s="165"/>
      <c r="B61" s="120" t="s">
        <v>934</v>
      </c>
      <c r="C61" s="107" t="s">
        <v>290</v>
      </c>
      <c r="D61" s="108">
        <v>0.4375</v>
      </c>
      <c r="E61" s="108">
        <v>0.46875</v>
      </c>
      <c r="F61" s="108">
        <f>E61-D61</f>
        <v>3.125E-2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935</v>
      </c>
      <c r="C63" s="107" t="s">
        <v>290</v>
      </c>
      <c r="D63" s="108">
        <v>0.47916666666666669</v>
      </c>
      <c r="E63" s="108">
        <v>0.53472222222222221</v>
      </c>
      <c r="F63" s="108">
        <f>E63-D63</f>
        <v>5.5555555555555525E-2</v>
      </c>
      <c r="H63" s="109" t="s">
        <v>300</v>
      </c>
      <c r="I63" s="108">
        <f>SUMIFS(F59:F74, C59:C74,H63)</f>
        <v>0</v>
      </c>
    </row>
    <row r="64" spans="1:9">
      <c r="A64" s="165"/>
      <c r="B64" t="s">
        <v>936</v>
      </c>
      <c r="C64" s="107" t="s">
        <v>290</v>
      </c>
      <c r="D64" s="108">
        <v>0.53472222222222221</v>
      </c>
      <c r="E64" s="108">
        <v>0.54861111111111105</v>
      </c>
      <c r="F64" s="108">
        <f>E64-D64</f>
        <v>1.388888888888884E-2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310</v>
      </c>
      <c r="C65" s="107" t="s">
        <v>299</v>
      </c>
      <c r="D65" s="108">
        <v>0.54861111111111105</v>
      </c>
      <c r="E65" s="108">
        <v>0.5625</v>
      </c>
      <c r="F65" s="108">
        <f>E65-D65</f>
        <v>1.3888888888888951E-2</v>
      </c>
      <c r="H65" s="109" t="s">
        <v>299</v>
      </c>
      <c r="I65" s="108">
        <f>SUMIFS(F58:F73, C58:C73,H65)</f>
        <v>3.8194444444444475E-2</v>
      </c>
    </row>
    <row r="66" spans="1:9">
      <c r="A66" s="165"/>
      <c r="B66" s="107" t="s">
        <v>937</v>
      </c>
      <c r="C66" s="107" t="s">
        <v>290</v>
      </c>
      <c r="D66" s="108">
        <v>0.5625</v>
      </c>
      <c r="E66" s="108">
        <v>0.59722222222222221</v>
      </c>
      <c r="F66" s="108">
        <f>E66-D66</f>
        <v>3.472222222222221E-2</v>
      </c>
      <c r="H66" s="105" t="s">
        <v>305</v>
      </c>
      <c r="I66" s="106">
        <f>SUM(I59:I65)</f>
        <v>0.42708333333333309</v>
      </c>
    </row>
    <row r="67" spans="1:9">
      <c r="A67" s="165"/>
      <c r="B67" s="120" t="s">
        <v>938</v>
      </c>
      <c r="C67" s="107" t="s">
        <v>290</v>
      </c>
      <c r="D67" s="108">
        <v>0.59722222222222221</v>
      </c>
      <c r="E67" s="108">
        <v>0.6875</v>
      </c>
      <c r="F67" s="108">
        <f>E67-D67</f>
        <v>9.027777777777779E-2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939</v>
      </c>
      <c r="C69" s="107" t="s">
        <v>290</v>
      </c>
      <c r="D69" s="108">
        <v>0.72916666666666696</v>
      </c>
      <c r="E69" s="108">
        <v>0.75</v>
      </c>
      <c r="F69" s="108">
        <f>E69-D69</f>
        <v>2.0833333333333037E-2</v>
      </c>
      <c r="I69" s="110"/>
    </row>
    <row r="70" spans="1:9">
      <c r="A70" s="165"/>
      <c r="B70" s="107" t="s">
        <v>940</v>
      </c>
      <c r="C70" s="107" t="s">
        <v>290</v>
      </c>
      <c r="D70" s="108">
        <v>0.75</v>
      </c>
      <c r="E70" s="108">
        <v>0.81944444444444453</v>
      </c>
      <c r="F70" s="108">
        <f>E70-D70</f>
        <v>6.9444444444444531E-2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941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919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7E73-9E30-4004-ADE8-611F4A897357}">
  <dimension ref="A1:I104"/>
  <sheetViews>
    <sheetView topLeftCell="A49" workbookViewId="0">
      <selection activeCell="E57" sqref="E57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0.49305555555555575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925</v>
      </c>
      <c r="C45" s="107" t="s">
        <v>290</v>
      </c>
      <c r="D45" s="108">
        <v>0.39583333333333331</v>
      </c>
      <c r="E45" s="108">
        <v>0.4513888888888889</v>
      </c>
      <c r="F45" s="108">
        <f>E45-D45</f>
        <v>5.555555555555558E-2</v>
      </c>
      <c r="H45" s="109" t="s">
        <v>290</v>
      </c>
      <c r="I45" s="108">
        <f>SUMIFS(F44:F58, C44:C58,H45)</f>
        <v>0.40277777777777768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947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0.57638888888888895</v>
      </c>
      <c r="F48" s="108">
        <f>E48-D48</f>
        <v>2.430555555555558E-2</v>
      </c>
      <c r="H48" s="109" t="s">
        <v>300</v>
      </c>
      <c r="I48" s="108">
        <f>SUMIFS(F44:F58, C44:C58,H48)</f>
        <v>3.4722222222222154E-2</v>
      </c>
    </row>
    <row r="49" spans="1:9">
      <c r="A49" s="165"/>
      <c r="B49" s="107" t="s">
        <v>481</v>
      </c>
      <c r="C49" s="107" t="s">
        <v>295</v>
      </c>
      <c r="D49" s="108">
        <v>0.57986111111111105</v>
      </c>
      <c r="E49" s="108">
        <v>0.59027777777777779</v>
      </c>
      <c r="F49" s="108">
        <f>E49-D49</f>
        <v>1.0416666666666741E-2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947</v>
      </c>
      <c r="C50" s="107" t="s">
        <v>290</v>
      </c>
      <c r="D50" s="108">
        <v>0.59375</v>
      </c>
      <c r="E50" s="108">
        <v>0.70833333333333337</v>
      </c>
      <c r="F50" s="108">
        <f>E50-D50</f>
        <v>0.11458333333333337</v>
      </c>
      <c r="H50" s="109" t="s">
        <v>299</v>
      </c>
      <c r="I50" s="108">
        <f>SUMIFS(F44:F58, C44:C58,H50)</f>
        <v>3.4722222222222265E-2</v>
      </c>
    </row>
    <row r="51" spans="1:9">
      <c r="A51" s="165"/>
      <c r="B51" s="107" t="s">
        <v>787</v>
      </c>
      <c r="C51" s="107" t="s">
        <v>300</v>
      </c>
      <c r="D51" s="108">
        <v>0.71875</v>
      </c>
      <c r="E51" s="108">
        <v>0.73263888888888884</v>
      </c>
      <c r="F51" s="108">
        <f>E51-D51</f>
        <v>1.388888888888884E-2</v>
      </c>
      <c r="H51" s="109"/>
      <c r="I51" s="108"/>
    </row>
    <row r="52" spans="1:9">
      <c r="A52" s="165"/>
      <c r="B52" s="107" t="s">
        <v>948</v>
      </c>
      <c r="C52" s="107" t="s">
        <v>290</v>
      </c>
      <c r="D52" s="108">
        <v>0.73611111111111116</v>
      </c>
      <c r="E52" s="108">
        <v>0.76041666666666663</v>
      </c>
      <c r="F52" s="108">
        <f>E52-D52</f>
        <v>2.4305555555555469E-2</v>
      </c>
      <c r="H52" s="105" t="s">
        <v>305</v>
      </c>
      <c r="I52" s="106">
        <f>SUM(I45:I50)</f>
        <v>0.48263888888888884</v>
      </c>
    </row>
    <row r="53" spans="1:9">
      <c r="A53" s="165"/>
      <c r="B53" s="120" t="s">
        <v>949</v>
      </c>
      <c r="C53" s="107" t="s">
        <v>290</v>
      </c>
      <c r="D53" s="108">
        <v>0.89583333333333337</v>
      </c>
      <c r="E53" s="108">
        <v>1.0208333333333333</v>
      </c>
      <c r="F53" s="108">
        <f>E53-D53</f>
        <v>0.12499999999999989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0.35069444444444442</v>
      </c>
    </row>
    <row r="61" spans="1:9">
      <c r="A61" s="165"/>
      <c r="B61" s="120" t="s">
        <v>950</v>
      </c>
      <c r="C61" s="107" t="s">
        <v>290</v>
      </c>
      <c r="D61" s="108">
        <v>0.39583333333333331</v>
      </c>
      <c r="E61" s="108">
        <v>0.46527777777777773</v>
      </c>
      <c r="F61" s="108">
        <f>E61-D61</f>
        <v>6.944444444444442E-2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950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951</v>
      </c>
      <c r="C64" s="107" t="s">
        <v>290</v>
      </c>
      <c r="D64" s="108">
        <v>0.5</v>
      </c>
      <c r="E64" s="108">
        <v>0.51041666666666663</v>
      </c>
      <c r="F64" s="108">
        <f>E64-D64</f>
        <v>1.041666666666663E-2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952</v>
      </c>
      <c r="C65" s="107" t="s">
        <v>290</v>
      </c>
      <c r="D65" s="108">
        <v>0.51041666666666663</v>
      </c>
      <c r="E65" s="108">
        <v>0.55208333333333337</v>
      </c>
      <c r="F65" s="108">
        <f>E65-D65</f>
        <v>4.1666666666666741E-2</v>
      </c>
      <c r="H65" s="109" t="s">
        <v>299</v>
      </c>
      <c r="I65" s="108">
        <f>SUMIFS(F58:F73, C58:C73,H65)</f>
        <v>5.555555555555558E-2</v>
      </c>
    </row>
    <row r="66" spans="1:9">
      <c r="A66" s="165"/>
      <c r="B66" s="107" t="s">
        <v>310</v>
      </c>
      <c r="C66" s="107" t="s">
        <v>299</v>
      </c>
      <c r="D66" s="108">
        <v>0.5625</v>
      </c>
      <c r="E66" s="108">
        <v>0.59027777777777779</v>
      </c>
      <c r="F66" s="108">
        <f>E66-D66</f>
        <v>2.777777777777779E-2</v>
      </c>
      <c r="H66" s="105" t="s">
        <v>305</v>
      </c>
      <c r="I66" s="106">
        <f>SUM(I59:I65)</f>
        <v>0.42708333333333331</v>
      </c>
    </row>
    <row r="67" spans="1:9">
      <c r="A67" s="165"/>
      <c r="B67" s="107" t="s">
        <v>952</v>
      </c>
      <c r="C67" s="107" t="s">
        <v>290</v>
      </c>
      <c r="D67" s="108">
        <v>0.59027777777777779</v>
      </c>
      <c r="E67" s="108">
        <v>0.64583333333333337</v>
      </c>
      <c r="F67" s="108">
        <f>E67-D67</f>
        <v>5.555555555555558E-2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953</v>
      </c>
      <c r="C69" s="107" t="s">
        <v>290</v>
      </c>
      <c r="D69" s="108">
        <v>0.70138888888888884</v>
      </c>
      <c r="E69" s="108">
        <v>0.75</v>
      </c>
      <c r="F69" s="108">
        <f>E69-D69</f>
        <v>4.861111111111116E-2</v>
      </c>
      <c r="I69" s="110"/>
    </row>
    <row r="70" spans="1:9">
      <c r="A70" s="165"/>
      <c r="B70" s="107" t="s">
        <v>954</v>
      </c>
      <c r="C70" s="107" t="s">
        <v>290</v>
      </c>
      <c r="D70" s="108">
        <v>0.75</v>
      </c>
      <c r="E70" s="108">
        <v>0.76041666666666663</v>
      </c>
      <c r="F70" s="108">
        <f>E70-D70</f>
        <v>1.041666666666663E-2</v>
      </c>
    </row>
    <row r="71" spans="1:9">
      <c r="A71" s="165"/>
      <c r="B71" s="107" t="s">
        <v>955</v>
      </c>
      <c r="C71" s="107" t="s">
        <v>290</v>
      </c>
      <c r="D71" s="108">
        <v>0.76041666666666663</v>
      </c>
      <c r="E71" s="108">
        <v>0.79166666666666663</v>
      </c>
      <c r="F71" s="108">
        <f>E71-D71</f>
        <v>3.125E-2</v>
      </c>
    </row>
    <row r="72" spans="1:9">
      <c r="A72" s="165"/>
      <c r="B72" s="107" t="s">
        <v>956</v>
      </c>
      <c r="C72" s="107" t="s">
        <v>290</v>
      </c>
      <c r="D72" s="108">
        <v>0.83333333333333337</v>
      </c>
      <c r="E72" s="108">
        <v>0.875</v>
      </c>
      <c r="F72" s="108">
        <f>E72-D72</f>
        <v>4.166666666666663E-2</v>
      </c>
    </row>
    <row r="73" spans="1:9">
      <c r="A73" s="165"/>
      <c r="B73" s="107" t="s">
        <v>957</v>
      </c>
      <c r="C73" s="107" t="s">
        <v>290</v>
      </c>
      <c r="D73" s="108">
        <v>0.875</v>
      </c>
      <c r="E73" s="108">
        <v>0.88541666666666663</v>
      </c>
      <c r="F73" s="108">
        <f>E73-D73</f>
        <v>1.041666666666663E-2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958</v>
      </c>
      <c r="C76" s="115" t="s">
        <v>290</v>
      </c>
      <c r="D76" s="108">
        <v>0.39583333333333331</v>
      </c>
      <c r="E76" s="108">
        <v>0.41666666666666669</v>
      </c>
      <c r="F76" s="108">
        <f>E76-D76</f>
        <v>2.083333333333337E-2</v>
      </c>
      <c r="H76" s="109" t="s">
        <v>290</v>
      </c>
      <c r="I76" s="108">
        <f>SUMIFS(F75:F87, C75:C87,H76)</f>
        <v>0.31944444444444442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959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4.166666666666663E-2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959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0</v>
      </c>
    </row>
    <row r="81" spans="1:9">
      <c r="A81" s="171"/>
      <c r="B81" s="113" t="s">
        <v>960</v>
      </c>
      <c r="C81" s="151" t="s">
        <v>290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0.43749999999999978</v>
      </c>
    </row>
    <row r="83" spans="1:9">
      <c r="A83" s="171"/>
      <c r="B83" s="113" t="s">
        <v>961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962</v>
      </c>
      <c r="C84" s="151" t="s">
        <v>290</v>
      </c>
      <c r="D84" s="153">
        <v>0.875</v>
      </c>
      <c r="E84" s="153">
        <v>0.95833333333333337</v>
      </c>
      <c r="F84" s="159">
        <f>E84-D84</f>
        <v>8.333333333333337E-2</v>
      </c>
      <c r="I84" s="110"/>
    </row>
    <row r="85" spans="1:9">
      <c r="A85" s="171"/>
      <c r="B85" s="113" t="s">
        <v>963</v>
      </c>
      <c r="C85" s="107" t="s">
        <v>297</v>
      </c>
      <c r="D85" s="114">
        <v>0.41666666666666669</v>
      </c>
      <c r="E85" s="152">
        <v>0.45833333333333331</v>
      </c>
      <c r="F85" s="159">
        <f>E85-D85</f>
        <v>4.166666666666663E-2</v>
      </c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13" t="s">
        <v>314</v>
      </c>
      <c r="C90" s="115" t="s">
        <v>300</v>
      </c>
      <c r="D90" s="108">
        <v>0.375</v>
      </c>
      <c r="E90" s="108">
        <v>0.39583333333333331</v>
      </c>
      <c r="F90" s="108">
        <f>E90-D90</f>
        <v>2.0833333333333315E-2</v>
      </c>
      <c r="H90" s="106" t="s">
        <v>291</v>
      </c>
      <c r="I90" s="106" t="s">
        <v>292</v>
      </c>
    </row>
    <row r="91" spans="1:9">
      <c r="A91" s="169"/>
      <c r="B91" s="115" t="s">
        <v>964</v>
      </c>
      <c r="C91" s="115" t="s">
        <v>290</v>
      </c>
      <c r="D91" s="108">
        <v>0.39583333333333331</v>
      </c>
      <c r="E91" s="108">
        <v>0.4513888888888889</v>
      </c>
      <c r="F91" s="108">
        <f>E91-D91</f>
        <v>5.555555555555558E-2</v>
      </c>
      <c r="H91" s="109" t="s">
        <v>290</v>
      </c>
      <c r="I91" s="108">
        <f>SUMIFS(F90:F104, C90:C104,H91)</f>
        <v>0.29166666666666657</v>
      </c>
    </row>
    <row r="92" spans="1:9">
      <c r="A92" s="169"/>
      <c r="B92" s="107" t="s">
        <v>301</v>
      </c>
      <c r="C92" s="107" t="s">
        <v>299</v>
      </c>
      <c r="D92" s="108">
        <v>0.46527777777777773</v>
      </c>
      <c r="E92" s="108">
        <v>0.47916666666666669</v>
      </c>
      <c r="F92" s="108">
        <f>E92-D92</f>
        <v>1.3888888888888951E-2</v>
      </c>
      <c r="H92" s="109" t="s">
        <v>295</v>
      </c>
      <c r="I92" s="108">
        <f>SUMIFS(F90:F102, C90:C102,H92)</f>
        <v>0</v>
      </c>
    </row>
    <row r="93" spans="1:9">
      <c r="A93" s="169"/>
      <c r="B93" s="107" t="s">
        <v>965</v>
      </c>
      <c r="C93" s="115" t="s">
        <v>290</v>
      </c>
      <c r="D93" s="108">
        <v>0.47916666666666669</v>
      </c>
      <c r="E93" s="108">
        <v>0.52083333333333337</v>
      </c>
      <c r="F93" s="108">
        <f>E93-D93</f>
        <v>4.1666666666666685E-2</v>
      </c>
      <c r="H93" s="109" t="s">
        <v>297</v>
      </c>
      <c r="I93" s="108">
        <f>SUMIFS(F90:F102, C90:C102,H93)</f>
        <v>6.25E-2</v>
      </c>
    </row>
    <row r="94" spans="1:9">
      <c r="A94" s="169"/>
      <c r="B94" s="115" t="s">
        <v>966</v>
      </c>
      <c r="C94" s="115" t="s">
        <v>290</v>
      </c>
      <c r="D94" s="108">
        <v>0.52083333333333337</v>
      </c>
      <c r="E94" s="108">
        <v>0.54861111111111105</v>
      </c>
      <c r="F94" s="108">
        <f>E94-D94</f>
        <v>2.7777777777777679E-2</v>
      </c>
      <c r="H94" s="109" t="s">
        <v>300</v>
      </c>
      <c r="I94" s="108">
        <f>SUMIFS(F90:F102, C90:C102,H94)</f>
        <v>2.0833333333333315E-2</v>
      </c>
    </row>
    <row r="95" spans="1:9">
      <c r="A95" s="169"/>
      <c r="B95" s="107" t="s">
        <v>310</v>
      </c>
      <c r="C95" s="107" t="s">
        <v>299</v>
      </c>
      <c r="D95" s="108">
        <v>0.54861111111111105</v>
      </c>
      <c r="E95" s="108">
        <v>0.57638888888888895</v>
      </c>
      <c r="F95" s="108">
        <f>E95-D95</f>
        <v>2.7777777777777901E-2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967</v>
      </c>
      <c r="C96" s="115" t="s">
        <v>290</v>
      </c>
      <c r="D96" s="108">
        <v>0.57638888888888895</v>
      </c>
      <c r="E96" s="108">
        <v>0.65972222222222221</v>
      </c>
      <c r="F96" s="108">
        <f>E96-D96</f>
        <v>8.3333333333333259E-2</v>
      </c>
      <c r="H96" s="109" t="s">
        <v>299</v>
      </c>
      <c r="I96" s="108">
        <f>SUMIFS(F90:F102, C90:C102,H96)</f>
        <v>6.2500000000000111E-2</v>
      </c>
    </row>
    <row r="97" spans="1:9">
      <c r="A97" s="169"/>
      <c r="B97" s="107" t="s">
        <v>303</v>
      </c>
      <c r="C97" s="107" t="s">
        <v>299</v>
      </c>
      <c r="D97" s="108">
        <v>0.65972222222222221</v>
      </c>
      <c r="E97" s="108">
        <v>0.68055555555555547</v>
      </c>
      <c r="F97" s="108">
        <f>E97-D97</f>
        <v>2.0833333333333259E-2</v>
      </c>
      <c r="H97" s="105" t="s">
        <v>305</v>
      </c>
      <c r="I97" s="106">
        <f>SUM(I91:I96)</f>
        <v>0.4375</v>
      </c>
    </row>
    <row r="98" spans="1:9">
      <c r="A98" s="169"/>
      <c r="B98" s="107" t="s">
        <v>968</v>
      </c>
      <c r="C98" s="115" t="s">
        <v>290</v>
      </c>
      <c r="D98" s="108">
        <v>0.68055555555555547</v>
      </c>
      <c r="E98" s="108">
        <v>0.76388888888888884</v>
      </c>
      <c r="F98" s="108">
        <f>E98-D98</f>
        <v>8.333333333333337E-2</v>
      </c>
      <c r="I98" s="110"/>
    </row>
    <row r="99" spans="1:9">
      <c r="A99" s="169"/>
      <c r="B99" s="111" t="s">
        <v>969</v>
      </c>
      <c r="C99" s="107" t="s">
        <v>297</v>
      </c>
      <c r="D99" s="108">
        <v>0.86458333333333337</v>
      </c>
      <c r="E99" s="108">
        <v>0.92708333333333337</v>
      </c>
      <c r="F99" s="108">
        <f>E99-D99</f>
        <v>6.25E-2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E6B2DB80-9566-4D7C-BBB6-EFFDF2993E55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2B2F-D5C6-4461-9516-14B9BAD8C54B}">
  <dimension ref="A1:I104"/>
  <sheetViews>
    <sheetView tabSelected="1" topLeftCell="A32" workbookViewId="0">
      <selection activeCell="F56" sqref="F56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0.49305555555555575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970</v>
      </c>
      <c r="C44" s="107" t="s">
        <v>290</v>
      </c>
      <c r="D44" s="108">
        <v>0.375</v>
      </c>
      <c r="E44" s="108">
        <v>0.45833333333333331</v>
      </c>
      <c r="F44" s="108">
        <f>E44-D44</f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0.45833333333333331</v>
      </c>
      <c r="E45" s="108">
        <v>0.46875</v>
      </c>
      <c r="F45" s="108">
        <f>E45-D45</f>
        <v>1.0416666666666685E-2</v>
      </c>
      <c r="H45" s="109" t="s">
        <v>290</v>
      </c>
      <c r="I45" s="108">
        <f>SUMIFS(F44:F58, C44:C58,H45)</f>
        <v>0.31249999999999983</v>
      </c>
    </row>
    <row r="46" spans="1:9">
      <c r="A46" s="165"/>
      <c r="B46" s="107" t="s">
        <v>971</v>
      </c>
      <c r="C46" s="107" t="s">
        <v>290</v>
      </c>
      <c r="D46" s="108">
        <v>0.46875</v>
      </c>
      <c r="E46" s="108">
        <v>0.54166666666666663</v>
      </c>
      <c r="F46" s="108">
        <f>E46-D46</f>
        <v>7.291666666666663E-2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0.55208333333333337</v>
      </c>
      <c r="E47" s="108">
        <v>0.57291666666666663</v>
      </c>
      <c r="F47" s="108">
        <f>E47-D47</f>
        <v>2.0833333333333259E-2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972</v>
      </c>
      <c r="C48" s="107" t="s">
        <v>290</v>
      </c>
      <c r="D48" s="108">
        <v>0.58333333333333337</v>
      </c>
      <c r="E48" s="108">
        <v>0.63541666666666663</v>
      </c>
      <c r="F48" s="108">
        <f>E48-D48</f>
        <v>5.2083333333333259E-2</v>
      </c>
      <c r="H48" s="109" t="s">
        <v>300</v>
      </c>
      <c r="I48" s="108">
        <f>SUMIFS(F44:F58, C44:C58,H48)</f>
        <v>3.4722222222222099E-2</v>
      </c>
    </row>
    <row r="49" spans="1:9">
      <c r="A49" s="165"/>
      <c r="B49" s="107" t="s">
        <v>973</v>
      </c>
      <c r="C49" s="107" t="s">
        <v>290</v>
      </c>
      <c r="D49" s="108">
        <v>0.63541666666666663</v>
      </c>
      <c r="E49" s="108">
        <v>0.66666666666666663</v>
      </c>
      <c r="F49" s="108">
        <f>E49-D49</f>
        <v>3.125E-2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0.66666666666666663</v>
      </c>
      <c r="E50" s="108">
        <v>0.67708333333333337</v>
      </c>
      <c r="F50" s="108">
        <f>E50-D50</f>
        <v>1.0416666666666741E-2</v>
      </c>
      <c r="H50" s="109" t="s">
        <v>299</v>
      </c>
      <c r="I50" s="108">
        <f>SUMIFS(F44:F58, C44:C58,H50)</f>
        <v>4.1666666666666685E-2</v>
      </c>
    </row>
    <row r="51" spans="1:9">
      <c r="A51" s="165"/>
      <c r="B51" s="107" t="s">
        <v>974</v>
      </c>
      <c r="C51" s="107" t="s">
        <v>290</v>
      </c>
      <c r="D51" s="108">
        <v>0.6875</v>
      </c>
      <c r="E51" s="108">
        <v>0.76041666666666663</v>
      </c>
      <c r="F51" s="108">
        <f>E51-D51</f>
        <v>7.291666666666663E-2</v>
      </c>
      <c r="H51" s="109"/>
      <c r="I51" s="108"/>
    </row>
    <row r="52" spans="1:9">
      <c r="A52" s="165"/>
      <c r="B52" s="107" t="s">
        <v>294</v>
      </c>
      <c r="C52" s="115" t="s">
        <v>300</v>
      </c>
      <c r="D52" s="108">
        <v>0.77083333333333337</v>
      </c>
      <c r="E52" s="108">
        <v>0.80555555555555547</v>
      </c>
      <c r="F52" s="108">
        <f>E52-D52</f>
        <v>3.4722222222222099E-2</v>
      </c>
      <c r="H52" s="105" t="s">
        <v>305</v>
      </c>
      <c r="I52" s="106">
        <f>SUM(I45:I50)</f>
        <v>0.38888888888888862</v>
      </c>
    </row>
    <row r="53" spans="1:9">
      <c r="A53" s="165"/>
      <c r="B53" s="120"/>
      <c r="C53" s="107"/>
      <c r="D53" s="108"/>
      <c r="E53" s="108"/>
      <c r="F53" s="108"/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0.34375000000000011</v>
      </c>
    </row>
    <row r="61" spans="1:9">
      <c r="A61" s="165"/>
      <c r="B61" s="120" t="s">
        <v>950</v>
      </c>
      <c r="C61" s="107" t="s">
        <v>290</v>
      </c>
      <c r="D61" s="108">
        <v>0.39583333333333331</v>
      </c>
      <c r="E61" s="108">
        <v>0.46527777777777773</v>
      </c>
      <c r="F61" s="108">
        <f>E61-D61</f>
        <v>6.944444444444442E-2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950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975</v>
      </c>
      <c r="C64" s="107" t="s">
        <v>290</v>
      </c>
      <c r="D64" s="108">
        <v>0.5</v>
      </c>
      <c r="E64" s="108">
        <v>0.51041666666666663</v>
      </c>
      <c r="F64" s="108">
        <f>E64-D64</f>
        <v>1.041666666666663E-2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952</v>
      </c>
      <c r="C65" s="107" t="s">
        <v>290</v>
      </c>
      <c r="D65" s="108">
        <v>0.51041666666666663</v>
      </c>
      <c r="E65" s="108">
        <v>0.55208333333333337</v>
      </c>
      <c r="F65" s="108">
        <f>E65-D65</f>
        <v>4.1666666666666741E-2</v>
      </c>
      <c r="H65" s="109" t="s">
        <v>299</v>
      </c>
      <c r="I65" s="108">
        <f>SUMIFS(F58:F73, C58:C73,H65)</f>
        <v>5.555555555555558E-2</v>
      </c>
    </row>
    <row r="66" spans="1:9">
      <c r="A66" s="165"/>
      <c r="B66" s="107" t="s">
        <v>310</v>
      </c>
      <c r="C66" s="107" t="s">
        <v>299</v>
      </c>
      <c r="D66" s="108">
        <v>0.5625</v>
      </c>
      <c r="E66" s="108">
        <v>0.59027777777777779</v>
      </c>
      <c r="F66" s="108">
        <f>E66-D66</f>
        <v>2.777777777777779E-2</v>
      </c>
      <c r="H66" s="105" t="s">
        <v>305</v>
      </c>
      <c r="I66" s="106">
        <f>SUM(I59:I65)</f>
        <v>0.42013888888888901</v>
      </c>
    </row>
    <row r="67" spans="1:9">
      <c r="A67" s="165"/>
      <c r="B67" s="107" t="s">
        <v>952</v>
      </c>
      <c r="C67" s="107" t="s">
        <v>290</v>
      </c>
      <c r="D67" s="108">
        <v>0.59027777777777779</v>
      </c>
      <c r="E67" s="108">
        <v>0.6875</v>
      </c>
      <c r="F67" s="108">
        <f>E67-D67</f>
        <v>9.722222222222221E-2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953</v>
      </c>
      <c r="C69" s="107" t="s">
        <v>290</v>
      </c>
      <c r="D69" s="108">
        <v>0.70138888888888884</v>
      </c>
      <c r="E69" s="108">
        <v>0.75</v>
      </c>
      <c r="F69" s="108">
        <f>E69-D69</f>
        <v>4.861111111111116E-2</v>
      </c>
      <c r="I69" s="110"/>
    </row>
    <row r="70" spans="1:9">
      <c r="A70" s="165"/>
      <c r="B70" s="107" t="s">
        <v>954</v>
      </c>
      <c r="C70" s="107" t="s">
        <v>290</v>
      </c>
      <c r="D70" s="108">
        <v>0.75</v>
      </c>
      <c r="E70" s="108">
        <v>0.76041666666666663</v>
      </c>
      <c r="F70" s="108">
        <f>E70-D70</f>
        <v>1.041666666666663E-2</v>
      </c>
    </row>
    <row r="71" spans="1:9">
      <c r="A71" s="165"/>
      <c r="B71" s="107" t="s">
        <v>294</v>
      </c>
      <c r="C71" s="120" t="s">
        <v>976</v>
      </c>
      <c r="D71" s="108">
        <v>0.77083333333333337</v>
      </c>
      <c r="E71" s="108">
        <v>0.8125</v>
      </c>
      <c r="F71" s="108">
        <f>E71-D71</f>
        <v>4.166666666666663E-2</v>
      </c>
    </row>
    <row r="72" spans="1:9">
      <c r="A72" s="165"/>
      <c r="B72" s="120" t="s">
        <v>977</v>
      </c>
      <c r="C72" s="107" t="s">
        <v>290</v>
      </c>
      <c r="D72" s="108">
        <v>0.86805555555555547</v>
      </c>
      <c r="E72" s="108">
        <v>0.90277777777777779</v>
      </c>
      <c r="F72" s="108">
        <f>E72-D72</f>
        <v>3.4722222222222321E-2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978</v>
      </c>
      <c r="C76" s="115" t="s">
        <v>290</v>
      </c>
      <c r="D76" s="108">
        <v>0.39583333333333331</v>
      </c>
      <c r="E76" s="108">
        <v>0.41666666666666669</v>
      </c>
      <c r="F76" s="108">
        <f>E76-D76</f>
        <v>2.083333333333337E-2</v>
      </c>
      <c r="H76" s="109" t="s">
        <v>290</v>
      </c>
      <c r="I76" s="108">
        <f>SUMIFS(F75:F87, C75:C87,H76)</f>
        <v>0.27777777777777768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950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979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4.166666666666663E-2</v>
      </c>
    </row>
    <row r="81" spans="1:9">
      <c r="A81" s="171"/>
      <c r="B81" s="113" t="s">
        <v>980</v>
      </c>
      <c r="C81" s="151" t="s">
        <v>290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0.39583333333333304</v>
      </c>
    </row>
    <row r="83" spans="1:9">
      <c r="A83" s="171"/>
      <c r="B83" s="113" t="s">
        <v>981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982</v>
      </c>
      <c r="C84" s="151" t="s">
        <v>290</v>
      </c>
      <c r="D84" s="160">
        <v>0.875</v>
      </c>
      <c r="E84" s="161">
        <v>0.91666666666666663</v>
      </c>
      <c r="F84" s="159">
        <f>E84-D84</f>
        <v>4.166666666666663E-2</v>
      </c>
      <c r="I84" s="110"/>
    </row>
    <row r="85" spans="1:9">
      <c r="A85" s="171"/>
      <c r="B85" s="113" t="s">
        <v>322</v>
      </c>
      <c r="C85" s="107" t="s">
        <v>302</v>
      </c>
      <c r="D85" s="114">
        <v>0.77083333333333337</v>
      </c>
      <c r="E85" s="152">
        <v>0.8125</v>
      </c>
      <c r="F85" s="159">
        <f>E85-D85</f>
        <v>4.166666666666663E-2</v>
      </c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13" t="s">
        <v>481</v>
      </c>
      <c r="C90" s="115" t="s">
        <v>290</v>
      </c>
      <c r="D90" s="108">
        <v>0.36805555555555558</v>
      </c>
      <c r="E90" s="108">
        <v>0.375</v>
      </c>
      <c r="F90" s="108">
        <f>E90-D90</f>
        <v>6.9444444444444198E-3</v>
      </c>
      <c r="H90" s="106" t="s">
        <v>291</v>
      </c>
      <c r="I90" s="106" t="s">
        <v>292</v>
      </c>
    </row>
    <row r="91" spans="1:9">
      <c r="A91" s="169"/>
      <c r="B91" s="113" t="s">
        <v>314</v>
      </c>
      <c r="C91" s="115" t="s">
        <v>300</v>
      </c>
      <c r="D91" s="108">
        <v>0.375</v>
      </c>
      <c r="E91" s="108">
        <v>0.39583333333333331</v>
      </c>
      <c r="F91" s="108">
        <f>E91-D91</f>
        <v>2.0833333333333315E-2</v>
      </c>
      <c r="H91" s="109" t="s">
        <v>290</v>
      </c>
      <c r="I91" s="108">
        <f>SUMIFS(F90:F104, C90:C104,H91)</f>
        <v>0.38541666666666674</v>
      </c>
    </row>
    <row r="92" spans="1:9">
      <c r="A92" s="169"/>
      <c r="B92" s="115" t="s">
        <v>983</v>
      </c>
      <c r="C92" s="115" t="s">
        <v>290</v>
      </c>
      <c r="D92" s="108">
        <v>0.39583333333333331</v>
      </c>
      <c r="E92" s="108">
        <v>0.46875</v>
      </c>
      <c r="F92" s="108">
        <f>E92-D92</f>
        <v>7.2916666666666685E-2</v>
      </c>
      <c r="H92" s="109" t="s">
        <v>295</v>
      </c>
      <c r="I92" s="108">
        <f>SUMIFS(F90:F102, C90:C102,H92)</f>
        <v>0</v>
      </c>
    </row>
    <row r="93" spans="1:9">
      <c r="A93" s="169"/>
      <c r="B93" s="107" t="s">
        <v>301</v>
      </c>
      <c r="C93" s="107" t="s">
        <v>299</v>
      </c>
      <c r="D93" s="108">
        <v>0.46875</v>
      </c>
      <c r="E93" s="108">
        <v>0.4861111111111111</v>
      </c>
      <c r="F93" s="108">
        <f>E93-D93</f>
        <v>1.7361111111111105E-2</v>
      </c>
      <c r="H93" s="109" t="s">
        <v>297</v>
      </c>
      <c r="I93" s="108">
        <f>SUMIFS(F90:F102, C90:C102,H93)</f>
        <v>0</v>
      </c>
    </row>
    <row r="94" spans="1:9">
      <c r="A94" s="169"/>
      <c r="B94" s="107" t="s">
        <v>984</v>
      </c>
      <c r="C94" s="115" t="s">
        <v>290</v>
      </c>
      <c r="D94" s="108">
        <v>0.4861111111111111</v>
      </c>
      <c r="E94" s="108">
        <v>0.55555555555555558</v>
      </c>
      <c r="F94" s="108">
        <f>E94-D94</f>
        <v>6.9444444444444475E-2</v>
      </c>
      <c r="H94" s="109" t="s">
        <v>300</v>
      </c>
      <c r="I94" s="108">
        <f>SUMIFS(F90:F102, C90:C102,H94)</f>
        <v>2.0833333333333315E-2</v>
      </c>
    </row>
    <row r="95" spans="1:9">
      <c r="A95" s="169"/>
      <c r="B95" s="107" t="s">
        <v>310</v>
      </c>
      <c r="C95" s="107" t="s">
        <v>299</v>
      </c>
      <c r="D95" s="108">
        <v>0.55555555555555558</v>
      </c>
      <c r="E95" s="108">
        <v>0.57291666666666663</v>
      </c>
      <c r="F95" s="108">
        <f>E95-D95</f>
        <v>1.7361111111111049E-2</v>
      </c>
      <c r="H95" s="109" t="s">
        <v>302</v>
      </c>
      <c r="I95" s="108">
        <f>SUMIFS(F90:F104, C90:C104,H95)</f>
        <v>4.166666666666663E-2</v>
      </c>
    </row>
    <row r="96" spans="1:9">
      <c r="A96" s="169"/>
      <c r="B96" s="107" t="s">
        <v>985</v>
      </c>
      <c r="C96" s="115" t="s">
        <v>290</v>
      </c>
      <c r="D96" s="108">
        <v>0.57291666666666663</v>
      </c>
      <c r="E96" s="108">
        <v>0.67361111111111116</v>
      </c>
      <c r="F96" s="108">
        <f>E96-D96</f>
        <v>0.10069444444444453</v>
      </c>
      <c r="H96" s="109" t="s">
        <v>299</v>
      </c>
      <c r="I96" s="108">
        <f>SUMIFS(F90:F102, C90:C102,H96)</f>
        <v>4.8611111111110994E-2</v>
      </c>
    </row>
    <row r="97" spans="1:9">
      <c r="A97" s="169"/>
      <c r="B97" s="107" t="s">
        <v>303</v>
      </c>
      <c r="C97" s="107" t="s">
        <v>299</v>
      </c>
      <c r="D97" s="108">
        <v>0.67361111111111116</v>
      </c>
      <c r="E97" s="108">
        <v>0.6875</v>
      </c>
      <c r="F97" s="108">
        <f>E97-D97</f>
        <v>1.388888888888884E-2</v>
      </c>
      <c r="H97" s="105" t="s">
        <v>305</v>
      </c>
      <c r="I97" s="106">
        <f>SUM(I91:I96)</f>
        <v>0.49652777777777768</v>
      </c>
    </row>
    <row r="98" spans="1:9">
      <c r="A98" s="169"/>
      <c r="B98" s="107" t="s">
        <v>986</v>
      </c>
      <c r="C98" s="115" t="s">
        <v>290</v>
      </c>
      <c r="D98" s="108">
        <v>0.6875</v>
      </c>
      <c r="E98" s="108">
        <v>0.76041666666666663</v>
      </c>
      <c r="F98" s="108">
        <f>E98-D98</f>
        <v>7.291666666666663E-2</v>
      </c>
      <c r="I98" s="110"/>
    </row>
    <row r="99" spans="1:9">
      <c r="A99" s="169"/>
      <c r="B99" s="111" t="s">
        <v>294</v>
      </c>
      <c r="C99" s="107" t="s">
        <v>302</v>
      </c>
      <c r="D99" s="108">
        <v>0.77083333333333337</v>
      </c>
      <c r="E99" s="108">
        <v>0.8125</v>
      </c>
      <c r="F99" s="108">
        <f>E99-D99</f>
        <v>4.166666666666663E-2</v>
      </c>
      <c r="I99" s="110"/>
    </row>
    <row r="100" spans="1:9">
      <c r="A100" s="169"/>
      <c r="B100" s="107" t="s">
        <v>986</v>
      </c>
      <c r="C100" s="115" t="s">
        <v>290</v>
      </c>
      <c r="D100" s="108">
        <v>0.88541666666666663</v>
      </c>
      <c r="E100" s="108">
        <v>0.94791666666666663</v>
      </c>
      <c r="F100" s="112">
        <f>E100-D100</f>
        <v>6.25E-2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0 C72:C104" xr:uid="{C63193BD-0C1E-43F7-890A-F5EA3DF1FC08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2022-07-20T09:47:53Z</dcterms:modified>
  <cp:category/>
  <cp:contentStatus/>
</cp:coreProperties>
</file>