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6DE43F08-A86F-F846-BCA5-E13C3CC2306D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30" i="2" l="1"/>
  <c r="Q1130" i="2"/>
  <c r="N1129" i="2"/>
  <c r="Q1129" i="2"/>
  <c r="H1129" i="2"/>
  <c r="H1130" i="2"/>
  <c r="S1130" i="2"/>
  <c r="S1129" i="2"/>
  <c r="G1129" i="2"/>
  <c r="G1130" i="2"/>
  <c r="J1130" i="2"/>
  <c r="I1130" i="2"/>
  <c r="J1129" i="2"/>
  <c r="I1129" i="2" s="1"/>
  <c r="W1130" i="2"/>
  <c r="X1130" i="2"/>
  <c r="W1129" i="2"/>
  <c r="X1129" i="2" s="1"/>
  <c r="AA1130" i="2"/>
  <c r="AB1130" i="2" s="1"/>
  <c r="AA1129" i="2"/>
  <c r="AB1129" i="2"/>
  <c r="D1130" i="2"/>
  <c r="F1130" i="2" s="1"/>
  <c r="D1129" i="2"/>
  <c r="F1129" i="2" s="1"/>
  <c r="G1128" i="2"/>
  <c r="J1128" i="2"/>
  <c r="I1128" i="2" s="1"/>
  <c r="S1128" i="2"/>
  <c r="W1128" i="2"/>
  <c r="X1128" i="2" s="1"/>
  <c r="AA1128" i="2"/>
  <c r="AB1128" i="2" s="1"/>
  <c r="Q1128" i="2"/>
  <c r="D1128" i="2"/>
  <c r="F1128" i="2" s="1"/>
  <c r="AA1127" i="2"/>
  <c r="AB1127" i="2" s="1"/>
  <c r="W1127" i="2"/>
  <c r="X1127" i="2"/>
  <c r="S1127" i="2"/>
  <c r="G1127" i="2"/>
  <c r="Q1127" i="2"/>
  <c r="H1127" i="2"/>
  <c r="N1127" i="2"/>
  <c r="J1127" i="2"/>
  <c r="I1127" i="2" s="1"/>
  <c r="D1127" i="2"/>
  <c r="F1127" i="2" s="1"/>
  <c r="S1126" i="2"/>
  <c r="Q1126" i="2"/>
  <c r="N1126" i="2"/>
  <c r="H1126" i="2"/>
  <c r="G1126" i="2"/>
  <c r="D1126" i="2"/>
  <c r="F1126" i="2" s="1"/>
  <c r="J1126" i="2"/>
  <c r="I1126" i="2"/>
  <c r="W1126" i="2"/>
  <c r="X1126" i="2" s="1"/>
  <c r="AA1126" i="2"/>
  <c r="AB1126" i="2" s="1"/>
  <c r="S1125" i="2"/>
  <c r="Q1125" i="2"/>
  <c r="H1125" i="2"/>
  <c r="N1125" i="2"/>
  <c r="G1125" i="2"/>
  <c r="D1125" i="2"/>
  <c r="F1125" i="2" s="1"/>
  <c r="J1125" i="2"/>
  <c r="I1125" i="2" s="1"/>
  <c r="W1125" i="2"/>
  <c r="X1125" i="2" s="1"/>
  <c r="AA1125" i="2"/>
  <c r="AB1125" i="2" s="1"/>
  <c r="S1124" i="2"/>
  <c r="Q1124" i="2"/>
  <c r="N1124" i="2"/>
  <c r="H1124" i="2"/>
  <c r="G1124" i="2"/>
  <c r="D1124" i="2"/>
  <c r="F1124" i="2"/>
  <c r="J1124" i="2"/>
  <c r="I1124" i="2" s="1"/>
  <c r="W1124" i="2"/>
  <c r="X1124" i="2" s="1"/>
  <c r="AA1124" i="2"/>
  <c r="AB1124" i="2" s="1"/>
  <c r="G1123" i="2"/>
  <c r="D1123" i="2"/>
  <c r="F1123" i="2" s="1"/>
  <c r="H1123" i="2"/>
  <c r="N1123" i="2"/>
  <c r="Q1123" i="2"/>
  <c r="S1123" i="2"/>
  <c r="J1123" i="2"/>
  <c r="I1123" i="2" s="1"/>
  <c r="W1123" i="2"/>
  <c r="X1123" i="2" s="1"/>
  <c r="AA1123" i="2"/>
  <c r="AB1123" i="2" s="1"/>
  <c r="S1122" i="2"/>
  <c r="Q1122" i="2"/>
  <c r="G1122" i="2"/>
  <c r="H1122" i="2"/>
  <c r="N1122" i="2"/>
  <c r="D1122" i="2"/>
  <c r="F1122" i="2" s="1"/>
  <c r="J1122" i="2"/>
  <c r="I1122" i="2" s="1"/>
  <c r="W1122" i="2"/>
  <c r="X1122" i="2"/>
  <c r="AA1122" i="2"/>
  <c r="AB1122" i="2" s="1"/>
  <c r="S1121" i="2"/>
  <c r="Q1121" i="2"/>
  <c r="G1121" i="2"/>
  <c r="H1121" i="2"/>
  <c r="N1121" i="2"/>
  <c r="D1121" i="2"/>
  <c r="F1121" i="2" s="1"/>
  <c r="J1121" i="2"/>
  <c r="I1121" i="2" s="1"/>
  <c r="W1121" i="2"/>
  <c r="X1121" i="2" s="1"/>
  <c r="AA1121" i="2"/>
  <c r="AB1121" i="2" s="1"/>
  <c r="S1120" i="2"/>
  <c r="Q1120" i="2"/>
  <c r="H1120" i="2"/>
  <c r="N1120" i="2"/>
  <c r="G1120" i="2"/>
  <c r="D1120" i="2"/>
  <c r="F1120" i="2" s="1"/>
  <c r="J1120" i="2"/>
  <c r="I1120" i="2" s="1"/>
  <c r="W1120" i="2"/>
  <c r="X1120" i="2" s="1"/>
  <c r="AA1120" i="2"/>
  <c r="AB1120" i="2" s="1"/>
  <c r="S1119" i="2"/>
  <c r="Q1119" i="2"/>
  <c r="H1119" i="2"/>
  <c r="N1119" i="2"/>
  <c r="G1119" i="2"/>
  <c r="D1119" i="2"/>
  <c r="F1119" i="2" s="1"/>
  <c r="AA1119" i="2"/>
  <c r="AB1119" i="2" s="1"/>
  <c r="W1119" i="2"/>
  <c r="X1119" i="2" s="1"/>
  <c r="J1119" i="2"/>
  <c r="I1119" i="2" s="1"/>
  <c r="S1118" i="2"/>
  <c r="Q1118" i="2"/>
  <c r="G1118" i="2"/>
  <c r="H1118" i="2"/>
  <c r="N1118" i="2"/>
  <c r="D1118" i="2"/>
  <c r="F1118" i="2" s="1"/>
  <c r="AA1118" i="2"/>
  <c r="AB1118" i="2" s="1"/>
  <c r="W1118" i="2"/>
  <c r="X1118" i="2" s="1"/>
  <c r="J1118" i="2"/>
  <c r="I1118" i="2" s="1"/>
  <c r="S1117" i="2"/>
  <c r="G1117" i="2"/>
  <c r="Q1117" i="2"/>
  <c r="H1117" i="2"/>
  <c r="N1117" i="2"/>
  <c r="D1117" i="2"/>
  <c r="F1117" i="2" s="1"/>
  <c r="AA1117" i="2"/>
  <c r="AB1117" i="2" s="1"/>
  <c r="W1117" i="2"/>
  <c r="X1117" i="2" s="1"/>
  <c r="J1117" i="2"/>
  <c r="I1117" i="2" s="1"/>
  <c r="S1116" i="2"/>
  <c r="H1116" i="2"/>
  <c r="N1116" i="2"/>
  <c r="Q1116" i="2"/>
  <c r="G1116" i="2"/>
  <c r="D1116" i="2"/>
  <c r="F1116" i="2"/>
  <c r="J1116" i="2"/>
  <c r="I1116" i="2" s="1"/>
  <c r="W1116" i="2"/>
  <c r="X1116" i="2" s="1"/>
  <c r="AA1116" i="2"/>
  <c r="AB1116" i="2" s="1"/>
  <c r="AA1115" i="2"/>
  <c r="AB1115" i="2"/>
  <c r="W1115" i="2"/>
  <c r="X1115" i="2" s="1"/>
  <c r="J1115" i="2"/>
  <c r="I1115" i="2" s="1"/>
  <c r="S1115" i="2"/>
  <c r="Q1115" i="2"/>
  <c r="G1115" i="2"/>
  <c r="D1115" i="2"/>
  <c r="F1115" i="2" s="1"/>
  <c r="Q1114" i="2"/>
  <c r="H1114" i="2"/>
  <c r="N1114" i="2"/>
  <c r="S1114" i="2"/>
  <c r="AA1114" i="2"/>
  <c r="AB1114" i="2" s="1"/>
  <c r="W1114" i="2"/>
  <c r="X1114" i="2"/>
  <c r="J1114" i="2"/>
  <c r="I1114" i="2" s="1"/>
  <c r="G1114" i="2"/>
  <c r="D1114" i="2"/>
  <c r="F1114" i="2" s="1"/>
  <c r="G1113" i="2"/>
  <c r="H1113" i="2"/>
  <c r="N1113" i="2"/>
  <c r="Q1113" i="2"/>
  <c r="S1113" i="2"/>
  <c r="AA1113" i="2"/>
  <c r="AB1113" i="2" s="1"/>
  <c r="W1113" i="2"/>
  <c r="X1113" i="2"/>
  <c r="J1113" i="2"/>
  <c r="I1113" i="2" s="1"/>
  <c r="D1113" i="2"/>
  <c r="F1113" i="2" s="1"/>
  <c r="S1112" i="2"/>
  <c r="Q1112" i="2"/>
  <c r="H1112" i="2"/>
  <c r="N1112" i="2"/>
  <c r="G1112" i="2"/>
  <c r="D1112" i="2"/>
  <c r="F1112" i="2"/>
  <c r="J1112" i="2"/>
  <c r="I1112" i="2" s="1"/>
  <c r="W1112" i="2"/>
  <c r="X1112" i="2" s="1"/>
  <c r="AA1112" i="2"/>
  <c r="AB1112" i="2" s="1"/>
  <c r="AA1111" i="2"/>
  <c r="AB1111" i="2" s="1"/>
  <c r="W1111" i="2"/>
  <c r="X1111" i="2" s="1"/>
  <c r="J1111" i="2"/>
  <c r="I1111" i="2" s="1"/>
  <c r="S1111" i="2"/>
  <c r="Q1111" i="2"/>
  <c r="G1111" i="2"/>
  <c r="D1111" i="2"/>
  <c r="F1111" i="2" s="1"/>
  <c r="AA1110" i="2"/>
  <c r="AB1110" i="2" s="1"/>
  <c r="AA1109" i="2"/>
  <c r="AB1109" i="2"/>
  <c r="W1110" i="2"/>
  <c r="X1110" i="2"/>
  <c r="W1109" i="2"/>
  <c r="X1109" i="2"/>
  <c r="J1110" i="2"/>
  <c r="I1110" i="2" s="1"/>
  <c r="S1110" i="2"/>
  <c r="J1109" i="2"/>
  <c r="I1109" i="2" s="1"/>
  <c r="S1109" i="2"/>
  <c r="Q1110" i="2"/>
  <c r="Q1109" i="2"/>
  <c r="G1109" i="2"/>
  <c r="D1110" i="2"/>
  <c r="F1110" i="2" s="1"/>
  <c r="G1110" i="2" s="1"/>
  <c r="D1109" i="2"/>
  <c r="F1109" i="2" s="1"/>
  <c r="J1108" i="2"/>
  <c r="I1108" i="2" s="1"/>
  <c r="S1108" i="2"/>
  <c r="W1108" i="2"/>
  <c r="X1108" i="2" s="1"/>
  <c r="AA1108" i="2"/>
  <c r="AB1108" i="2"/>
  <c r="Q1108" i="2"/>
  <c r="G1108" i="2"/>
  <c r="D1108" i="2"/>
  <c r="F1108" i="2" s="1"/>
  <c r="AA1107" i="2"/>
  <c r="AB1107" i="2" s="1"/>
  <c r="W1107" i="2"/>
  <c r="X1107" i="2" s="1"/>
  <c r="J1107" i="2"/>
  <c r="I1107" i="2" s="1"/>
  <c r="S1107" i="2"/>
  <c r="Q1107" i="2"/>
  <c r="G1107" i="2"/>
  <c r="D1107" i="2"/>
  <c r="F1107" i="2" s="1"/>
  <c r="AA1106" i="2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28" i="2" l="1"/>
  <c r="N1128" i="2"/>
  <c r="H1115" i="2"/>
  <c r="N1115" i="2"/>
  <c r="H1111" i="2"/>
  <c r="N1111" i="2"/>
  <c r="H1110" i="2"/>
  <c r="N1110" i="2"/>
  <c r="H1109" i="2"/>
  <c r="N1109" i="2"/>
  <c r="H1108" i="2"/>
  <c r="N1108" i="2"/>
  <c r="H1107" i="2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<sst xmlns="http://schemas.openxmlformats.org/spreadsheetml/2006/main" count="164" uniqueCount="71">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</sst>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199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38" fillId="0" borderId="1" xfId="0" applyFont="1" applyBorder="1"/>
    <xf numFmtId="167" fontId="39" fillId="0" borderId="1" xfId="0" applyNumberFormat="1" applyFont="1" applyBorder="1"/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30"/>
  <sheetViews>
    <sheetView tabSelected="1" zoomScale="125" workbookViewId="0">
      <pane ySplit="1" topLeftCell="A1114" activePane="bottomLeft" state="frozen"/>
      <selection pane="bottomLeft" activeCell="A1130" sqref="A1130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2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93" t="s">
        <v>28</v>
      </c>
      <c r="AD1" s="194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181">
        <v>11673.45</v>
      </c>
      <c r="V2" s="90">
        <v>30.88</v>
      </c>
      <c r="W2" s="89">
        <f t="shared" ref="W2:W65" si="8">U2/V2</f>
        <v>378.02623056994821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181">
        <v>11702.1</v>
      </c>
      <c r="V3" s="80">
        <v>30.96</v>
      </c>
      <c r="W3" s="97">
        <f t="shared" si="8"/>
        <v>377.97480620155039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181">
        <v>11705.05</v>
      </c>
      <c r="V4" s="80">
        <v>30.97</v>
      </c>
      <c r="W4" s="97">
        <f t="shared" si="8"/>
        <v>377.94801420729738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181">
        <v>11698.7</v>
      </c>
      <c r="V5" s="80">
        <v>30.95</v>
      </c>
      <c r="W5" s="97">
        <f t="shared" si="8"/>
        <v>377.98707592891765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181">
        <v>11741.95</v>
      </c>
      <c r="V6" s="80">
        <v>31.06</v>
      </c>
      <c r="W6" s="97">
        <f t="shared" si="8"/>
        <v>378.04088860270446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181">
        <v>11820.4</v>
      </c>
      <c r="V7" s="80">
        <v>31.27</v>
      </c>
      <c r="W7" s="97">
        <f t="shared" si="8"/>
        <v>378.0108730412536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181">
        <v>11839.3</v>
      </c>
      <c r="V8" s="80">
        <v>31.32</v>
      </c>
      <c r="W8" s="97">
        <f t="shared" si="8"/>
        <v>378.01085568326943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181">
        <v>11980.05</v>
      </c>
      <c r="V9" s="80">
        <v>31.69</v>
      </c>
      <c r="W9" s="97">
        <f t="shared" si="8"/>
        <v>378.03881350583777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181">
        <v>12039.9</v>
      </c>
      <c r="V10" s="80">
        <v>31.85</v>
      </c>
      <c r="W10" s="97">
        <f t="shared" si="8"/>
        <v>378.01883830455256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181">
        <v>12036.1</v>
      </c>
      <c r="V11" s="80">
        <v>31.84</v>
      </c>
      <c r="W11" s="97">
        <f t="shared" si="8"/>
        <v>378.018216080402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181">
        <v>12073.15</v>
      </c>
      <c r="V12" s="80">
        <v>31.92</v>
      </c>
      <c r="W12" s="97">
        <f t="shared" si="8"/>
        <v>378.2315162907268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181">
        <v>11848.7</v>
      </c>
      <c r="V13" s="80">
        <v>31.32</v>
      </c>
      <c r="W13" s="97">
        <f t="shared" si="8"/>
        <v>378.31098339719034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181">
        <v>11830.6</v>
      </c>
      <c r="V14" s="80">
        <v>31.27</v>
      </c>
      <c r="W14" s="97">
        <f t="shared" si="8"/>
        <v>378.33706427886153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181">
        <v>11801.2</v>
      </c>
      <c r="V15" s="80">
        <v>31.16</v>
      </c>
      <c r="W15" s="97">
        <f t="shared" si="8"/>
        <v>378.72913992297822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181">
        <v>11551.65</v>
      </c>
      <c r="V16" s="80">
        <v>30.46</v>
      </c>
      <c r="W16" s="97">
        <f t="shared" si="8"/>
        <v>379.23998686802361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181">
        <v>11125.05</v>
      </c>
      <c r="V17" s="80">
        <v>29.31</v>
      </c>
      <c r="W17" s="97">
        <f t="shared" si="8"/>
        <v>379.56499488229275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181">
        <v>11221.2</v>
      </c>
      <c r="V18" s="80">
        <v>29.92</v>
      </c>
      <c r="W18" s="97">
        <f t="shared" si="8"/>
        <v>375.04010695187168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181">
        <v>11095.15</v>
      </c>
      <c r="V19" s="80">
        <v>29.65</v>
      </c>
      <c r="W19" s="97">
        <f t="shared" si="8"/>
        <v>374.20404721753795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181">
        <v>11242.35</v>
      </c>
      <c r="V20" s="80">
        <v>29.94</v>
      </c>
      <c r="W20" s="97">
        <f t="shared" si="8"/>
        <v>375.49599198396794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181">
        <v>11413.65</v>
      </c>
      <c r="V21" s="80">
        <v>30.24</v>
      </c>
      <c r="W21" s="97">
        <f t="shared" si="8"/>
        <v>377.4355158730159</v>
      </c>
      <c r="X21" s="97">
        <f t="shared" si="9"/>
        <v>3.3068783068783074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181">
        <v>11531.3</v>
      </c>
      <c r="V22" s="80">
        <v>30.55</v>
      </c>
      <c r="W22" s="97">
        <f t="shared" si="8"/>
        <v>377.45662847790504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181">
        <v>11661.7</v>
      </c>
      <c r="V23" s="80">
        <v>30.9</v>
      </c>
      <c r="W23" s="97">
        <f t="shared" si="8"/>
        <v>377.4012944983819</v>
      </c>
      <c r="X23" s="97">
        <f t="shared" si="9"/>
        <v>3.2362459546925564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181">
        <v>11547.6</v>
      </c>
      <c r="V24" s="80">
        <v>30.54</v>
      </c>
      <c r="W24" s="97">
        <f t="shared" si="8"/>
        <v>378.11394891944991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181">
        <v>11459.35</v>
      </c>
      <c r="V25" s="80">
        <v>30.12</v>
      </c>
      <c r="W25" s="97">
        <f t="shared" si="8"/>
        <v>380.45650730411688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181">
        <v>11357.55</v>
      </c>
      <c r="V26" s="80">
        <v>29.77</v>
      </c>
      <c r="W26" s="97">
        <f t="shared" si="8"/>
        <v>381.50990930466912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181">
        <v>11268.15</v>
      </c>
      <c r="V27" s="80">
        <v>29.16</v>
      </c>
      <c r="W27" s="97">
        <f t="shared" si="8"/>
        <v>386.42489711934155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181">
        <v>11394</v>
      </c>
      <c r="V28" s="80">
        <v>29.11</v>
      </c>
      <c r="W28" s="97">
        <f t="shared" si="8"/>
        <v>391.41188594984544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181">
        <v>11419.95</v>
      </c>
      <c r="V29" s="80">
        <v>29.24</v>
      </c>
      <c r="W29" s="97">
        <f t="shared" si="8"/>
        <v>390.55916552667583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181">
        <v>11197.15</v>
      </c>
      <c r="V30" s="80">
        <v>28.53</v>
      </c>
      <c r="W30" s="97">
        <f t="shared" si="8"/>
        <v>392.46933052926738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181">
        <v>10768.5</v>
      </c>
      <c r="V31" s="80">
        <v>27.37</v>
      </c>
      <c r="W31" s="97">
        <f t="shared" si="8"/>
        <v>393.44172451589333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181">
        <v>11045.45</v>
      </c>
      <c r="V32" s="80">
        <v>27.82</v>
      </c>
      <c r="W32" s="97">
        <f t="shared" si="8"/>
        <v>397.03271028037386</v>
      </c>
      <c r="X32" s="97">
        <f t="shared" si="9"/>
        <v>3.5945363048166783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181">
        <v>11027.35</v>
      </c>
      <c r="V33" s="80">
        <v>27.84</v>
      </c>
      <c r="W33" s="97">
        <f t="shared" si="8"/>
        <v>396.09734195402302</v>
      </c>
      <c r="X33" s="97">
        <f t="shared" si="9"/>
        <v>3.5919540229885061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181">
        <v>10997.15</v>
      </c>
      <c r="V34" s="80">
        <v>27.79</v>
      </c>
      <c r="W34" s="97">
        <f t="shared" si="8"/>
        <v>395.72328175602735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181">
        <v>10903.35</v>
      </c>
      <c r="V35" s="80">
        <v>27.55</v>
      </c>
      <c r="W35" s="97">
        <f t="shared" si="8"/>
        <v>395.76588021778582</v>
      </c>
      <c r="X35" s="97">
        <f t="shared" si="9"/>
        <v>3.6297640653357526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181">
        <v>10778.4</v>
      </c>
      <c r="V36" s="80">
        <v>27.23</v>
      </c>
      <c r="W36" s="97">
        <f t="shared" si="8"/>
        <v>395.8281307381564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181">
        <v>10676.5</v>
      </c>
      <c r="V37" s="80">
        <v>26.97</v>
      </c>
      <c r="W37" s="97">
        <f t="shared" si="8"/>
        <v>395.86577678902484</v>
      </c>
      <c r="X37" s="97">
        <f t="shared" si="9"/>
        <v>3.707823507601038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181">
        <v>10717</v>
      </c>
      <c r="V38" s="80">
        <v>27.07</v>
      </c>
      <c r="W38" s="97">
        <f t="shared" si="8"/>
        <v>395.89951976357594</v>
      </c>
      <c r="X38" s="97">
        <f t="shared" si="9"/>
        <v>3.6941263391207984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181">
        <v>10138.4</v>
      </c>
      <c r="V39" s="80">
        <v>25.61</v>
      </c>
      <c r="W39" s="97">
        <f t="shared" si="8"/>
        <v>395.87661069894574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181">
        <v>10531.45</v>
      </c>
      <c r="V40" s="80">
        <v>26.61</v>
      </c>
      <c r="W40" s="97">
        <f t="shared" si="8"/>
        <v>395.77038707252916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181">
        <v>10621</v>
      </c>
      <c r="V41" s="80">
        <v>26.83</v>
      </c>
      <c r="W41" s="97">
        <f t="shared" si="8"/>
        <v>395.86284010436083</v>
      </c>
      <c r="X41" s="97">
        <f t="shared" si="9"/>
        <v>3.7271710771524411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181">
        <v>10595.85</v>
      </c>
      <c r="V42" s="80">
        <v>26.77</v>
      </c>
      <c r="W42" s="97">
        <f t="shared" si="8"/>
        <v>395.81060889054913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181">
        <v>10567.8</v>
      </c>
      <c r="V43" s="80">
        <v>26.7</v>
      </c>
      <c r="W43" s="97">
        <f t="shared" si="8"/>
        <v>395.79775280898878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181">
        <v>10351.450000000001</v>
      </c>
      <c r="V44" s="80">
        <v>26.15</v>
      </c>
      <c r="W44" s="97">
        <f t="shared" si="8"/>
        <v>395.84894837476105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181">
        <v>10124.049999999999</v>
      </c>
      <c r="V45" s="80">
        <v>25.58</v>
      </c>
      <c r="W45" s="97">
        <f t="shared" si="8"/>
        <v>395.77990617670054</v>
      </c>
      <c r="X45" s="97">
        <f t="shared" si="9"/>
        <v>3.9093041438623923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181">
        <v>10231.6</v>
      </c>
      <c r="V46" s="80">
        <v>25.85</v>
      </c>
      <c r="W46" s="97">
        <f t="shared" si="8"/>
        <v>395.80657640232107</v>
      </c>
      <c r="X46" s="97">
        <f t="shared" si="9"/>
        <v>3.8684719535783363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181">
        <v>10439.35</v>
      </c>
      <c r="V47" s="80">
        <v>26.37</v>
      </c>
      <c r="W47" s="97">
        <f t="shared" si="8"/>
        <v>395.87978763746679</v>
      </c>
      <c r="X47" s="97">
        <f t="shared" si="9"/>
        <v>3.7921880925293889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181">
        <v>10547.65</v>
      </c>
      <c r="V48" s="80">
        <v>26.65</v>
      </c>
      <c r="W48" s="97">
        <f t="shared" si="8"/>
        <v>395.78424015009381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181">
        <v>10604.65</v>
      </c>
      <c r="V49" s="80">
        <v>26.79</v>
      </c>
      <c r="W49" s="97">
        <f t="shared" si="8"/>
        <v>395.84359835759614</v>
      </c>
      <c r="X49" s="97">
        <f t="shared" si="9"/>
        <v>3.7327360955580446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181">
        <v>10619.55</v>
      </c>
      <c r="V50" s="80">
        <v>26.83</v>
      </c>
      <c r="W50" s="97">
        <f t="shared" si="8"/>
        <v>395.80879612374207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181">
        <v>10534.25</v>
      </c>
      <c r="V51" s="80">
        <v>26.61</v>
      </c>
      <c r="W51" s="97">
        <f t="shared" si="8"/>
        <v>395.87561067267944</v>
      </c>
      <c r="X51" s="97">
        <f t="shared" si="9"/>
        <v>3.7579857196542652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181">
        <v>10739.8</v>
      </c>
      <c r="V52" s="80">
        <v>27.13</v>
      </c>
      <c r="W52" s="97">
        <f t="shared" si="8"/>
        <v>395.86435680058975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181">
        <v>10870.5</v>
      </c>
      <c r="V53" s="80">
        <v>27.46</v>
      </c>
      <c r="W53" s="97">
        <f t="shared" si="8"/>
        <v>395.86671522214129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181">
        <v>10857</v>
      </c>
      <c r="V54" s="80">
        <v>27.43</v>
      </c>
      <c r="W54" s="97">
        <f t="shared" si="8"/>
        <v>395.80751002551949</v>
      </c>
      <c r="X54" s="97">
        <f t="shared" si="9"/>
        <v>3.6456434560699962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181">
        <v>10871.5</v>
      </c>
      <c r="V55" s="80">
        <v>27.47</v>
      </c>
      <c r="W55" s="97">
        <f t="shared" si="8"/>
        <v>395.75900982890425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181">
        <v>10909.4</v>
      </c>
      <c r="V56" s="80">
        <v>27.56</v>
      </c>
      <c r="W56" s="97">
        <f t="shared" si="8"/>
        <v>395.84179970972423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181">
        <v>10966.35</v>
      </c>
      <c r="V57" s="80">
        <v>27.71</v>
      </c>
      <c r="W57" s="97">
        <f t="shared" si="8"/>
        <v>395.75424034644533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181">
        <v>10943.65</v>
      </c>
      <c r="V58" s="80">
        <v>27.65</v>
      </c>
      <c r="W58" s="97">
        <f t="shared" si="8"/>
        <v>395.79204339963832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181">
        <v>10926</v>
      </c>
      <c r="V59" s="80">
        <v>27.6</v>
      </c>
      <c r="W59" s="97">
        <f t="shared" si="8"/>
        <v>395.86956521739131</v>
      </c>
      <c r="X59" s="97">
        <f t="shared" si="9"/>
        <v>3.6231884057971016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181">
        <v>10992.45</v>
      </c>
      <c r="V60" s="80">
        <v>27.77</v>
      </c>
      <c r="W60" s="97">
        <f t="shared" si="8"/>
        <v>395.83903492978038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181">
        <v>11091.8</v>
      </c>
      <c r="V61" s="80">
        <v>28.02</v>
      </c>
      <c r="W61" s="97">
        <f t="shared" si="8"/>
        <v>395.85296216987865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181">
        <v>11131.1</v>
      </c>
      <c r="V62" s="80">
        <v>27.14</v>
      </c>
      <c r="W62" s="97">
        <f t="shared" si="8"/>
        <v>410.13633014001476</v>
      </c>
      <c r="X62" s="97">
        <f t="shared" si="9"/>
        <v>3.6845983787767134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181">
        <v>11272.8</v>
      </c>
      <c r="V63" s="80">
        <v>27.48</v>
      </c>
      <c r="W63" s="97">
        <f t="shared" si="8"/>
        <v>410.21834061135365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181">
        <v>11440</v>
      </c>
      <c r="V64" s="80">
        <v>27.89</v>
      </c>
      <c r="W64" s="97">
        <f t="shared" si="8"/>
        <v>410.18286124058801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181">
        <v>11609.05</v>
      </c>
      <c r="V65" s="80">
        <v>28.3</v>
      </c>
      <c r="W65" s="97">
        <f t="shared" si="8"/>
        <v>410.21378091872788</v>
      </c>
      <c r="X65" s="97">
        <f t="shared" si="9"/>
        <v>3.5335689045936398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181">
        <v>11660.7</v>
      </c>
      <c r="V66" s="80">
        <v>28.43</v>
      </c>
      <c r="W66" s="97">
        <f t="shared" ref="W66:W129" si="20">U66/V66</f>
        <v>410.15476609215619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181">
        <v>11558</v>
      </c>
      <c r="V67" s="80">
        <v>28.18</v>
      </c>
      <c r="W67" s="97">
        <f t="shared" si="20"/>
        <v>410.14904187366926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181">
        <v>11666.85</v>
      </c>
      <c r="V68" s="80">
        <v>28.44</v>
      </c>
      <c r="W68" s="97">
        <f t="shared" si="20"/>
        <v>410.22679324894511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181">
        <v>11747.9</v>
      </c>
      <c r="V69" s="80">
        <v>28.64</v>
      </c>
      <c r="W69" s="97">
        <f t="shared" si="20"/>
        <v>410.19203910614522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181">
        <v>11537.65</v>
      </c>
      <c r="V70" s="80">
        <v>28.12</v>
      </c>
      <c r="W70" s="97">
        <f t="shared" si="20"/>
        <v>410.30049786628729</v>
      </c>
      <c r="X70" s="97">
        <f t="shared" si="21"/>
        <v>3.556187766714082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181">
        <v>11527.4</v>
      </c>
      <c r="V71" s="80">
        <v>28.1</v>
      </c>
      <c r="W71" s="97">
        <f t="shared" si="20"/>
        <v>410.22775800711742</v>
      </c>
      <c r="X71" s="97">
        <f t="shared" si="21"/>
        <v>3.5587188612099641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181">
        <v>11395.9</v>
      </c>
      <c r="V72" s="80">
        <v>27.78</v>
      </c>
      <c r="W72" s="97">
        <f t="shared" si="20"/>
        <v>410.21958243340532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181">
        <v>11258.15</v>
      </c>
      <c r="V73" s="80">
        <v>27.44</v>
      </c>
      <c r="W73" s="97">
        <f t="shared" si="20"/>
        <v>410.28243440233234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181">
        <v>11329.8</v>
      </c>
      <c r="V74" s="80">
        <v>27.62</v>
      </c>
      <c r="W74" s="97">
        <f t="shared" si="20"/>
        <v>410.20275162925412</v>
      </c>
      <c r="X74" s="97">
        <f t="shared" si="21"/>
        <v>3.6205648081100645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181">
        <v>11447.05</v>
      </c>
      <c r="V75" s="80">
        <v>27.9</v>
      </c>
      <c r="W75" s="97">
        <f t="shared" si="20"/>
        <v>410.2885304659498</v>
      </c>
      <c r="X75" s="97">
        <f t="shared" si="21"/>
        <v>3.5842293906810032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181">
        <v>11352.15</v>
      </c>
      <c r="V76" s="80">
        <v>27.66</v>
      </c>
      <c r="W76" s="97">
        <f t="shared" si="20"/>
        <v>410.41757049891538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181">
        <v>11146.25</v>
      </c>
      <c r="V77" s="80">
        <v>27.13</v>
      </c>
      <c r="W77" s="97">
        <f t="shared" si="20"/>
        <v>410.84592701806122</v>
      </c>
      <c r="X77" s="97">
        <f t="shared" si="21"/>
        <v>3.6859565057132331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181">
        <v>11307.3</v>
      </c>
      <c r="V78" s="80">
        <v>27.51</v>
      </c>
      <c r="W78" s="97">
        <f t="shared" si="20"/>
        <v>411.0250817884405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181">
        <v>11213.4</v>
      </c>
      <c r="V79" s="80">
        <v>27.28</v>
      </c>
      <c r="W79" s="97">
        <f t="shared" si="20"/>
        <v>411.04838709677415</v>
      </c>
      <c r="X79" s="97">
        <f t="shared" si="21"/>
        <v>3.6656891495601167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181">
        <v>11279.45</v>
      </c>
      <c r="V80" s="80">
        <v>27.4</v>
      </c>
      <c r="W80" s="97">
        <f t="shared" si="20"/>
        <v>411.65875912408762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181">
        <v>11201.95</v>
      </c>
      <c r="V81" s="80">
        <v>27.11</v>
      </c>
      <c r="W81" s="97">
        <f t="shared" si="20"/>
        <v>413.20361490225014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181">
        <v>11144.9</v>
      </c>
      <c r="V82" s="80">
        <v>26.85</v>
      </c>
      <c r="W82" s="97">
        <f t="shared" si="20"/>
        <v>415.08007448789567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181">
        <v>10916.35</v>
      </c>
      <c r="V83" s="80">
        <v>25.39</v>
      </c>
      <c r="W83" s="97">
        <f t="shared" si="20"/>
        <v>429.94682946041752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181">
        <v>10918.9</v>
      </c>
      <c r="V84" s="80">
        <v>25.37</v>
      </c>
      <c r="W84" s="97">
        <f t="shared" si="20"/>
        <v>430.38628301143081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181">
        <v>10731.3</v>
      </c>
      <c r="V85" s="80">
        <v>24.93</v>
      </c>
      <c r="W85" s="97">
        <f t="shared" si="20"/>
        <v>430.45728038507821</v>
      </c>
      <c r="X85" s="97">
        <f t="shared" si="21"/>
        <v>4.011231448054553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181">
        <v>10546.3</v>
      </c>
      <c r="V86" s="80">
        <v>24.44</v>
      </c>
      <c r="W86" s="97">
        <f t="shared" si="20"/>
        <v>431.51800327332239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181">
        <v>10353.799999999999</v>
      </c>
      <c r="V87" s="80">
        <v>23.71</v>
      </c>
      <c r="W87" s="97">
        <f t="shared" si="20"/>
        <v>436.68494306199909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181">
        <v>10283.1</v>
      </c>
      <c r="V88" s="80">
        <v>23.55</v>
      </c>
      <c r="W88" s="97">
        <f t="shared" si="20"/>
        <v>436.64968152866243</v>
      </c>
      <c r="X88" s="97">
        <f t="shared" si="21"/>
        <v>4.2462845010615711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181">
        <v>10062.450000000001</v>
      </c>
      <c r="V89" s="80">
        <v>23.13</v>
      </c>
      <c r="W89" s="97">
        <f t="shared" si="20"/>
        <v>435.03891050583661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181">
        <v>10161.85</v>
      </c>
      <c r="V90" s="80">
        <v>23.37</v>
      </c>
      <c r="W90" s="97">
        <f t="shared" si="20"/>
        <v>434.82456140350877</v>
      </c>
      <c r="X90" s="97">
        <f t="shared" si="21"/>
        <v>4.2789901583226353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181">
        <v>10291.299999999999</v>
      </c>
      <c r="V91" s="80">
        <v>23.65</v>
      </c>
      <c r="W91" s="97">
        <f t="shared" si="20"/>
        <v>435.15010570824523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181">
        <v>10551.05</v>
      </c>
      <c r="V92" s="80">
        <v>24.06</v>
      </c>
      <c r="W92" s="97">
        <f t="shared" si="20"/>
        <v>438.53075644222776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181">
        <v>10538.2</v>
      </c>
      <c r="V93" s="80">
        <v>24.04</v>
      </c>
      <c r="W93" s="97">
        <f t="shared" si="20"/>
        <v>438.36106489184698</v>
      </c>
      <c r="X93" s="97">
        <f t="shared" si="21"/>
        <v>4.1597337770382703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181">
        <v>10251.799999999999</v>
      </c>
      <c r="V94" s="80">
        <v>23.4</v>
      </c>
      <c r="W94" s="97">
        <f t="shared" si="20"/>
        <v>438.11111111111109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181">
        <v>10460.549999999999</v>
      </c>
      <c r="V95" s="80">
        <v>23.67</v>
      </c>
      <c r="W95" s="97">
        <f t="shared" si="20"/>
        <v>441.93282636248409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181">
        <v>10418.75</v>
      </c>
      <c r="V96" s="80">
        <v>23.74</v>
      </c>
      <c r="W96" s="97">
        <f t="shared" si="20"/>
        <v>438.86899747262009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181">
        <v>10354.25</v>
      </c>
      <c r="V97" s="80">
        <v>23.35</v>
      </c>
      <c r="W97" s="97">
        <f t="shared" si="20"/>
        <v>443.43683083511775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181">
        <v>10118.65</v>
      </c>
      <c r="V98" s="80">
        <v>22.87</v>
      </c>
      <c r="W98" s="97">
        <f t="shared" si="20"/>
        <v>442.44206383909045</v>
      </c>
      <c r="X98" s="97">
        <f t="shared" si="21"/>
        <v>4.3725404459991246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181">
        <v>10238.75</v>
      </c>
      <c r="V99" s="80">
        <v>23.1</v>
      </c>
      <c r="W99" s="97">
        <f t="shared" si="20"/>
        <v>443.23593073593071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181">
        <v>10367.200000000001</v>
      </c>
      <c r="V100" s="80">
        <v>23.27</v>
      </c>
      <c r="W100" s="97">
        <f t="shared" si="20"/>
        <v>445.51783412118613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181">
        <v>10611.75</v>
      </c>
      <c r="V101" s="80">
        <v>23.88</v>
      </c>
      <c r="W101" s="97">
        <f t="shared" si="20"/>
        <v>444.3781407035176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181">
        <v>10616.3</v>
      </c>
      <c r="V102" s="80">
        <v>23.74</v>
      </c>
      <c r="W102" s="97">
        <f t="shared" si="20"/>
        <v>447.19039595619211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181">
        <v>10655.2</v>
      </c>
      <c r="V103" s="80">
        <v>23.83</v>
      </c>
      <c r="W103" s="97">
        <f t="shared" si="20"/>
        <v>447.13386487620653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181">
        <v>10710.75</v>
      </c>
      <c r="V104" s="80">
        <v>24</v>
      </c>
      <c r="W104" s="97">
        <f t="shared" si="20"/>
        <v>446.28125</v>
      </c>
      <c r="X104" s="97">
        <f t="shared" si="21"/>
        <v>4.1666666666666661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181">
        <v>10548.85</v>
      </c>
      <c r="V105" s="80">
        <v>23.69</v>
      </c>
      <c r="W105" s="97">
        <f t="shared" si="20"/>
        <v>445.28704094554661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181">
        <v>10527.9</v>
      </c>
      <c r="V106" s="80">
        <v>23.64</v>
      </c>
      <c r="W106" s="97">
        <f t="shared" si="20"/>
        <v>445.34263959390859</v>
      </c>
      <c r="X106" s="97">
        <f t="shared" si="21"/>
        <v>4.230118443316413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181">
        <v>10455.35</v>
      </c>
      <c r="V107" s="80">
        <v>23.49</v>
      </c>
      <c r="W107" s="97">
        <f t="shared" si="20"/>
        <v>445.09791400596004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181">
        <v>10412.1</v>
      </c>
      <c r="V108" s="80">
        <v>23.4</v>
      </c>
      <c r="W108" s="97">
        <f t="shared" si="20"/>
        <v>444.96153846153851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181">
        <v>10455.1</v>
      </c>
      <c r="V109" s="80">
        <v>23.49</v>
      </c>
      <c r="W109" s="97">
        <f t="shared" si="20"/>
        <v>445.08727117922524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181">
        <v>10381.049999999999</v>
      </c>
      <c r="V110" s="80">
        <v>23.33</v>
      </c>
      <c r="W110" s="97">
        <f t="shared" si="20"/>
        <v>444.96570938705531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181">
        <v>10100.1</v>
      </c>
      <c r="V111" s="80">
        <v>22.69</v>
      </c>
      <c r="W111" s="97">
        <f t="shared" si="20"/>
        <v>445.13442044953723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181">
        <v>10075.75</v>
      </c>
      <c r="V112" s="80">
        <v>22.71</v>
      </c>
      <c r="W112" s="97">
        <f t="shared" si="20"/>
        <v>443.67018934390137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181">
        <v>10109.65</v>
      </c>
      <c r="V113" s="80">
        <v>22.79</v>
      </c>
      <c r="W113" s="97">
        <f t="shared" si="20"/>
        <v>443.6002632733655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181">
        <v>9884.5499999999993</v>
      </c>
      <c r="V114" s="80">
        <v>22.28</v>
      </c>
      <c r="W114" s="97">
        <f t="shared" si="20"/>
        <v>443.65125673249548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181">
        <v>9772.25</v>
      </c>
      <c r="V115" s="80">
        <v>22.03</v>
      </c>
      <c r="W115" s="97">
        <f t="shared" si="20"/>
        <v>443.58828869723101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181">
        <v>9580.35</v>
      </c>
      <c r="V116" s="80">
        <v>21.59</v>
      </c>
      <c r="W116" s="97">
        <f t="shared" si="20"/>
        <v>443.74015748031496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181">
        <v>9876.2999999999993</v>
      </c>
      <c r="V117" s="80">
        <v>22.26</v>
      </c>
      <c r="W117" s="97">
        <f t="shared" si="20"/>
        <v>443.67924528301882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181">
        <v>9732.9500000000007</v>
      </c>
      <c r="V118" s="80">
        <v>21.93</v>
      </c>
      <c r="W118" s="97">
        <f t="shared" si="20"/>
        <v>443.81896944824445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181">
        <v>9845.0499999999993</v>
      </c>
      <c r="V119" s="80">
        <v>22.19</v>
      </c>
      <c r="W119" s="97">
        <f t="shared" si="20"/>
        <v>443.67057232987827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181">
        <v>9980.7999999999993</v>
      </c>
      <c r="V120" s="80">
        <v>22.49</v>
      </c>
      <c r="W120" s="97">
        <f t="shared" si="20"/>
        <v>443.78835037794573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181">
        <v>10083.75</v>
      </c>
      <c r="V121" s="80">
        <v>22.72</v>
      </c>
      <c r="W121" s="97">
        <f t="shared" si="20"/>
        <v>443.82702464788736</v>
      </c>
      <c r="X121" s="97">
        <f t="shared" si="21"/>
        <v>4.4014084507042259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181">
        <v>10123.15</v>
      </c>
      <c r="V122" s="80">
        <v>22.81</v>
      </c>
      <c r="W122" s="97">
        <f t="shared" si="20"/>
        <v>443.80315651030253</v>
      </c>
      <c r="X122" s="97">
        <f t="shared" si="21"/>
        <v>4.3840420868040342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181">
        <v>10100.65</v>
      </c>
      <c r="V123" s="80">
        <v>22.76</v>
      </c>
      <c r="W123" s="97">
        <f t="shared" si="20"/>
        <v>443.78954305799641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181">
        <v>10042.799999999999</v>
      </c>
      <c r="V124" s="80">
        <v>22.75</v>
      </c>
      <c r="W124" s="97">
        <f t="shared" si="20"/>
        <v>441.44175824175824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181">
        <v>10077.75</v>
      </c>
      <c r="V125" s="80">
        <v>22.83</v>
      </c>
      <c r="W125" s="97">
        <f t="shared" si="20"/>
        <v>441.42575558475693</v>
      </c>
      <c r="X125" s="97">
        <f t="shared" si="21"/>
        <v>4.3802014892685062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181">
        <v>10143.450000000001</v>
      </c>
      <c r="V126" s="80">
        <v>22.98</v>
      </c>
      <c r="W126" s="97">
        <f t="shared" si="20"/>
        <v>441.40339425587467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181">
        <v>10131.35</v>
      </c>
      <c r="V127" s="80">
        <v>22.95</v>
      </c>
      <c r="W127" s="97">
        <f t="shared" si="20"/>
        <v>441.45315904139437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181">
        <v>10312.65</v>
      </c>
      <c r="V128" s="80">
        <v>23.36</v>
      </c>
      <c r="W128" s="97">
        <f t="shared" si="20"/>
        <v>441.4661815068493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181">
        <v>10450.200000000001</v>
      </c>
      <c r="V129" s="80">
        <v>23.67</v>
      </c>
      <c r="W129" s="97">
        <f t="shared" si="20"/>
        <v>441.4955640050697</v>
      </c>
      <c r="X129" s="97">
        <f t="shared" si="21"/>
        <v>4.2247570764681024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181">
        <v>10472.4</v>
      </c>
      <c r="V130" s="80">
        <v>23.72</v>
      </c>
      <c r="W130" s="97">
        <f t="shared" ref="W130:W193" si="32">U130/V130</f>
        <v>441.50084317032042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181">
        <v>10577.65</v>
      </c>
      <c r="V131" s="80">
        <v>23.96</v>
      </c>
      <c r="W131" s="97">
        <f t="shared" si="32"/>
        <v>441.47120200333887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181">
        <v>10520.35</v>
      </c>
      <c r="V132" s="80">
        <v>23.83</v>
      </c>
      <c r="W132" s="97">
        <f t="shared" si="32"/>
        <v>441.47503147293332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181">
        <v>10531</v>
      </c>
      <c r="V133" s="80">
        <v>23.85</v>
      </c>
      <c r="W133" s="97">
        <f t="shared" si="32"/>
        <v>441.55136268343813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181">
        <v>10522.9</v>
      </c>
      <c r="V134" s="80">
        <v>23.83</v>
      </c>
      <c r="W134" s="97">
        <f t="shared" si="32"/>
        <v>441.58203944607641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181">
        <v>10593.65</v>
      </c>
      <c r="V135" s="80">
        <v>23.98</v>
      </c>
      <c r="W135" s="97">
        <f t="shared" si="32"/>
        <v>441.77022518765637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181">
        <v>10737.4</v>
      </c>
      <c r="V136" s="80">
        <v>24.19</v>
      </c>
      <c r="W136" s="97">
        <f t="shared" si="32"/>
        <v>443.87763538652331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181">
        <v>10817.1</v>
      </c>
      <c r="V137" s="80">
        <v>24.37</v>
      </c>
      <c r="W137" s="97">
        <f t="shared" si="32"/>
        <v>443.8695116947066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181">
        <v>10831</v>
      </c>
      <c r="V138" s="80">
        <v>24.4</v>
      </c>
      <c r="W138" s="97">
        <f t="shared" si="32"/>
        <v>443.89344262295083</v>
      </c>
      <c r="X138" s="97">
        <f t="shared" si="33"/>
        <v>4.0983606557377055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181">
        <v>10972</v>
      </c>
      <c r="V139" s="80">
        <v>24.7</v>
      </c>
      <c r="W139" s="97">
        <f t="shared" si="32"/>
        <v>444.21052631578948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181">
        <v>10991.6</v>
      </c>
      <c r="V140" s="80">
        <v>24.71</v>
      </c>
      <c r="W140" s="97">
        <f t="shared" si="32"/>
        <v>444.82395791177663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181">
        <v>10983.7</v>
      </c>
      <c r="V141" s="80">
        <v>24.63</v>
      </c>
      <c r="W141" s="97">
        <f t="shared" si="32"/>
        <v>445.94803085667888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181">
        <v>10866.2</v>
      </c>
      <c r="V142" s="80">
        <v>24.32</v>
      </c>
      <c r="W142" s="97">
        <f t="shared" si="32"/>
        <v>446.80098684210526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181">
        <v>10959.6</v>
      </c>
      <c r="V143" s="80">
        <v>24.36</v>
      </c>
      <c r="W143" s="97">
        <f t="shared" si="32"/>
        <v>449.90147783251234</v>
      </c>
      <c r="X143" s="97">
        <f t="shared" si="33"/>
        <v>4.1050903119868636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181">
        <v>11040.55</v>
      </c>
      <c r="V144" s="80">
        <v>24.44</v>
      </c>
      <c r="W144" s="97">
        <f t="shared" si="32"/>
        <v>451.74099836333875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181">
        <v>11194.7</v>
      </c>
      <c r="V145" s="80">
        <v>24.69</v>
      </c>
      <c r="W145" s="97">
        <f t="shared" si="32"/>
        <v>453.41028756581613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181">
        <v>11364.15</v>
      </c>
      <c r="V146" s="80">
        <v>24.53</v>
      </c>
      <c r="W146" s="97">
        <f t="shared" si="32"/>
        <v>463.2755809213208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181">
        <v>11416.65</v>
      </c>
      <c r="V147" s="80">
        <v>24.35</v>
      </c>
      <c r="W147" s="97">
        <f t="shared" si="32"/>
        <v>468.85626283367554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181">
        <v>11356.9</v>
      </c>
      <c r="V148" s="80">
        <v>24.18</v>
      </c>
      <c r="W148" s="97">
        <f t="shared" si="32"/>
        <v>469.68155500413565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181">
        <v>11417.95</v>
      </c>
      <c r="V149" s="80">
        <v>24.3</v>
      </c>
      <c r="W149" s="97">
        <f t="shared" si="32"/>
        <v>469.87448559670781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181">
        <v>11453.7</v>
      </c>
      <c r="V150" s="80">
        <v>24.37</v>
      </c>
      <c r="W150" s="97">
        <f t="shared" si="32"/>
        <v>469.99179318834632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181">
        <v>11482.3</v>
      </c>
      <c r="V151" s="80">
        <v>24.38</v>
      </c>
      <c r="W151" s="97">
        <f t="shared" si="32"/>
        <v>470.97210828547992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181">
        <v>11458.05</v>
      </c>
      <c r="V152" s="80">
        <v>26.04</v>
      </c>
      <c r="W152" s="97">
        <f t="shared" si="32"/>
        <v>440.01728110599078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181">
        <v>11549.8</v>
      </c>
      <c r="V153" s="80">
        <v>25.89</v>
      </c>
      <c r="W153" s="97">
        <f t="shared" si="32"/>
        <v>446.11046736191577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181">
        <v>11624.6</v>
      </c>
      <c r="V154" s="80">
        <v>25.82</v>
      </c>
      <c r="W154" s="97">
        <f t="shared" si="32"/>
        <v>450.21688613477926</v>
      </c>
      <c r="X154" s="97">
        <f t="shared" si="33"/>
        <v>3.8729666924864445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181">
        <v>11782.3</v>
      </c>
      <c r="V155" s="80">
        <v>25.93</v>
      </c>
      <c r="W155" s="97">
        <f t="shared" si="32"/>
        <v>454.38873891245657</v>
      </c>
      <c r="X155" s="97">
        <f t="shared" si="33"/>
        <v>3.8565368299267258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181">
        <v>11830.6</v>
      </c>
      <c r="V156" s="80">
        <v>26</v>
      </c>
      <c r="W156" s="97">
        <f t="shared" si="32"/>
        <v>455.02307692307693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181">
        <v>11849.45</v>
      </c>
      <c r="V157" s="80">
        <v>26.04</v>
      </c>
      <c r="W157" s="97">
        <f t="shared" si="32"/>
        <v>455.04800307219665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181">
        <v>11701.35</v>
      </c>
      <c r="V158" s="80">
        <v>25.72</v>
      </c>
      <c r="W158" s="97">
        <f t="shared" si="32"/>
        <v>454.95139968895802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181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181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30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86">
        <v>1016</v>
      </c>
      <c r="B1017" s="187">
        <v>46057</v>
      </c>
      <c r="C1017" s="188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86">
        <v>1017</v>
      </c>
      <c r="B1018" s="187">
        <v>46058</v>
      </c>
      <c r="C1018" s="188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86">
        <v>1018</v>
      </c>
      <c r="B1019" s="187">
        <v>46059</v>
      </c>
      <c r="C1019" s="188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86">
        <v>1019</v>
      </c>
      <c r="B1020" s="187">
        <v>46062</v>
      </c>
      <c r="C1020" s="188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86">
        <v>1020</v>
      </c>
      <c r="B1021" s="187">
        <v>46063</v>
      </c>
      <c r="C1021" s="188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86">
        <v>1021</v>
      </c>
      <c r="B1022" s="187">
        <v>46064</v>
      </c>
      <c r="C1022" s="188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86">
        <v>1022</v>
      </c>
      <c r="B1023" s="187">
        <v>46065</v>
      </c>
      <c r="C1023" s="188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86">
        <v>1023</v>
      </c>
      <c r="B1024" s="187">
        <v>46066</v>
      </c>
      <c r="C1024" s="188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86">
        <v>1024</v>
      </c>
      <c r="B1025" s="187">
        <v>46069</v>
      </c>
      <c r="C1025" s="188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86">
        <v>1025</v>
      </c>
      <c r="B1026" s="187">
        <v>46070</v>
      </c>
      <c r="C1026" s="188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30" si="194">D1026/100000</f>
        <v>5.1838141980757353</v>
      </c>
      <c r="G1026" s="97">
        <f>F1026/DataSheet!$C$12*100</f>
        <v>132.48721974078538</v>
      </c>
      <c r="H1026" s="97">
        <f t="shared" ref="H1026:H1129" si="195">K1026/I1026</f>
        <v>1.4996068</v>
      </c>
      <c r="I1026" s="97">
        <f t="shared" ref="I1026:I1130" si="196">(J1026/L1026)*100</f>
        <v>4.4404973357015987</v>
      </c>
      <c r="J1026" s="97">
        <f t="shared" ref="J1026:J1130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30" si="198">K1026-I1026</f>
        <v>2.2185026642984012</v>
      </c>
      <c r="O1026" s="181">
        <v>22.52</v>
      </c>
      <c r="P1026" s="181">
        <v>4.0540000000000003</v>
      </c>
      <c r="Q1026" s="177">
        <f t="shared" ref="Q1026:Q1130" si="199">K1026-P1026</f>
        <v>2.6049999999999995</v>
      </c>
      <c r="R1026" s="181">
        <v>97.06</v>
      </c>
      <c r="S1026" s="177">
        <f t="shared" ref="S1026:S1130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30" si="201">U1026/V1026</f>
        <v>671.53260207190738</v>
      </c>
      <c r="X1026" s="177">
        <f t="shared" ref="X1026:X1130" si="202">(W1026/U1026)*100</f>
        <v>3.0469226081657528</v>
      </c>
      <c r="Y1026" s="181">
        <v>16099.35</v>
      </c>
      <c r="Z1026" s="181">
        <v>26.48</v>
      </c>
      <c r="AA1026" s="177">
        <f t="shared" ref="AA1026:AA1130" si="203">Y1026/Z1026</f>
        <v>607.9814954682779</v>
      </c>
      <c r="AB1026" s="177">
        <f t="shared" ref="AB1026:AB1130" si="204">(AA1026/Y1026)*100</f>
        <v>3.7764350453172204</v>
      </c>
    </row>
    <row r="1027" spans="1:28" s="85" customFormat="1" x14ac:dyDescent="0.2">
      <c r="A1027" s="186">
        <v>1026</v>
      </c>
      <c r="B1027" s="187">
        <v>46071</v>
      </c>
      <c r="C1027" s="188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86">
        <v>1027</v>
      </c>
      <c r="B1028" s="187">
        <v>46072</v>
      </c>
      <c r="C1028" s="188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86">
        <v>1028</v>
      </c>
      <c r="B1029" s="187">
        <v>46073</v>
      </c>
      <c r="C1029" s="188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86">
        <v>1029</v>
      </c>
      <c r="B1030" s="187">
        <v>46076</v>
      </c>
      <c r="C1030" s="188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86">
        <v>1030</v>
      </c>
      <c r="B1031" s="187">
        <v>46077</v>
      </c>
      <c r="C1031" s="188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86">
        <v>1031</v>
      </c>
      <c r="B1032" s="187">
        <v>46078</v>
      </c>
      <c r="C1032" s="188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86">
        <v>1032</v>
      </c>
      <c r="B1033" s="187">
        <v>46079</v>
      </c>
      <c r="C1033" s="188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86">
        <v>1033</v>
      </c>
      <c r="B1034" s="187">
        <v>46080</v>
      </c>
      <c r="C1034" s="188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86">
        <v>1034</v>
      </c>
      <c r="B1035" s="187">
        <v>46083</v>
      </c>
      <c r="C1035" s="188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86">
        <v>1035</v>
      </c>
      <c r="B1036" s="187">
        <v>46085</v>
      </c>
      <c r="C1036" s="188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86">
        <v>1036</v>
      </c>
      <c r="B1037" s="187">
        <v>46086</v>
      </c>
      <c r="C1037" s="188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86">
        <v>1037</v>
      </c>
      <c r="B1038" s="187">
        <v>46087</v>
      </c>
      <c r="C1038" s="188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86">
        <v>1038</v>
      </c>
      <c r="B1039" s="187">
        <v>46090</v>
      </c>
      <c r="C1039" s="188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86">
        <v>1039</v>
      </c>
      <c r="B1040" s="187">
        <v>46091</v>
      </c>
      <c r="C1040" s="188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86">
        <v>1040</v>
      </c>
      <c r="B1041" s="187">
        <v>46092</v>
      </c>
      <c r="C1041" s="188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86">
        <v>1041</v>
      </c>
      <c r="B1042" s="187">
        <v>46093</v>
      </c>
      <c r="C1042" s="188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86">
        <v>1042</v>
      </c>
      <c r="B1043" s="187">
        <v>46094</v>
      </c>
      <c r="C1043" s="188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86">
        <v>1043</v>
      </c>
      <c r="B1044" s="187">
        <v>46097</v>
      </c>
      <c r="C1044" s="188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86">
        <v>1044</v>
      </c>
      <c r="B1045" s="187">
        <v>46098</v>
      </c>
      <c r="C1045" s="188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86">
        <v>1045</v>
      </c>
      <c r="B1046" s="187">
        <v>46099</v>
      </c>
      <c r="C1046" s="188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86">
        <v>1046</v>
      </c>
      <c r="B1047" s="187">
        <v>46100</v>
      </c>
      <c r="C1047" s="188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86">
        <v>1047</v>
      </c>
      <c r="B1048" s="187">
        <v>46101</v>
      </c>
      <c r="C1048" s="188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86">
        <v>1048</v>
      </c>
      <c r="B1049" s="187">
        <v>46104</v>
      </c>
      <c r="C1049" s="188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86">
        <v>1049</v>
      </c>
      <c r="B1050" s="187">
        <v>46105</v>
      </c>
      <c r="C1050" s="188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86">
        <v>1050</v>
      </c>
      <c r="B1051" s="187">
        <v>46106</v>
      </c>
      <c r="C1051" s="188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86">
        <v>1051</v>
      </c>
      <c r="B1052" s="187">
        <v>46108</v>
      </c>
      <c r="C1052" s="188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87">
        <v>46111</v>
      </c>
      <c r="C1053" s="188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92">
        <v>1053</v>
      </c>
      <c r="B1054" s="99">
        <v>46113</v>
      </c>
      <c r="C1054" s="190">
        <v>42148029.890000001</v>
      </c>
      <c r="D1054" s="97">
        <f t="shared" si="193"/>
        <v>450877.51272999571</v>
      </c>
      <c r="E1054" s="181">
        <v>93.48</v>
      </c>
      <c r="F1054" s="97">
        <f t="shared" si="194"/>
        <v>4.5087751272999572</v>
      </c>
      <c r="G1054" s="97">
        <f>F1054/DataSheet!$C$12*100</f>
        <v>115.23466278442598</v>
      </c>
      <c r="H1054" s="97">
        <f t="shared" si="195"/>
        <v>1.3871280000000001</v>
      </c>
      <c r="I1054" s="97">
        <f t="shared" si="196"/>
        <v>5.0175614651279474</v>
      </c>
      <c r="J1054" s="97">
        <f t="shared" si="197"/>
        <v>1137.9528349222278</v>
      </c>
      <c r="K1054" s="97">
        <v>6.96</v>
      </c>
      <c r="L1054" s="97">
        <v>22679.4</v>
      </c>
      <c r="M1054" s="97">
        <v>3.1</v>
      </c>
      <c r="N1054" s="97">
        <f t="shared" si="198"/>
        <v>1.9424385348720525</v>
      </c>
      <c r="O1054" s="97">
        <v>19.93</v>
      </c>
      <c r="P1054" s="97">
        <v>4.32</v>
      </c>
      <c r="Q1054" s="97">
        <f t="shared" si="199"/>
        <v>2.6399999999999997</v>
      </c>
      <c r="R1054" s="97">
        <v>99.26</v>
      </c>
      <c r="S1054" s="97">
        <f t="shared" si="200"/>
        <v>106.82480000000001</v>
      </c>
      <c r="T1054" s="97">
        <v>5.36</v>
      </c>
      <c r="U1054" s="97">
        <v>19869.099999999999</v>
      </c>
      <c r="V1054" s="97">
        <v>31.3</v>
      </c>
      <c r="W1054" s="97">
        <f t="shared" si="201"/>
        <v>634.7955271565495</v>
      </c>
      <c r="X1054" s="97">
        <f t="shared" si="202"/>
        <v>3.1948881789137378</v>
      </c>
      <c r="Y1054" s="97">
        <v>14749.1</v>
      </c>
      <c r="Z1054" s="97">
        <v>26.69</v>
      </c>
      <c r="AA1054" s="97">
        <f t="shared" si="203"/>
        <v>552.60771824653432</v>
      </c>
      <c r="AB1054" s="97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89">
        <v>42181410.689999998</v>
      </c>
      <c r="D1055" s="97">
        <f t="shared" si="193"/>
        <v>453709.91384317522</v>
      </c>
      <c r="E1055" s="181">
        <v>92.97</v>
      </c>
      <c r="F1055" s="97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0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0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0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0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0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0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89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0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0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0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0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0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0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0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0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0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0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0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2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2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2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2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2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2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2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2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2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2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2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2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2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2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2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2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2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2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2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2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2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2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2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2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2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2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2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2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2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2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2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2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2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2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F1107/DataSheet!$C$12*100</f>
        <v>129.24216004817589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  <row r="1108" spans="1:28" x14ac:dyDescent="0.2">
      <c r="A1108" s="107">
        <v>1107</v>
      </c>
      <c r="B1108" s="102">
        <v>46195</v>
      </c>
      <c r="C1108" s="192">
        <v>47971942.046999998</v>
      </c>
      <c r="D1108" s="98">
        <f t="shared" si="193"/>
        <v>506674.50408745243</v>
      </c>
      <c r="E1108" s="98">
        <v>94.68</v>
      </c>
      <c r="F1108" s="98">
        <f t="shared" si="194"/>
        <v>5.0667450408745243</v>
      </c>
      <c r="G1108" s="97">
        <f>F1108/DataSheet!$C$12*100</f>
        <v>129.49518210935506</v>
      </c>
      <c r="H1108" s="98">
        <f t="shared" si="195"/>
        <v>1.424115</v>
      </c>
      <c r="I1108" s="98">
        <f t="shared" si="196"/>
        <v>4.8100048100048101</v>
      </c>
      <c r="J1108" s="98">
        <f t="shared" si="197"/>
        <v>1159.3506493506495</v>
      </c>
      <c r="K1108" s="98">
        <v>6.85</v>
      </c>
      <c r="L1108" s="98">
        <v>24102.9</v>
      </c>
      <c r="M1108" s="98">
        <v>3.18</v>
      </c>
      <c r="N1108" s="98">
        <f t="shared" si="198"/>
        <v>2.0399951899951896</v>
      </c>
      <c r="O1108" s="98">
        <v>20.79</v>
      </c>
      <c r="P1108" s="98">
        <v>4.5</v>
      </c>
      <c r="Q1108" s="98">
        <f t="shared" si="199"/>
        <v>2.3499999999999996</v>
      </c>
      <c r="R1108" s="98">
        <v>100.83</v>
      </c>
      <c r="S1108" s="98">
        <f t="shared" si="200"/>
        <v>108.3159</v>
      </c>
      <c r="T1108" s="98">
        <v>5.21</v>
      </c>
      <c r="U1108" s="98">
        <v>23073.05</v>
      </c>
      <c r="V1108" s="98">
        <v>29.53</v>
      </c>
      <c r="W1108" s="98">
        <f t="shared" si="201"/>
        <v>781.34270233660675</v>
      </c>
      <c r="X1108" s="98">
        <f t="shared" si="202"/>
        <v>3.3863867253640363</v>
      </c>
      <c r="Y1108" s="98">
        <v>17849.75</v>
      </c>
      <c r="Z1108" s="98">
        <v>35.340000000000003</v>
      </c>
      <c r="AA1108" s="98">
        <f t="shared" si="203"/>
        <v>505.08630447085449</v>
      </c>
      <c r="AB1108" s="98">
        <f t="shared" si="204"/>
        <v>2.8296547821165814</v>
      </c>
    </row>
    <row r="1109" spans="1:28" x14ac:dyDescent="0.2">
      <c r="A1109" s="107">
        <v>1108</v>
      </c>
      <c r="B1109" s="102">
        <v>46196</v>
      </c>
      <c r="C1109" s="192">
        <v>47459448.770999998</v>
      </c>
      <c r="D1109" s="98">
        <f t="shared" si="193"/>
        <v>500944.15</v>
      </c>
      <c r="E1109" s="98">
        <v>94.74</v>
      </c>
      <c r="F1109" s="98">
        <f t="shared" si="194"/>
        <v>5.0094415000000003</v>
      </c>
      <c r="G1109" s="97">
        <f>F1109/DataSheet!$C$12*100</f>
        <v>128.03062598876988</v>
      </c>
      <c r="H1109" s="98">
        <f t="shared" si="195"/>
        <v>1.4056200000000001</v>
      </c>
      <c r="I1109" s="98">
        <f t="shared" si="196"/>
        <v>4.8661800486617999</v>
      </c>
      <c r="J1109" s="98">
        <f t="shared" si="197"/>
        <v>1159.3236009732359</v>
      </c>
      <c r="K1109" s="98">
        <v>6.84</v>
      </c>
      <c r="L1109" s="98">
        <v>23824.1</v>
      </c>
      <c r="M1109" s="98">
        <v>3.14</v>
      </c>
      <c r="N1109" s="98">
        <f t="shared" si="198"/>
        <v>1.9738199513382</v>
      </c>
      <c r="O1109" s="98">
        <v>20.55</v>
      </c>
      <c r="P1109" s="98">
        <v>4.49</v>
      </c>
      <c r="Q1109" s="98">
        <f t="shared" si="199"/>
        <v>2.3499999999999996</v>
      </c>
      <c r="R1109" s="98">
        <v>101.17</v>
      </c>
      <c r="S1109" s="98">
        <f t="shared" si="200"/>
        <v>107.47650000000002</v>
      </c>
      <c r="T1109" s="98">
        <v>5.23</v>
      </c>
      <c r="U1109" s="98">
        <v>22853.55</v>
      </c>
      <c r="V1109" s="98">
        <v>29.25</v>
      </c>
      <c r="W1109" s="98">
        <f t="shared" si="201"/>
        <v>781.31794871794864</v>
      </c>
      <c r="X1109" s="98">
        <f t="shared" si="202"/>
        <v>3.4188034188034186</v>
      </c>
      <c r="Y1109" s="98">
        <v>17747.650000000001</v>
      </c>
      <c r="Z1109" s="98">
        <v>35.14</v>
      </c>
      <c r="AA1109" s="98">
        <f t="shared" si="203"/>
        <v>505.05549231644852</v>
      </c>
      <c r="AB1109" s="98">
        <f t="shared" si="204"/>
        <v>2.8457598178713717</v>
      </c>
    </row>
    <row r="1110" spans="1:28" x14ac:dyDescent="0.2">
      <c r="A1110" s="107">
        <v>1109</v>
      </c>
      <c r="B1110" s="102">
        <v>46197</v>
      </c>
      <c r="C1110" s="192">
        <v>47591553.928000003</v>
      </c>
      <c r="D1110" s="98">
        <f t="shared" si="193"/>
        <v>502709.98128234921</v>
      </c>
      <c r="E1110" s="98">
        <v>94.67</v>
      </c>
      <c r="F1110" s="98">
        <f t="shared" si="194"/>
        <v>5.0270998128234918</v>
      </c>
      <c r="G1110" s="97">
        <f>F1110/DataSheet!$C$12*100</f>
        <v>128.48193475137288</v>
      </c>
      <c r="H1110" s="98">
        <f t="shared" si="195"/>
        <v>1.4048159999999998</v>
      </c>
      <c r="I1110" s="98">
        <f t="shared" si="196"/>
        <v>4.8262548262548268</v>
      </c>
      <c r="J1110" s="98">
        <f t="shared" si="197"/>
        <v>1159.3460424710427</v>
      </c>
      <c r="K1110" s="98">
        <v>6.78</v>
      </c>
      <c r="L1110" s="98">
        <v>24021.65</v>
      </c>
      <c r="M1110" s="98">
        <v>3.17</v>
      </c>
      <c r="N1110" s="98">
        <f t="shared" si="198"/>
        <v>1.9537451737451734</v>
      </c>
      <c r="O1110" s="98">
        <v>20.72</v>
      </c>
      <c r="P1110" s="98">
        <v>4.4000000000000004</v>
      </c>
      <c r="Q1110" s="98">
        <f t="shared" si="199"/>
        <v>2.38</v>
      </c>
      <c r="R1110" s="98">
        <v>101.39</v>
      </c>
      <c r="S1110" s="98">
        <f t="shared" si="200"/>
        <v>107.9512</v>
      </c>
      <c r="T1110" s="98">
        <v>5.21</v>
      </c>
      <c r="U1110" s="98">
        <v>22872.5</v>
      </c>
      <c r="V1110" s="98">
        <v>29.27</v>
      </c>
      <c r="W1110" s="98">
        <f t="shared" si="201"/>
        <v>781.43149982917669</v>
      </c>
      <c r="X1110" s="98">
        <f t="shared" si="202"/>
        <v>3.4164673727365904</v>
      </c>
      <c r="Y1110" s="98">
        <v>17784.650000000001</v>
      </c>
      <c r="Z1110" s="98">
        <v>35.21</v>
      </c>
      <c r="AA1110" s="98">
        <f t="shared" si="203"/>
        <v>505.10224368077252</v>
      </c>
      <c r="AB1110" s="98">
        <f t="shared" si="204"/>
        <v>2.8401022436807724</v>
      </c>
    </row>
    <row r="1111" spans="1:28" x14ac:dyDescent="0.2">
      <c r="A1111" s="107">
        <v>1110</v>
      </c>
      <c r="B1111" s="102">
        <v>46198</v>
      </c>
      <c r="C1111" s="192">
        <v>47462007.228</v>
      </c>
      <c r="D1111" s="98">
        <f t="shared" si="193"/>
        <v>502775.50029661012</v>
      </c>
      <c r="E1111" s="98">
        <v>94.4</v>
      </c>
      <c r="F1111" s="98">
        <f t="shared" si="194"/>
        <v>5.0277550029661011</v>
      </c>
      <c r="G1111" s="97">
        <f>F1111/DataSheet!$C$12*100</f>
        <v>128.49868001211701</v>
      </c>
      <c r="H1111" s="98">
        <f t="shared" si="195"/>
        <v>1.4047750000000001</v>
      </c>
      <c r="I1111" s="98">
        <f t="shared" si="196"/>
        <v>4.8192771084337345</v>
      </c>
      <c r="J1111" s="98">
        <f t="shared" si="197"/>
        <v>1159.3253012048192</v>
      </c>
      <c r="K1111" s="98">
        <v>6.77</v>
      </c>
      <c r="L1111" s="98">
        <v>24056</v>
      </c>
      <c r="M1111" s="98">
        <v>3.17</v>
      </c>
      <c r="N1111" s="98">
        <f t="shared" si="198"/>
        <v>1.9507228915662651</v>
      </c>
      <c r="O1111" s="98">
        <v>20.75</v>
      </c>
      <c r="P1111" s="98">
        <v>4.3899999999999997</v>
      </c>
      <c r="Q1111" s="98">
        <f t="shared" si="199"/>
        <v>2.38</v>
      </c>
      <c r="R1111" s="98">
        <v>101.19</v>
      </c>
      <c r="S1111" s="98">
        <f t="shared" si="200"/>
        <v>107.9</v>
      </c>
      <c r="T1111" s="98">
        <v>5.2</v>
      </c>
      <c r="U1111" s="98">
        <v>22751.05</v>
      </c>
      <c r="V1111" s="98">
        <v>29.11</v>
      </c>
      <c r="W1111" s="98">
        <f t="shared" si="201"/>
        <v>781.55444864307799</v>
      </c>
      <c r="X1111" s="98">
        <f t="shared" si="202"/>
        <v>3.4352456200618344</v>
      </c>
      <c r="Y1111" s="98">
        <v>17704.7</v>
      </c>
      <c r="Z1111" s="98">
        <v>35.049999999999997</v>
      </c>
      <c r="AA1111" s="98">
        <f t="shared" si="203"/>
        <v>505.12696148359493</v>
      </c>
      <c r="AB1111" s="98">
        <f t="shared" si="204"/>
        <v>2.8530670470756063</v>
      </c>
    </row>
    <row r="1112" spans="1:28" x14ac:dyDescent="0.2">
      <c r="A1112" s="107">
        <v>1111</v>
      </c>
      <c r="B1112" s="102">
        <v>46202</v>
      </c>
      <c r="C1112" s="192">
        <v>47274146.703000002</v>
      </c>
      <c r="D1112" s="98">
        <f t="shared" si="193"/>
        <v>499462.72269413626</v>
      </c>
      <c r="E1112" s="98">
        <v>94.65</v>
      </c>
      <c r="F1112" s="98">
        <f t="shared" si="194"/>
        <v>4.994627226941363</v>
      </c>
      <c r="G1112" s="97">
        <f>F1112/DataSheet!$C$12*100</f>
        <v>127.65200480849141</v>
      </c>
      <c r="H1112" s="98">
        <f t="shared" si="195"/>
        <v>1.3938749999999998</v>
      </c>
      <c r="I1112" s="98">
        <f t="shared" si="196"/>
        <v>4.8426150121065383</v>
      </c>
      <c r="J1112" s="98">
        <f t="shared" si="197"/>
        <v>1159.6246973365619</v>
      </c>
      <c r="K1112" s="98">
        <v>6.75</v>
      </c>
      <c r="L1112" s="98">
        <v>23946.25</v>
      </c>
      <c r="M1112" s="98">
        <v>3.13</v>
      </c>
      <c r="N1112" s="98">
        <f t="shared" si="198"/>
        <v>1.9073849878934617</v>
      </c>
      <c r="O1112" s="98">
        <v>20.65</v>
      </c>
      <c r="P1112" s="98">
        <v>4.37</v>
      </c>
      <c r="Q1112" s="98">
        <f t="shared" si="199"/>
        <v>2.38</v>
      </c>
      <c r="R1112" s="98">
        <v>100.94</v>
      </c>
      <c r="S1112" s="98">
        <f t="shared" si="200"/>
        <v>107.9995</v>
      </c>
      <c r="T1112" s="98">
        <v>5.23</v>
      </c>
      <c r="U1112" s="98">
        <v>22679.65</v>
      </c>
      <c r="V1112" s="98">
        <v>29.02</v>
      </c>
      <c r="W1112" s="98">
        <f t="shared" si="201"/>
        <v>781.51791867677468</v>
      </c>
      <c r="X1112" s="98">
        <f t="shared" si="202"/>
        <v>3.4458993797381119</v>
      </c>
      <c r="Y1112" s="98">
        <v>17619.599999999999</v>
      </c>
      <c r="Z1112" s="98">
        <v>34.89</v>
      </c>
      <c r="AA1112" s="98">
        <f t="shared" si="203"/>
        <v>505.00429922613927</v>
      </c>
      <c r="AB1112" s="98">
        <f t="shared" si="204"/>
        <v>2.8661507595299516</v>
      </c>
    </row>
    <row r="1113" spans="1:28" x14ac:dyDescent="0.2">
      <c r="A1113" s="107">
        <v>1112</v>
      </c>
      <c r="B1113" s="102">
        <v>46203</v>
      </c>
      <c r="C1113" s="192">
        <v>47357184.467</v>
      </c>
      <c r="D1113" s="98">
        <f t="shared" si="193"/>
        <v>500287.18008662586</v>
      </c>
      <c r="E1113" s="98">
        <v>94.66</v>
      </c>
      <c r="F1113" s="98">
        <f t="shared" si="194"/>
        <v>5.0028718008662585</v>
      </c>
      <c r="G1113" s="97">
        <f>F1113/DataSheet!$C$12*100</f>
        <v>127.86271850993201</v>
      </c>
      <c r="H1113" s="98">
        <f t="shared" si="195"/>
        <v>1.3891499999999999</v>
      </c>
      <c r="I1113" s="98">
        <f t="shared" si="196"/>
        <v>4.8590864917395535</v>
      </c>
      <c r="J1113" s="98">
        <f t="shared" si="197"/>
        <v>1159.6574344023325</v>
      </c>
      <c r="K1113" s="98">
        <v>6.75</v>
      </c>
      <c r="L1113" s="98">
        <v>23865.75</v>
      </c>
      <c r="M1113" s="98">
        <v>3.12</v>
      </c>
      <c r="N1113" s="98">
        <f t="shared" si="198"/>
        <v>1.8909135082604465</v>
      </c>
      <c r="O1113" s="98">
        <v>20.58</v>
      </c>
      <c r="P1113" s="98">
        <v>4.42</v>
      </c>
      <c r="Q1113" s="98">
        <f t="shared" si="199"/>
        <v>2.33</v>
      </c>
      <c r="R1113" s="98">
        <v>100.95</v>
      </c>
      <c r="S1113" s="98">
        <f t="shared" si="200"/>
        <v>109.27979999999998</v>
      </c>
      <c r="T1113" s="98">
        <v>5.31</v>
      </c>
      <c r="U1113" s="98">
        <v>22774.25</v>
      </c>
      <c r="V1113" s="98">
        <v>29.17</v>
      </c>
      <c r="W1113" s="98">
        <f t="shared" si="201"/>
        <v>780.74220089132666</v>
      </c>
      <c r="X1113" s="98">
        <f t="shared" si="202"/>
        <v>3.428179636612958</v>
      </c>
      <c r="Y1113" s="98">
        <v>17720.3</v>
      </c>
      <c r="Z1113" s="98">
        <v>35.520000000000003</v>
      </c>
      <c r="AA1113" s="98">
        <f t="shared" si="203"/>
        <v>498.88231981981977</v>
      </c>
      <c r="AB1113" s="98">
        <f t="shared" si="204"/>
        <v>2.8153153153153152</v>
      </c>
    </row>
    <row r="1114" spans="1:28" x14ac:dyDescent="0.2">
      <c r="A1114" s="107">
        <v>1113</v>
      </c>
      <c r="B1114" s="102">
        <v>46204</v>
      </c>
      <c r="C1114" s="192">
        <v>47594327.348999999</v>
      </c>
      <c r="D1114" s="98">
        <f t="shared" si="193"/>
        <v>500150.56062421185</v>
      </c>
      <c r="E1114" s="98">
        <v>95.16</v>
      </c>
      <c r="F1114" s="98">
        <f t="shared" si="194"/>
        <v>5.0015056062421186</v>
      </c>
      <c r="G1114" s="97">
        <f>F1114/DataSheet!$C$12*100</f>
        <v>127.82780149314459</v>
      </c>
      <c r="H1114" s="98">
        <f t="shared" si="195"/>
        <v>1.3993199999999999</v>
      </c>
      <c r="I1114" s="98">
        <f t="shared" si="196"/>
        <v>4.8309178743961354</v>
      </c>
      <c r="J1114" s="98">
        <f t="shared" si="197"/>
        <v>1159.7028985507245</v>
      </c>
      <c r="K1114" s="98">
        <v>6.76</v>
      </c>
      <c r="L1114" s="98">
        <v>24005.85</v>
      </c>
      <c r="M1114" s="98">
        <v>3.13</v>
      </c>
      <c r="N1114" s="98">
        <f t="shared" si="198"/>
        <v>1.9290821256038644</v>
      </c>
      <c r="O1114" s="98">
        <v>20.7</v>
      </c>
      <c r="P1114" s="98">
        <v>4.46</v>
      </c>
      <c r="Q1114" s="98">
        <f t="shared" si="199"/>
        <v>2.2999999999999998</v>
      </c>
      <c r="R1114" s="98">
        <v>101.15</v>
      </c>
      <c r="S1114" s="98">
        <f t="shared" si="200"/>
        <v>108.468</v>
      </c>
      <c r="T1114" s="98">
        <v>5.24</v>
      </c>
      <c r="U1114" s="98">
        <v>22823.5</v>
      </c>
      <c r="V1114" s="98">
        <v>29.24</v>
      </c>
      <c r="W1114" s="98">
        <f t="shared" si="201"/>
        <v>780.5574555403557</v>
      </c>
      <c r="X1114" s="98">
        <f t="shared" si="202"/>
        <v>3.4199726402188784</v>
      </c>
      <c r="Y1114" s="98">
        <v>17801.55</v>
      </c>
      <c r="Z1114" s="98">
        <v>35.68</v>
      </c>
      <c r="AA1114" s="98">
        <f t="shared" si="203"/>
        <v>498.92236547085201</v>
      </c>
      <c r="AB1114" s="98">
        <f t="shared" si="204"/>
        <v>2.8026905829596416</v>
      </c>
    </row>
    <row r="1115" spans="1:28" x14ac:dyDescent="0.2">
      <c r="A1115" s="107">
        <v>1114</v>
      </c>
      <c r="B1115" s="102">
        <v>46205</v>
      </c>
      <c r="C1115" s="192">
        <v>47925723.825000003</v>
      </c>
      <c r="D1115" s="98">
        <f t="shared" si="193"/>
        <v>502787.70273814525</v>
      </c>
      <c r="E1115" s="98">
        <v>95.32</v>
      </c>
      <c r="F1115" s="98">
        <f t="shared" si="194"/>
        <v>5.0278770273814528</v>
      </c>
      <c r="G1115" s="97">
        <f>F1115/DataSheet!$C$12*100</f>
        <v>128.50179869556374</v>
      </c>
      <c r="H1115" s="98">
        <f t="shared" si="195"/>
        <v>1.3990350000000003</v>
      </c>
      <c r="I1115" s="98">
        <f t="shared" si="196"/>
        <v>4.796163069544364</v>
      </c>
      <c r="J1115" s="98">
        <f t="shared" si="197"/>
        <v>1159.5059952038368</v>
      </c>
      <c r="K1115" s="98">
        <v>6.71</v>
      </c>
      <c r="L1115" s="98">
        <v>24175.7</v>
      </c>
      <c r="M1115" s="98">
        <v>3.16</v>
      </c>
      <c r="N1115" s="98">
        <f t="shared" si="198"/>
        <v>1.913836930455636</v>
      </c>
      <c r="O1115" s="98">
        <v>20.85</v>
      </c>
      <c r="P1115" s="98">
        <v>4.46</v>
      </c>
      <c r="Q1115" s="98">
        <f t="shared" si="199"/>
        <v>2.25</v>
      </c>
      <c r="R1115" s="98">
        <v>100.5</v>
      </c>
      <c r="S1115" s="98">
        <f t="shared" si="200"/>
        <v>108.837</v>
      </c>
      <c r="T1115" s="98">
        <v>5.22</v>
      </c>
      <c r="U1115" s="98">
        <v>22934.9</v>
      </c>
      <c r="V1115" s="98">
        <v>29.38</v>
      </c>
      <c r="W1115" s="98">
        <f t="shared" si="201"/>
        <v>780.62968005445885</v>
      </c>
      <c r="X1115" s="98">
        <f t="shared" si="202"/>
        <v>3.4036759700476518</v>
      </c>
      <c r="Y1115" s="98">
        <v>17983.349999999999</v>
      </c>
      <c r="Z1115" s="98">
        <v>36.049999999999997</v>
      </c>
      <c r="AA1115" s="98">
        <f t="shared" si="203"/>
        <v>498.84466019417476</v>
      </c>
      <c r="AB1115" s="98">
        <f t="shared" si="204"/>
        <v>2.7739251040221915</v>
      </c>
    </row>
    <row r="1116" spans="1:28" x14ac:dyDescent="0.2">
      <c r="A1116" s="107">
        <v>1115</v>
      </c>
      <c r="B1116" s="102">
        <v>46206</v>
      </c>
      <c r="C1116" s="192">
        <v>47969446.943000004</v>
      </c>
      <c r="D1116" s="98">
        <f t="shared" si="193"/>
        <v>503827.82210902224</v>
      </c>
      <c r="E1116" s="98">
        <v>95.21</v>
      </c>
      <c r="F1116" s="98">
        <f t="shared" si="194"/>
        <v>5.0382782210902226</v>
      </c>
      <c r="G1116" s="97">
        <f>F1116/DataSheet!$C$12*100</f>
        <v>128.76763099274982</v>
      </c>
      <c r="H1116" s="98">
        <f t="shared" si="195"/>
        <v>1.40164</v>
      </c>
      <c r="I1116" s="98">
        <f t="shared" si="196"/>
        <v>4.7801147227533463</v>
      </c>
      <c r="J1116" s="98">
        <f t="shared" si="197"/>
        <v>1160.1744741873804</v>
      </c>
      <c r="K1116" s="98">
        <v>6.7</v>
      </c>
      <c r="L1116" s="98">
        <v>24270.85</v>
      </c>
      <c r="M1116" s="98">
        <v>3.17</v>
      </c>
      <c r="N1116" s="98">
        <f t="shared" si="198"/>
        <v>1.9198852772466539</v>
      </c>
      <c r="O1116" s="98">
        <v>20.92</v>
      </c>
      <c r="P1116" s="98">
        <v>4.4800000000000004</v>
      </c>
      <c r="Q1116" s="98">
        <f t="shared" si="199"/>
        <v>2.2199999999999998</v>
      </c>
      <c r="R1116" s="98">
        <v>100.62</v>
      </c>
      <c r="S1116" s="98">
        <f t="shared" si="200"/>
        <v>109.2024</v>
      </c>
      <c r="T1116" s="98">
        <v>5.22</v>
      </c>
      <c r="U1116" s="98">
        <v>22884.35</v>
      </c>
      <c r="V1116" s="98">
        <v>29.32</v>
      </c>
      <c r="W1116" s="98">
        <f t="shared" si="201"/>
        <v>780.5030695770804</v>
      </c>
      <c r="X1116" s="98">
        <f t="shared" si="202"/>
        <v>3.4106412005457027</v>
      </c>
      <c r="Y1116" s="98">
        <v>17996.25</v>
      </c>
      <c r="Z1116" s="98">
        <v>36.07</v>
      </c>
      <c r="AA1116" s="98">
        <f t="shared" si="203"/>
        <v>498.92570002772385</v>
      </c>
      <c r="AB1116" s="98">
        <f t="shared" si="204"/>
        <v>2.7723870252287215</v>
      </c>
    </row>
    <row r="1117" spans="1:28" x14ac:dyDescent="0.2">
      <c r="A1117" s="107">
        <v>1116</v>
      </c>
      <c r="B1117" s="102">
        <v>46209</v>
      </c>
      <c r="C1117" s="192">
        <v>48150174.783</v>
      </c>
      <c r="D1117" s="98">
        <f t="shared" si="193"/>
        <v>504243.1121897581</v>
      </c>
      <c r="E1117" s="98">
        <v>95.49</v>
      </c>
      <c r="F1117" s="98">
        <f t="shared" si="194"/>
        <v>5.0424311218975815</v>
      </c>
      <c r="G1117" s="97">
        <f>F1117/DataSheet!$C$12*100</f>
        <v>128.87377026796352</v>
      </c>
      <c r="H1117" s="98">
        <f t="shared" si="195"/>
        <v>1.4068080000000001</v>
      </c>
      <c r="I1117" s="98">
        <f t="shared" si="196"/>
        <v>4.7483380816714149</v>
      </c>
      <c r="J1117" s="98">
        <f t="shared" si="197"/>
        <v>1160.0356125356125</v>
      </c>
      <c r="K1117" s="98">
        <v>6.68</v>
      </c>
      <c r="L1117" s="98">
        <v>24430.35</v>
      </c>
      <c r="M1117" s="98">
        <v>3.19</v>
      </c>
      <c r="N1117" s="98">
        <f t="shared" si="198"/>
        <v>1.9316619183285848</v>
      </c>
      <c r="O1117" s="98">
        <v>21.06</v>
      </c>
      <c r="P1117" s="98">
        <v>4.4800000000000004</v>
      </c>
      <c r="Q1117" s="98">
        <f t="shared" si="199"/>
        <v>2.1999999999999993</v>
      </c>
      <c r="R1117" s="98">
        <v>100.86</v>
      </c>
      <c r="S1117" s="98">
        <f t="shared" si="200"/>
        <v>109.72259999999999</v>
      </c>
      <c r="T1117" s="98">
        <v>5.21</v>
      </c>
      <c r="U1117" s="98">
        <v>22973.35</v>
      </c>
      <c r="V1117" s="98">
        <v>29.43</v>
      </c>
      <c r="W1117" s="98">
        <f t="shared" si="201"/>
        <v>780.60992184845395</v>
      </c>
      <c r="X1117" s="98">
        <f t="shared" si="202"/>
        <v>3.3978933061501868</v>
      </c>
      <c r="Y1117" s="98">
        <v>18078.599999999999</v>
      </c>
      <c r="Z1117" s="98">
        <v>36.229999999999997</v>
      </c>
      <c r="AA1117" s="98">
        <f t="shared" si="203"/>
        <v>498.99530775600334</v>
      </c>
      <c r="AB1117" s="98">
        <f t="shared" si="204"/>
        <v>2.7601435274634283</v>
      </c>
    </row>
    <row r="1118" spans="1:28" x14ac:dyDescent="0.2">
      <c r="A1118" s="107">
        <v>1117</v>
      </c>
      <c r="B1118" s="102">
        <v>46210</v>
      </c>
      <c r="C1118" s="192">
        <v>47967747.457999997</v>
      </c>
      <c r="D1118" s="98">
        <f t="shared" si="193"/>
        <v>505083.1573970727</v>
      </c>
      <c r="E1118" s="98">
        <v>94.97</v>
      </c>
      <c r="F1118" s="98">
        <f t="shared" si="194"/>
        <v>5.0508315739707275</v>
      </c>
      <c r="G1118" s="97">
        <f>F1118/DataSheet!$C$12*100</f>
        <v>129.08846788196172</v>
      </c>
      <c r="H1118" s="98">
        <f t="shared" si="195"/>
        <v>1.4069070000000001</v>
      </c>
      <c r="I1118" s="98">
        <f t="shared" si="196"/>
        <v>4.7551117451260101</v>
      </c>
      <c r="J1118" s="98">
        <f t="shared" si="197"/>
        <v>1160.1854493580599</v>
      </c>
      <c r="K1118" s="98">
        <v>6.69</v>
      </c>
      <c r="L1118" s="98">
        <v>24398.7</v>
      </c>
      <c r="M1118" s="98">
        <v>3.18</v>
      </c>
      <c r="N1118" s="98">
        <f t="shared" si="198"/>
        <v>1.9348882548739903</v>
      </c>
      <c r="O1118" s="98">
        <v>21.03</v>
      </c>
      <c r="P1118" s="98">
        <v>4.55</v>
      </c>
      <c r="Q1118" s="98">
        <f t="shared" si="199"/>
        <v>2.1400000000000006</v>
      </c>
      <c r="R1118" s="98">
        <v>100.77</v>
      </c>
      <c r="S1118" s="98">
        <f t="shared" si="200"/>
        <v>109.5663</v>
      </c>
      <c r="T1118" s="98">
        <v>5.21</v>
      </c>
      <c r="U1118" s="98">
        <v>22912.3</v>
      </c>
      <c r="V1118" s="98">
        <v>29.35</v>
      </c>
      <c r="W1118" s="98">
        <f t="shared" si="201"/>
        <v>780.65758091993177</v>
      </c>
      <c r="X1118" s="98">
        <f t="shared" si="202"/>
        <v>3.4071550255536627</v>
      </c>
      <c r="Y1118" s="98">
        <v>17953.099999999999</v>
      </c>
      <c r="Z1118" s="98">
        <v>35.979999999999997</v>
      </c>
      <c r="AA1118" s="98">
        <f t="shared" si="203"/>
        <v>498.97443023902167</v>
      </c>
      <c r="AB1118" s="98">
        <f t="shared" si="204"/>
        <v>2.7793218454697057</v>
      </c>
    </row>
    <row r="1119" spans="1:28" x14ac:dyDescent="0.2">
      <c r="A1119" s="107">
        <v>1118</v>
      </c>
      <c r="B1119" s="102">
        <v>46211</v>
      </c>
      <c r="C1119" s="192">
        <v>47067521.737999998</v>
      </c>
      <c r="D1119" s="98">
        <f t="shared" si="193"/>
        <v>492544.17892423604</v>
      </c>
      <c r="E1119" s="98">
        <v>95.56</v>
      </c>
      <c r="F1119" s="98">
        <f t="shared" si="194"/>
        <v>4.9254417892423605</v>
      </c>
      <c r="G1119" s="97">
        <f>F1119/DataSheet!$C$12*100</f>
        <v>125.88377278144603</v>
      </c>
      <c r="H1119" s="98">
        <f t="shared" si="195"/>
        <v>1.3898250000000001</v>
      </c>
      <c r="I1119" s="98">
        <f t="shared" si="196"/>
        <v>4.8567265662943173</v>
      </c>
      <c r="J1119" s="98">
        <f t="shared" si="197"/>
        <v>1159.885866925692</v>
      </c>
      <c r="K1119" s="98">
        <v>6.75</v>
      </c>
      <c r="L1119" s="98">
        <v>23882.05</v>
      </c>
      <c r="M1119" s="98">
        <v>3.11</v>
      </c>
      <c r="N1119" s="98">
        <f t="shared" si="198"/>
        <v>1.8932734337056827</v>
      </c>
      <c r="O1119" s="98">
        <v>20.59</v>
      </c>
      <c r="P1119" s="98">
        <v>4.5599999999999996</v>
      </c>
      <c r="Q1119" s="98">
        <f t="shared" si="199"/>
        <v>2.1900000000000004</v>
      </c>
      <c r="R1119" s="98">
        <v>100.94</v>
      </c>
      <c r="S1119" s="98">
        <f t="shared" si="200"/>
        <v>109.127</v>
      </c>
      <c r="T1119" s="98">
        <v>5.3</v>
      </c>
      <c r="U1119" s="98">
        <v>22537.85</v>
      </c>
      <c r="V1119" s="98">
        <v>28.87</v>
      </c>
      <c r="W1119" s="98">
        <f t="shared" si="201"/>
        <v>780.66678212677516</v>
      </c>
      <c r="X1119" s="98">
        <f t="shared" si="202"/>
        <v>3.4638032559750607</v>
      </c>
      <c r="Y1119" s="98">
        <v>17597.900000000001</v>
      </c>
      <c r="Z1119" s="98">
        <v>35.270000000000003</v>
      </c>
      <c r="AA1119" s="98">
        <f t="shared" si="203"/>
        <v>498.94811454493902</v>
      </c>
      <c r="AB1119" s="98">
        <f t="shared" si="204"/>
        <v>2.8352707683583778</v>
      </c>
    </row>
    <row r="1120" spans="1:28" x14ac:dyDescent="0.2">
      <c r="A1120" s="107">
        <v>1119</v>
      </c>
      <c r="B1120" s="102">
        <v>46212</v>
      </c>
      <c r="C1120" s="192">
        <v>47547031.346000001</v>
      </c>
      <c r="D1120" s="98">
        <f t="shared" si="193"/>
        <v>497457.95507428335</v>
      </c>
      <c r="E1120" s="98">
        <v>95.58</v>
      </c>
      <c r="F1120" s="98">
        <f t="shared" si="194"/>
        <v>4.9745795507428339</v>
      </c>
      <c r="G1120" s="97">
        <f>F1120/DataSheet!$C$12*100</f>
        <v>127.13962902102732</v>
      </c>
      <c r="H1120" s="98">
        <f t="shared" si="195"/>
        <v>1.39455</v>
      </c>
      <c r="I1120" s="98">
        <f t="shared" si="196"/>
        <v>4.8402710551790902</v>
      </c>
      <c r="J1120" s="98">
        <f t="shared" si="197"/>
        <v>1159.8644724104549</v>
      </c>
      <c r="K1120" s="98">
        <v>6.75</v>
      </c>
      <c r="L1120" s="98">
        <v>23962.799999999999</v>
      </c>
      <c r="M1120" s="98">
        <v>3.13</v>
      </c>
      <c r="N1120" s="98">
        <f t="shared" si="198"/>
        <v>1.9097289448209098</v>
      </c>
      <c r="O1120" s="98">
        <v>20.66</v>
      </c>
      <c r="P1120" s="98">
        <v>4.5599999999999996</v>
      </c>
      <c r="Q1120" s="98">
        <f t="shared" si="199"/>
        <v>2.1900000000000004</v>
      </c>
      <c r="R1120" s="98">
        <v>100.74</v>
      </c>
      <c r="S1120" s="98">
        <f t="shared" si="200"/>
        <v>109.0848</v>
      </c>
      <c r="T1120" s="98">
        <v>5.28</v>
      </c>
      <c r="U1120" s="98">
        <v>22855.75</v>
      </c>
      <c r="V1120" s="98">
        <v>29.27</v>
      </c>
      <c r="W1120" s="98">
        <f t="shared" si="201"/>
        <v>780.85924154424322</v>
      </c>
      <c r="X1120" s="98">
        <f t="shared" si="202"/>
        <v>3.4164673727365904</v>
      </c>
      <c r="Y1120" s="98">
        <v>17875.7</v>
      </c>
      <c r="Z1120" s="98">
        <v>35.83</v>
      </c>
      <c r="AA1120" s="98">
        <f t="shared" si="203"/>
        <v>498.90315378174716</v>
      </c>
      <c r="AB1120" s="98">
        <f t="shared" si="204"/>
        <v>2.7909572983533351</v>
      </c>
    </row>
    <row r="1121" spans="1:28" x14ac:dyDescent="0.2">
      <c r="A1121" s="107">
        <v>1120</v>
      </c>
      <c r="B1121" s="102">
        <v>46213</v>
      </c>
      <c r="C1121" s="192">
        <v>48130322.700999998</v>
      </c>
      <c r="D1121" s="98">
        <f t="shared" si="193"/>
        <v>503929.66915506223</v>
      </c>
      <c r="E1121" s="98">
        <v>95.51</v>
      </c>
      <c r="F1121" s="98">
        <f t="shared" si="194"/>
        <v>5.0392966915506223</v>
      </c>
      <c r="G1121" s="97">
        <f>F1121/DataSheet!$C$12*100</f>
        <v>128.79366092255259</v>
      </c>
      <c r="H1121" s="98">
        <f t="shared" si="195"/>
        <v>1.400377</v>
      </c>
      <c r="I1121" s="98">
        <f t="shared" si="196"/>
        <v>4.7915668423574509</v>
      </c>
      <c r="J1121" s="98">
        <f t="shared" si="197"/>
        <v>1159.8897939626258</v>
      </c>
      <c r="K1121" s="98">
        <v>6.71</v>
      </c>
      <c r="L1121" s="98">
        <v>24206.9</v>
      </c>
      <c r="M1121" s="98">
        <v>3.15</v>
      </c>
      <c r="N1121" s="98">
        <f t="shared" si="198"/>
        <v>1.9184331576425491</v>
      </c>
      <c r="O1121" s="98">
        <v>20.87</v>
      </c>
      <c r="P1121" s="98">
        <v>4.5599999999999996</v>
      </c>
      <c r="Q1121" s="98">
        <f t="shared" si="199"/>
        <v>2.1500000000000004</v>
      </c>
      <c r="R1121" s="98">
        <v>100.75</v>
      </c>
      <c r="S1121" s="98">
        <f t="shared" si="200"/>
        <v>108.52400000000002</v>
      </c>
      <c r="T1121" s="98">
        <v>5.2</v>
      </c>
      <c r="U1121" s="98">
        <v>23166.5</v>
      </c>
      <c r="V1121" s="98">
        <v>29.67</v>
      </c>
      <c r="W1121" s="98">
        <f t="shared" si="201"/>
        <v>780.8055274688237</v>
      </c>
      <c r="X1121" s="98">
        <f t="shared" si="202"/>
        <v>3.3704078193461404</v>
      </c>
      <c r="Y1121" s="98">
        <v>18118.900000000001</v>
      </c>
      <c r="Z1121" s="98">
        <v>36.31</v>
      </c>
      <c r="AA1121" s="98">
        <f t="shared" si="203"/>
        <v>499.00578353070779</v>
      </c>
      <c r="AB1121" s="98">
        <f t="shared" si="204"/>
        <v>2.7540622418066643</v>
      </c>
    </row>
    <row r="1122" spans="1:28" x14ac:dyDescent="0.2">
      <c r="A1122" s="107">
        <v>1121</v>
      </c>
      <c r="B1122" s="102">
        <v>46216</v>
      </c>
      <c r="C1122" s="192">
        <v>48159666.723999999</v>
      </c>
      <c r="D1122" s="98">
        <f t="shared" si="193"/>
        <v>502081.59637197666</v>
      </c>
      <c r="E1122" s="98">
        <v>95.92</v>
      </c>
      <c r="F1122" s="98">
        <f t="shared" si="194"/>
        <v>5.0208159637197669</v>
      </c>
      <c r="G1122" s="97">
        <f>F1122/DataSheet!$C$12*100</f>
        <v>128.32133298880737</v>
      </c>
      <c r="H1122" s="98">
        <f t="shared" si="195"/>
        <v>1.4045510000000003</v>
      </c>
      <c r="I1122" s="98">
        <f t="shared" si="196"/>
        <v>4.79156684235745</v>
      </c>
      <c r="J1122" s="98">
        <f t="shared" si="197"/>
        <v>1160.0862482031623</v>
      </c>
      <c r="K1122" s="98">
        <v>6.73</v>
      </c>
      <c r="L1122" s="98">
        <v>24211</v>
      </c>
      <c r="M1122" s="98">
        <v>3.13</v>
      </c>
      <c r="N1122" s="98">
        <f t="shared" si="198"/>
        <v>1.9384331576425504</v>
      </c>
      <c r="O1122" s="98">
        <v>20.87</v>
      </c>
      <c r="P1122" s="98">
        <v>4.59</v>
      </c>
      <c r="Q1122" s="98">
        <f t="shared" si="199"/>
        <v>2.1400000000000006</v>
      </c>
      <c r="R1122" s="98">
        <v>100.94</v>
      </c>
      <c r="S1122" s="98">
        <f t="shared" si="200"/>
        <v>110.40230000000001</v>
      </c>
      <c r="T1122" s="98">
        <v>5.29</v>
      </c>
      <c r="U1122" s="98">
        <v>23167.4</v>
      </c>
      <c r="V1122" s="98">
        <v>29.56</v>
      </c>
      <c r="W1122" s="98">
        <f t="shared" si="201"/>
        <v>783.74154262516925</v>
      </c>
      <c r="X1122" s="98">
        <f t="shared" si="202"/>
        <v>3.3829499323410013</v>
      </c>
      <c r="Y1122" s="98">
        <v>18171.849999999999</v>
      </c>
      <c r="Z1122" s="98">
        <v>36.42</v>
      </c>
      <c r="AA1122" s="98">
        <f t="shared" si="203"/>
        <v>498.95249862712791</v>
      </c>
      <c r="AB1122" s="98">
        <f t="shared" si="204"/>
        <v>2.7457440966501925</v>
      </c>
    </row>
    <row r="1123" spans="1:28" x14ac:dyDescent="0.2">
      <c r="A1123" s="107">
        <v>1122</v>
      </c>
      <c r="B1123" s="102">
        <v>46217</v>
      </c>
      <c r="C1123" s="192">
        <v>47903407.332000002</v>
      </c>
      <c r="D1123" s="98">
        <f t="shared" si="193"/>
        <v>497956.41717255721</v>
      </c>
      <c r="E1123" s="98">
        <v>96.2</v>
      </c>
      <c r="F1123" s="98">
        <f t="shared" si="194"/>
        <v>4.9795641717255723</v>
      </c>
      <c r="G1123" s="97">
        <f>F1123/DataSheet!$C$12*100</f>
        <v>127.2670252876045</v>
      </c>
      <c r="H1123" s="98">
        <f t="shared" si="195"/>
        <v>1.407567</v>
      </c>
      <c r="I1123" s="98">
        <f t="shared" si="196"/>
        <v>4.8239266763145201</v>
      </c>
      <c r="J1123" s="98">
        <f t="shared" si="197"/>
        <v>1160.2532561505066</v>
      </c>
      <c r="K1123" s="98">
        <v>6.79</v>
      </c>
      <c r="L1123" s="98">
        <v>24052.05</v>
      </c>
      <c r="M1123" s="98">
        <v>3.1</v>
      </c>
      <c r="N1123" s="98">
        <f t="shared" si="198"/>
        <v>1.9660733236854799</v>
      </c>
      <c r="O1123" s="98">
        <v>20.73</v>
      </c>
      <c r="P1123" s="98">
        <v>4.58</v>
      </c>
      <c r="Q1123" s="98">
        <f t="shared" si="199"/>
        <v>2.21</v>
      </c>
      <c r="R1123" s="98">
        <v>100.71</v>
      </c>
      <c r="S1123" s="98">
        <f t="shared" si="200"/>
        <v>108.62520000000001</v>
      </c>
      <c r="T1123" s="98">
        <v>5.24</v>
      </c>
      <c r="U1123" s="98">
        <v>23053.599999999999</v>
      </c>
      <c r="V1123" s="98">
        <v>29.42</v>
      </c>
      <c r="W1123" s="98">
        <f t="shared" si="201"/>
        <v>783.60299116247438</v>
      </c>
      <c r="X1123" s="98">
        <f t="shared" si="202"/>
        <v>3.3990482664853841</v>
      </c>
      <c r="Y1123" s="98">
        <v>17974.900000000001</v>
      </c>
      <c r="Z1123" s="98">
        <v>36.020000000000003</v>
      </c>
      <c r="AA1123" s="98">
        <f t="shared" si="203"/>
        <v>499.02554136590783</v>
      </c>
      <c r="AB1123" s="98">
        <f t="shared" si="204"/>
        <v>2.7762354247640197</v>
      </c>
    </row>
    <row r="1124" spans="1:28" x14ac:dyDescent="0.2">
      <c r="A1124" s="107">
        <v>1123</v>
      </c>
      <c r="B1124" s="102">
        <v>46218</v>
      </c>
      <c r="C1124" s="192">
        <v>48058190.641000003</v>
      </c>
      <c r="D1124" s="98">
        <f t="shared" si="193"/>
        <v>498012.33824870468</v>
      </c>
      <c r="E1124" s="98">
        <v>96.5</v>
      </c>
      <c r="F1124" s="98">
        <f t="shared" si="194"/>
        <v>4.9801233824870463</v>
      </c>
      <c r="G1124" s="97">
        <f>F1124/DataSheet!$C$12*100</f>
        <v>127.28131752035164</v>
      </c>
      <c r="H1124" s="98">
        <f t="shared" si="195"/>
        <v>1.4047750000000001</v>
      </c>
      <c r="I1124" s="98">
        <f t="shared" si="196"/>
        <v>4.8192771084337345</v>
      </c>
      <c r="J1124" s="98">
        <f t="shared" si="197"/>
        <v>1160.4096385542168</v>
      </c>
      <c r="K1124" s="98">
        <v>6.77</v>
      </c>
      <c r="L1124" s="98">
        <v>24078.5</v>
      </c>
      <c r="M1124" s="98">
        <v>3.1</v>
      </c>
      <c r="N1124" s="98">
        <f t="shared" si="198"/>
        <v>1.9507228915662651</v>
      </c>
      <c r="O1124" s="98">
        <v>20.75</v>
      </c>
      <c r="P1124" s="98">
        <v>4.5999999999999996</v>
      </c>
      <c r="Q1124" s="98">
        <f t="shared" si="199"/>
        <v>2.17</v>
      </c>
      <c r="R1124" s="98">
        <v>100.8</v>
      </c>
      <c r="S1124" s="98">
        <f t="shared" si="200"/>
        <v>108.9375</v>
      </c>
      <c r="T1124" s="98">
        <v>5.25</v>
      </c>
      <c r="U1124" s="98">
        <v>23153.4</v>
      </c>
      <c r="V1124" s="98">
        <v>29.55</v>
      </c>
      <c r="W1124" s="98">
        <f t="shared" si="201"/>
        <v>783.53299492385793</v>
      </c>
      <c r="X1124" s="98">
        <f t="shared" si="202"/>
        <v>3.3840947546531304</v>
      </c>
      <c r="Y1124" s="98">
        <v>18097.849999999999</v>
      </c>
      <c r="Z1124" s="98">
        <v>36.270000000000003</v>
      </c>
      <c r="AA1124" s="98">
        <f t="shared" si="203"/>
        <v>498.97573752412455</v>
      </c>
      <c r="AB1124" s="98">
        <f t="shared" si="204"/>
        <v>2.7570995312930795</v>
      </c>
    </row>
    <row r="1125" spans="1:28" x14ac:dyDescent="0.2">
      <c r="A1125" s="107">
        <v>1124</v>
      </c>
      <c r="B1125" s="102">
        <v>46219</v>
      </c>
      <c r="C1125" s="192">
        <v>48010512.780000001</v>
      </c>
      <c r="D1125" s="98">
        <f t="shared" si="193"/>
        <v>497260.61916105647</v>
      </c>
      <c r="E1125" s="98">
        <v>96.55</v>
      </c>
      <c r="F1125" s="98">
        <f t="shared" si="194"/>
        <v>4.9726061916105646</v>
      </c>
      <c r="G1125" s="97">
        <f>F1125/DataSheet!$C$12*100</f>
        <v>127.08919417614391</v>
      </c>
      <c r="H1125" s="98">
        <f t="shared" si="195"/>
        <v>1.3992750000000003</v>
      </c>
      <c r="I1125" s="98">
        <f t="shared" si="196"/>
        <v>4.8239266763145192</v>
      </c>
      <c r="J1125" s="98">
        <f t="shared" si="197"/>
        <v>1161.2518089725036</v>
      </c>
      <c r="K1125" s="98">
        <v>6.75</v>
      </c>
      <c r="L1125" s="98">
        <v>24072.75</v>
      </c>
      <c r="M1125" s="98">
        <v>3.1</v>
      </c>
      <c r="N1125" s="98">
        <f t="shared" si="198"/>
        <v>1.9260733236854808</v>
      </c>
      <c r="O1125" s="98">
        <v>20.73</v>
      </c>
      <c r="P1125" s="98">
        <v>4.58</v>
      </c>
      <c r="Q1125" s="98">
        <f t="shared" si="199"/>
        <v>2.17</v>
      </c>
      <c r="R1125" s="98">
        <v>100.41</v>
      </c>
      <c r="S1125" s="98">
        <f t="shared" si="200"/>
        <v>109.869</v>
      </c>
      <c r="T1125" s="98">
        <v>5.3</v>
      </c>
      <c r="U1125" s="98">
        <v>23060.05</v>
      </c>
      <c r="V1125" s="98">
        <v>29.42</v>
      </c>
      <c r="W1125" s="98">
        <f t="shared" si="201"/>
        <v>783.82222977566278</v>
      </c>
      <c r="X1125" s="98">
        <f t="shared" si="202"/>
        <v>3.3990482664853841</v>
      </c>
      <c r="Y1125" s="98">
        <v>18109.05</v>
      </c>
      <c r="Z1125" s="98">
        <v>36.36</v>
      </c>
      <c r="AA1125" s="98">
        <f t="shared" si="203"/>
        <v>498.04867986798678</v>
      </c>
      <c r="AB1125" s="98">
        <f t="shared" si="204"/>
        <v>2.7502750275027505</v>
      </c>
    </row>
    <row r="1126" spans="1:28" x14ac:dyDescent="0.2">
      <c r="A1126" s="107">
        <v>1125</v>
      </c>
      <c r="B1126" s="102">
        <v>46220</v>
      </c>
      <c r="C1126" s="192">
        <v>48082764.498999998</v>
      </c>
      <c r="D1126" s="98">
        <f t="shared" si="193"/>
        <v>499405.5307332779</v>
      </c>
      <c r="E1126" s="98">
        <v>96.28</v>
      </c>
      <c r="F1126" s="98">
        <f t="shared" si="194"/>
        <v>4.9940553073327791</v>
      </c>
      <c r="G1126" s="97">
        <f>F1126/DataSheet!$C$12*100</f>
        <v>127.63738776475466</v>
      </c>
      <c r="H1126" s="98">
        <f t="shared" si="195"/>
        <v>1.4210880000000001</v>
      </c>
      <c r="I1126" s="98">
        <f t="shared" si="196"/>
        <v>4.7709923664122131</v>
      </c>
      <c r="J1126" s="98">
        <f t="shared" si="197"/>
        <v>1113.2776717557251</v>
      </c>
      <c r="K1126" s="98">
        <v>6.78</v>
      </c>
      <c r="L1126" s="98">
        <v>23334.3</v>
      </c>
      <c r="M1126" s="98">
        <v>3.13</v>
      </c>
      <c r="N1126" s="98">
        <f t="shared" si="198"/>
        <v>2.0090076335877871</v>
      </c>
      <c r="O1126" s="98">
        <v>20.96</v>
      </c>
      <c r="P1126" s="98">
        <v>4.54</v>
      </c>
      <c r="Q1126" s="98">
        <f t="shared" si="199"/>
        <v>2.2400000000000002</v>
      </c>
      <c r="R1126" s="98">
        <v>100.59</v>
      </c>
      <c r="S1126" s="98">
        <f t="shared" si="200"/>
        <v>111.2976</v>
      </c>
      <c r="T1126" s="98">
        <v>5.31</v>
      </c>
      <c r="U1126" s="98">
        <v>22967.9</v>
      </c>
      <c r="V1126" s="98">
        <v>29.3</v>
      </c>
      <c r="W1126" s="98">
        <f t="shared" si="201"/>
        <v>783.88737201365188</v>
      </c>
      <c r="X1126" s="98">
        <f t="shared" si="202"/>
        <v>3.4129692832764507</v>
      </c>
      <c r="Y1126" s="98">
        <v>18003.5</v>
      </c>
      <c r="Z1126" s="98">
        <v>36.049999999999997</v>
      </c>
      <c r="AA1126" s="98">
        <f t="shared" si="203"/>
        <v>499.40360610263525</v>
      </c>
      <c r="AB1126" s="98">
        <f t="shared" si="204"/>
        <v>2.7739251040221915</v>
      </c>
    </row>
    <row r="1127" spans="1:28" x14ac:dyDescent="0.2">
      <c r="A1127" s="107">
        <v>1126</v>
      </c>
      <c r="B1127" s="102">
        <v>46223</v>
      </c>
      <c r="C1127" s="192">
        <v>48219644.968000002</v>
      </c>
      <c r="D1127" s="98">
        <f t="shared" si="193"/>
        <v>499944.47867288749</v>
      </c>
      <c r="E1127" s="98">
        <v>96.45</v>
      </c>
      <c r="F1127" s="98">
        <f t="shared" si="194"/>
        <v>4.9994447867288745</v>
      </c>
      <c r="G1127" s="97">
        <f>F1127/DataSheet!$C$12*100</f>
        <v>127.77513134771409</v>
      </c>
      <c r="H1127" s="98">
        <f t="shared" si="195"/>
        <v>1.4122219999999999</v>
      </c>
      <c r="I1127" s="98">
        <f t="shared" si="196"/>
        <v>4.7938638542665393</v>
      </c>
      <c r="J1127" s="98">
        <f t="shared" si="197"/>
        <v>1161.9606903163951</v>
      </c>
      <c r="K1127" s="98">
        <v>6.77</v>
      </c>
      <c r="L1127" s="98">
        <v>24238.5</v>
      </c>
      <c r="M1127" s="98">
        <v>3.04</v>
      </c>
      <c r="N1127" s="98">
        <f t="shared" si="198"/>
        <v>1.9761361457334603</v>
      </c>
      <c r="O1127" s="98">
        <v>20.86</v>
      </c>
      <c r="P1127" s="98">
        <v>4.58</v>
      </c>
      <c r="Q1127" s="98">
        <f t="shared" si="199"/>
        <v>2.1899999999999995</v>
      </c>
      <c r="R1127" s="98">
        <v>100.78</v>
      </c>
      <c r="S1127" s="98">
        <f t="shared" si="200"/>
        <v>110.1408</v>
      </c>
      <c r="T1127" s="98">
        <v>5.28</v>
      </c>
      <c r="U1127" s="98">
        <v>23086</v>
      </c>
      <c r="V1127" s="98">
        <v>29.38</v>
      </c>
      <c r="W1127" s="98">
        <f t="shared" si="201"/>
        <v>785.77263444520088</v>
      </c>
      <c r="X1127" s="98">
        <f t="shared" si="202"/>
        <v>3.4036759700476518</v>
      </c>
      <c r="Y1127" s="98">
        <v>18023.900000000001</v>
      </c>
      <c r="Z1127" s="98">
        <v>35.950000000000003</v>
      </c>
      <c r="AA1127" s="98">
        <f t="shared" si="203"/>
        <v>501.36022253129346</v>
      </c>
      <c r="AB1127" s="98">
        <f t="shared" si="204"/>
        <v>2.7816411682892905</v>
      </c>
    </row>
    <row r="1128" spans="1:28" x14ac:dyDescent="0.2">
      <c r="A1128" s="107">
        <v>1127</v>
      </c>
      <c r="B1128" s="102">
        <v>46224</v>
      </c>
      <c r="C1128" s="192">
        <v>48421297.623999998</v>
      </c>
      <c r="D1128" s="98">
        <f t="shared" si="193"/>
        <v>502295.61850622401</v>
      </c>
      <c r="E1128" s="98">
        <v>96.4</v>
      </c>
      <c r="F1128" s="98">
        <f t="shared" si="194"/>
        <v>5.02295618506224</v>
      </c>
      <c r="G1128" s="97">
        <f>F1128/DataSheet!$C$12*100</f>
        <v>128.37603247541307</v>
      </c>
      <c r="H1128" s="98">
        <f t="shared" si="195"/>
        <v>1.4021350000000001</v>
      </c>
      <c r="I1128" s="98">
        <f t="shared" si="196"/>
        <v>4.8426150121065374</v>
      </c>
      <c r="J1128" s="98">
        <f t="shared" si="197"/>
        <v>1171.5811138014528</v>
      </c>
      <c r="K1128" s="98">
        <v>6.79</v>
      </c>
      <c r="L1128" s="98">
        <v>24193.15</v>
      </c>
      <c r="M1128" s="98">
        <v>3.04</v>
      </c>
      <c r="N1128" s="98">
        <f t="shared" si="198"/>
        <v>1.9473849878934626</v>
      </c>
      <c r="O1128" s="98">
        <v>20.65</v>
      </c>
      <c r="P1128" s="98">
        <v>4.62</v>
      </c>
      <c r="Q1128" s="98">
        <f t="shared" si="199"/>
        <v>2.17</v>
      </c>
      <c r="R1128" s="98">
        <v>100.93</v>
      </c>
      <c r="S1128" s="98">
        <f t="shared" si="200"/>
        <v>109.032</v>
      </c>
      <c r="T1128" s="98">
        <v>5.28</v>
      </c>
      <c r="U1128" s="98">
        <v>23163</v>
      </c>
      <c r="V1128" s="98">
        <v>29.42</v>
      </c>
      <c r="W1128" s="98">
        <f t="shared" si="201"/>
        <v>787.32154996600946</v>
      </c>
      <c r="X1128" s="98">
        <f t="shared" si="202"/>
        <v>3.3990482664853841</v>
      </c>
      <c r="Y1128" s="98">
        <v>18107</v>
      </c>
      <c r="Z1128" s="98">
        <v>35.99</v>
      </c>
      <c r="AA1128" s="98">
        <f t="shared" si="203"/>
        <v>503.1119755487635</v>
      </c>
      <c r="AB1128" s="98">
        <f t="shared" si="204"/>
        <v>2.7785495971103078</v>
      </c>
    </row>
    <row r="1129" spans="1:28" x14ac:dyDescent="0.2">
      <c r="A1129" s="107">
        <v>1128</v>
      </c>
      <c r="B1129" s="102">
        <v>46225</v>
      </c>
      <c r="C1129" s="192">
        <v>47987102.049000002</v>
      </c>
      <c r="D1129" s="98">
        <f t="shared" si="193"/>
        <v>496915.21227089164</v>
      </c>
      <c r="E1129" s="98">
        <v>96.57</v>
      </c>
      <c r="F1129" s="98">
        <f t="shared" si="194"/>
        <v>4.9691521227089162</v>
      </c>
      <c r="G1129" s="97">
        <f>F1129/DataSheet!$C$12*100</f>
        <v>127.00091555193271</v>
      </c>
      <c r="H1129" s="98">
        <f t="shared" si="195"/>
        <v>1.3926399999999999</v>
      </c>
      <c r="I1129" s="98">
        <f t="shared" si="196"/>
        <v>4.8828125</v>
      </c>
      <c r="J1129" s="98">
        <f t="shared" si="197"/>
        <v>1171.69189453125</v>
      </c>
      <c r="K1129" s="98">
        <v>6.8</v>
      </c>
      <c r="L1129" s="98">
        <v>23996.25</v>
      </c>
      <c r="M1129" s="98">
        <v>2.99</v>
      </c>
      <c r="N1129" s="98">
        <f t="shared" si="198"/>
        <v>1.9171874999999998</v>
      </c>
      <c r="O1129" s="98">
        <v>20.48</v>
      </c>
      <c r="P1129" s="98">
        <v>4.6500000000000004</v>
      </c>
      <c r="Q1129" s="98">
        <f t="shared" si="199"/>
        <v>2.1499999999999995</v>
      </c>
      <c r="R1129" s="98">
        <v>100.95</v>
      </c>
      <c r="S1129" s="98">
        <f t="shared" si="200"/>
        <v>108.13440000000001</v>
      </c>
      <c r="T1129" s="98">
        <v>5.28</v>
      </c>
      <c r="U1129" s="98">
        <v>22925.55</v>
      </c>
      <c r="V1129" s="98">
        <v>29.06</v>
      </c>
      <c r="W1129" s="98">
        <f t="shared" si="201"/>
        <v>788.90399174122501</v>
      </c>
      <c r="X1129" s="98">
        <f t="shared" si="202"/>
        <v>3.4411562284927735</v>
      </c>
      <c r="Y1129" s="98">
        <v>17863.75</v>
      </c>
      <c r="Z1129" s="98">
        <v>35.25</v>
      </c>
      <c r="AA1129" s="98">
        <f t="shared" si="203"/>
        <v>506.77304964539007</v>
      </c>
      <c r="AB1129" s="98">
        <f t="shared" si="204"/>
        <v>2.8368794326241136</v>
      </c>
    </row>
    <row r="1130" spans="1:28" x14ac:dyDescent="0.2">
      <c r="A1130" s="107">
        <v>1129</v>
      </c>
      <c r="B1130" s="102">
        <v>46226</v>
      </c>
      <c r="C1130" s="192">
        <v>47660985.925999999</v>
      </c>
      <c r="D1130" s="98">
        <f t="shared" si="193"/>
        <v>492009.76490141422</v>
      </c>
      <c r="E1130" s="98">
        <v>96.87</v>
      </c>
      <c r="F1130" s="98">
        <f t="shared" si="194"/>
        <v>4.9200976490141421</v>
      </c>
      <c r="G1130" s="97">
        <f>F1130/DataSheet!$C$12*100</f>
        <v>125.74718797078587</v>
      </c>
      <c r="H1130" s="98">
        <f t="shared" ref="H1130" si="205">K1130/I1130</f>
        <v>1.39194</v>
      </c>
      <c r="I1130" s="98">
        <f t="shared" si="196"/>
        <v>4.9140049140049138</v>
      </c>
      <c r="J1130" s="98">
        <f t="shared" si="197"/>
        <v>1172.9533169533167</v>
      </c>
      <c r="K1130" s="98">
        <v>6.84</v>
      </c>
      <c r="L1130" s="98">
        <v>23869.599999999999</v>
      </c>
      <c r="M1130" s="98">
        <v>2.98</v>
      </c>
      <c r="N1130" s="98">
        <f t="shared" si="198"/>
        <v>1.9259950859950861</v>
      </c>
      <c r="O1130" s="98">
        <v>20.350000000000001</v>
      </c>
      <c r="P1130" s="98">
        <v>4.7</v>
      </c>
      <c r="Q1130" s="98">
        <f t="shared" si="199"/>
        <v>2.1399999999999997</v>
      </c>
      <c r="R1130" s="98">
        <v>101.31</v>
      </c>
      <c r="S1130" s="98">
        <f t="shared" si="200"/>
        <v>107.65150000000001</v>
      </c>
      <c r="T1130" s="98">
        <v>5.29</v>
      </c>
      <c r="U1130" s="98">
        <v>22705.25</v>
      </c>
      <c r="V1130" s="98">
        <v>28.74</v>
      </c>
      <c r="W1130" s="98">
        <f t="shared" si="201"/>
        <v>790.02261656228256</v>
      </c>
      <c r="X1130" s="98">
        <f t="shared" si="202"/>
        <v>3.4794711203897011</v>
      </c>
      <c r="Y1130" s="98">
        <v>17651.25</v>
      </c>
      <c r="Z1130" s="98">
        <v>34.770000000000003</v>
      </c>
      <c r="AA1130" s="98">
        <f t="shared" si="203"/>
        <v>507.65746333045723</v>
      </c>
      <c r="AB1130" s="98">
        <f t="shared" si="204"/>
        <v>2.8760425654299682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A14" sqref="A14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1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5" t="s">
        <v>64</v>
      </c>
      <c r="F4" s="196"/>
      <c r="G4" s="196"/>
      <c r="H4" s="196"/>
      <c r="I4" s="196"/>
      <c r="J4" s="197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5" t="s">
        <v>67</v>
      </c>
      <c r="F6" s="197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198" t="s">
        <v>69</v>
      </c>
      <c r="F9" s="196"/>
      <c r="G9" s="197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2026-07-23T13:14:04Z</dcterms:modified>
</cp:coreProperties>
</file>