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47303E15-9B71-CA42-A7C4-855337BC35C0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059" i="2" l="1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N1058" i="2" l="1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<sst xmlns="http://schemas.openxmlformats.org/spreadsheetml/2006/main" count="164" uniqueCount="71">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</sst>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203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8" fillId="0" borderId="0" xfId="0" applyFont="1"/>
    <xf numFmtId="167" fontId="39" fillId="0" borderId="0" xfId="0" applyNumberFormat="1" applyFont="1"/>
    <xf numFmtId="2" fontId="36" fillId="0" borderId="0" xfId="0" applyNumberFormat="1" applyFont="1" applyAlignment="1">
      <alignment horizontal="center"/>
    </xf>
    <xf numFmtId="0" fontId="16" fillId="0" borderId="3" xfId="0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4" fontId="16" fillId="0" borderId="3" xfId="0" applyNumberFormat="1" applyFont="1" applyBorder="1" applyAlignment="1">
      <alignment horizontal="center"/>
    </xf>
    <xf numFmtId="2" fontId="16" fillId="0" borderId="3" xfId="0" applyNumberFormat="1" applyFont="1" applyBorder="1" applyAlignment="1">
      <alignment horizontal="center"/>
    </xf>
    <xf numFmtId="165" fontId="16" fillId="0" borderId="3" xfId="0" applyNumberFormat="1" applyFont="1" applyBorder="1" applyAlignment="1">
      <alignment horizontal="right"/>
    </xf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  <xf numFmtId="0" fontId="16" fillId="0" borderId="1" xfId="0" applyNumberFormat="1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059"/>
  <sheetViews>
    <sheetView tabSelected="1" topLeftCell="B1" workbookViewId="0">
      <pane ySplit="1" topLeftCell="A1038" activePane="bottomLeft" state="frozen"/>
      <selection pane="bottomLeft" activeCell="AC1059" sqref="AC1059"/>
    </sheetView>
  </sheetViews>
  <sheetFormatPr baseColWidth="10" defaultColWidth="10.83203125" defaultRowHeight="15" x14ac:dyDescent="0.2"/>
  <cols>
    <col min="1" max="1" width="10.83203125" style="85" customWidth="1"/>
    <col min="2" max="2" width="21.5" style="92" bestFit="1" customWidth="1"/>
    <col min="3" max="3" width="15" style="85" bestFit="1" customWidth="1"/>
    <col min="4" max="6" width="10.83203125" style="85" customWidth="1"/>
    <col min="7" max="7" width="18" style="85" bestFit="1" customWidth="1"/>
    <col min="8" max="8" width="4.83203125" style="85" bestFit="1" customWidth="1"/>
    <col min="9" max="9" width="17.6640625" style="85" bestFit="1" customWidth="1"/>
    <col min="10" max="10" width="12.1640625" style="85" bestFit="1" customWidth="1"/>
    <col min="11" max="11" width="14.83203125" style="85" bestFit="1" customWidth="1"/>
    <col min="12" max="12" width="10.83203125" style="85" customWidth="1"/>
    <col min="13" max="13" width="12.5" style="85" bestFit="1" customWidth="1"/>
    <col min="14" max="14" width="38" style="85" bestFit="1" customWidth="1"/>
    <col min="15" max="15" width="10.83203125" style="85" customWidth="1"/>
    <col min="16" max="16" width="12.5" style="85" bestFit="1" customWidth="1"/>
    <col min="17" max="17" width="15.83203125" style="85" bestFit="1" customWidth="1"/>
    <col min="18" max="19" width="10.83203125" style="85" customWidth="1"/>
    <col min="20" max="20" width="11.33203125" style="85" bestFit="1" customWidth="1"/>
    <col min="21" max="21" width="16" style="85" bestFit="1" customWidth="1"/>
    <col min="22" max="22" width="13.6640625" style="112" bestFit="1" customWidth="1"/>
    <col min="23" max="23" width="10.83203125" style="85" customWidth="1"/>
    <col min="24" max="24" width="19.83203125" style="85" bestFit="1" customWidth="1"/>
    <col min="25" max="25" width="17.5" style="85" bestFit="1" customWidth="1"/>
    <col min="26" max="26" width="15" style="85" bestFit="1" customWidth="1"/>
    <col min="27" max="27" width="12.5" style="85" bestFit="1" customWidth="1"/>
    <col min="28" max="28" width="18.5" style="85" bestFit="1" customWidth="1"/>
    <col min="29" max="29" width="10.83203125" style="85" customWidth="1"/>
    <col min="30" max="16384" width="10.83203125" style="85"/>
  </cols>
  <sheetData>
    <row r="1" spans="1:30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86" t="s">
        <v>28</v>
      </c>
      <c r="AD1" s="187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90">
        <v>30788</v>
      </c>
      <c r="V2" s="90">
        <v>30.88</v>
      </c>
      <c r="W2" s="89">
        <f t="shared" ref="W2:W65" si="8">U2/V2</f>
        <v>997.02072538860102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80">
        <v>30870.35</v>
      </c>
      <c r="V3" s="80">
        <v>30.96</v>
      </c>
      <c r="W3" s="97">
        <f t="shared" si="8"/>
        <v>997.10432816537457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80">
        <v>30917.55</v>
      </c>
      <c r="V4" s="80">
        <v>30.97</v>
      </c>
      <c r="W4" s="97">
        <f t="shared" si="8"/>
        <v>998.30642557313536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80">
        <v>30956.85</v>
      </c>
      <c r="V5" s="80">
        <v>30.95</v>
      </c>
      <c r="W5" s="97">
        <f t="shared" si="8"/>
        <v>1000.2213247172859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80">
        <v>31111.55</v>
      </c>
      <c r="V6" s="80">
        <v>31.06</v>
      </c>
      <c r="W6" s="97">
        <f t="shared" si="8"/>
        <v>1001.6596909207984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80">
        <v>31371.65</v>
      </c>
      <c r="V7" s="80">
        <v>31.27</v>
      </c>
      <c r="W7" s="97">
        <f t="shared" si="8"/>
        <v>1003.2507195394948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80">
        <v>31400.400000000001</v>
      </c>
      <c r="V8" s="80">
        <v>31.32</v>
      </c>
      <c r="W8" s="97">
        <f t="shared" si="8"/>
        <v>1002.5670498084291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80">
        <v>31791.55</v>
      </c>
      <c r="V9" s="80">
        <v>31.69</v>
      </c>
      <c r="W9" s="97">
        <f t="shared" si="8"/>
        <v>1003.2044809088039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80">
        <v>31997.200000000001</v>
      </c>
      <c r="V10" s="80">
        <v>31.85</v>
      </c>
      <c r="W10" s="97">
        <f t="shared" si="8"/>
        <v>1004.6216640502355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80">
        <v>31989.65</v>
      </c>
      <c r="V11" s="80">
        <v>31.84</v>
      </c>
      <c r="W11" s="97">
        <f t="shared" si="8"/>
        <v>1004.7000628140704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80">
        <v>32040.6</v>
      </c>
      <c r="V12" s="80">
        <v>31.92</v>
      </c>
      <c r="W12" s="97">
        <f t="shared" si="8"/>
        <v>1003.7781954887217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80">
        <v>31381.45</v>
      </c>
      <c r="V13" s="80">
        <v>31.32</v>
      </c>
      <c r="W13" s="97">
        <f t="shared" si="8"/>
        <v>1001.9620051085568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80">
        <v>31363.3</v>
      </c>
      <c r="V14" s="80">
        <v>31.27</v>
      </c>
      <c r="W14" s="97">
        <f t="shared" si="8"/>
        <v>1002.9836904381195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80">
        <v>31312.05</v>
      </c>
      <c r="V15" s="80">
        <v>31.16</v>
      </c>
      <c r="W15" s="97">
        <f t="shared" si="8"/>
        <v>1004.8796534017971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80">
        <v>30563.599999999999</v>
      </c>
      <c r="V16" s="80">
        <v>30.46</v>
      </c>
      <c r="W16" s="97">
        <f t="shared" si="8"/>
        <v>1003.4011818778725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80">
        <v>29383</v>
      </c>
      <c r="V17" s="80">
        <v>29.31</v>
      </c>
      <c r="W17" s="97">
        <f t="shared" si="8"/>
        <v>1002.490617536677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80">
        <v>29676.9</v>
      </c>
      <c r="V18" s="80">
        <v>29.92</v>
      </c>
      <c r="W18" s="97">
        <f t="shared" si="8"/>
        <v>991.875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80">
        <v>29364.7</v>
      </c>
      <c r="V19" s="80">
        <v>29.65</v>
      </c>
      <c r="W19" s="97">
        <f t="shared" si="8"/>
        <v>990.37774030354137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80">
        <v>29804.9</v>
      </c>
      <c r="V20" s="80">
        <v>29.94</v>
      </c>
      <c r="W20" s="97">
        <f t="shared" si="8"/>
        <v>995.48764195056776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80">
        <v>30273.95</v>
      </c>
      <c r="V21" s="80">
        <v>30.24</v>
      </c>
      <c r="W21" s="97">
        <f t="shared" si="8"/>
        <v>1001.1226851851852</v>
      </c>
      <c r="X21" s="97">
        <f t="shared" si="9"/>
        <v>3.3068783068783065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80">
        <v>30611.599999999999</v>
      </c>
      <c r="V22" s="80">
        <v>30.55</v>
      </c>
      <c r="W22" s="97">
        <f t="shared" si="8"/>
        <v>1002.0163666121113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80">
        <v>30971.55</v>
      </c>
      <c r="V23" s="80">
        <v>30.9</v>
      </c>
      <c r="W23" s="97">
        <f t="shared" si="8"/>
        <v>1002.3155339805826</v>
      </c>
      <c r="X23" s="97">
        <f t="shared" si="9"/>
        <v>3.2362459546925573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80">
        <v>30673.9</v>
      </c>
      <c r="V24" s="80">
        <v>30.54</v>
      </c>
      <c r="W24" s="97">
        <f t="shared" si="8"/>
        <v>1004.3844138834316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80">
        <v>30441.55</v>
      </c>
      <c r="V25" s="80">
        <v>30.12</v>
      </c>
      <c r="W25" s="97">
        <f t="shared" si="8"/>
        <v>1010.6756308100929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80">
        <v>30129.25</v>
      </c>
      <c r="V26" s="80">
        <v>29.77</v>
      </c>
      <c r="W26" s="97">
        <f t="shared" si="8"/>
        <v>1012.0675176352032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80">
        <v>29916.85</v>
      </c>
      <c r="V27" s="80">
        <v>29.16</v>
      </c>
      <c r="W27" s="97">
        <f t="shared" si="8"/>
        <v>1025.9550754458162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80">
        <v>30257.1</v>
      </c>
      <c r="V28" s="80">
        <v>29.11</v>
      </c>
      <c r="W28" s="97">
        <f t="shared" si="8"/>
        <v>1039.4057025077293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80">
        <v>30343.45</v>
      </c>
      <c r="V29" s="80">
        <v>29.24</v>
      </c>
      <c r="W29" s="97">
        <f t="shared" si="8"/>
        <v>1037.7376880984953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80">
        <v>29729.4</v>
      </c>
      <c r="V30" s="80">
        <v>28.53</v>
      </c>
      <c r="W30" s="97">
        <f t="shared" si="8"/>
        <v>1042.0399579390116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80">
        <v>28558.75</v>
      </c>
      <c r="V31" s="80">
        <v>27.37</v>
      </c>
      <c r="W31" s="97">
        <f t="shared" si="8"/>
        <v>1043.4325904274754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80">
        <v>29375.3</v>
      </c>
      <c r="V32" s="80">
        <v>27.82</v>
      </c>
      <c r="W32" s="97">
        <f t="shared" si="8"/>
        <v>1055.9058231488139</v>
      </c>
      <c r="X32" s="97">
        <f t="shared" si="9"/>
        <v>3.5945363048166792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80">
        <v>29289.95</v>
      </c>
      <c r="V33" s="80">
        <v>27.84</v>
      </c>
      <c r="W33" s="97">
        <f t="shared" si="8"/>
        <v>1052.0815373563219</v>
      </c>
      <c r="X33" s="97">
        <f t="shared" si="9"/>
        <v>3.5919540229885056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80">
        <v>29201.3</v>
      </c>
      <c r="V34" s="80">
        <v>27.79</v>
      </c>
      <c r="W34" s="97">
        <f t="shared" si="8"/>
        <v>1050.7844548398705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80">
        <v>28934.35</v>
      </c>
      <c r="V35" s="80">
        <v>27.55</v>
      </c>
      <c r="W35" s="97">
        <f t="shared" si="8"/>
        <v>1050.2486388384755</v>
      </c>
      <c r="X35" s="97">
        <f t="shared" si="9"/>
        <v>3.6297640653357535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80">
        <v>28575.75</v>
      </c>
      <c r="V36" s="80">
        <v>27.23</v>
      </c>
      <c r="W36" s="97">
        <f t="shared" si="8"/>
        <v>1049.4215938303341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80">
        <v>28284.9</v>
      </c>
      <c r="V37" s="80">
        <v>26.97</v>
      </c>
      <c r="W37" s="97">
        <f t="shared" si="8"/>
        <v>1048.7541713014461</v>
      </c>
      <c r="X37" s="97">
        <f t="shared" si="9"/>
        <v>3.7078235076010388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80">
        <v>28467</v>
      </c>
      <c r="V38" s="80">
        <v>27.07</v>
      </c>
      <c r="W38" s="97">
        <f t="shared" si="8"/>
        <v>1051.6069449575175</v>
      </c>
      <c r="X38" s="97">
        <f t="shared" si="9"/>
        <v>3.6941263391207979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80">
        <v>26832.65</v>
      </c>
      <c r="V39" s="80">
        <v>25.61</v>
      </c>
      <c r="W39" s="97">
        <f t="shared" si="8"/>
        <v>1047.7411167512691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80">
        <v>27953.3</v>
      </c>
      <c r="V40" s="80">
        <v>26.61</v>
      </c>
      <c r="W40" s="97">
        <f t="shared" si="8"/>
        <v>1050.4810221721157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80">
        <v>28223.45</v>
      </c>
      <c r="V41" s="80">
        <v>26.83</v>
      </c>
      <c r="W41" s="97">
        <f t="shared" si="8"/>
        <v>1051.9362653745809</v>
      </c>
      <c r="X41" s="97">
        <f t="shared" si="9"/>
        <v>3.727171077152442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80">
        <v>28217.1</v>
      </c>
      <c r="V42" s="80">
        <v>26.77</v>
      </c>
      <c r="W42" s="97">
        <f t="shared" si="8"/>
        <v>1054.0567799775868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80">
        <v>28102.9</v>
      </c>
      <c r="V43" s="80">
        <v>26.7</v>
      </c>
      <c r="W43" s="97">
        <f t="shared" si="8"/>
        <v>1052.5430711610488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80">
        <v>27517.1</v>
      </c>
      <c r="V44" s="80">
        <v>26.15</v>
      </c>
      <c r="W44" s="97">
        <f t="shared" si="8"/>
        <v>1052.2791586998087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80">
        <v>26865.9</v>
      </c>
      <c r="V45" s="80">
        <v>25.58</v>
      </c>
      <c r="W45" s="97">
        <f t="shared" si="8"/>
        <v>1050.2697419859267</v>
      </c>
      <c r="X45" s="97">
        <f t="shared" si="9"/>
        <v>3.9093041438623932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80">
        <v>27198.55</v>
      </c>
      <c r="V46" s="80">
        <v>25.85</v>
      </c>
      <c r="W46" s="97">
        <f t="shared" si="8"/>
        <v>1052.1682785299806</v>
      </c>
      <c r="X46" s="97">
        <f t="shared" si="9"/>
        <v>3.8684719535783367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80">
        <v>27785.5</v>
      </c>
      <c r="V47" s="80">
        <v>26.37</v>
      </c>
      <c r="W47" s="97">
        <f t="shared" si="8"/>
        <v>1053.6784224497535</v>
      </c>
      <c r="X47" s="97">
        <f t="shared" si="9"/>
        <v>3.7921880925293894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80">
        <v>28038.7</v>
      </c>
      <c r="V48" s="80">
        <v>26.65</v>
      </c>
      <c r="W48" s="97">
        <f t="shared" si="8"/>
        <v>1052.1088180112572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80">
        <v>28210.35</v>
      </c>
      <c r="V49" s="80">
        <v>26.79</v>
      </c>
      <c r="W49" s="97">
        <f t="shared" si="8"/>
        <v>1053.0179171332586</v>
      </c>
      <c r="X49" s="97">
        <f t="shared" si="9"/>
        <v>3.7327360955580438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80">
        <v>28267.5</v>
      </c>
      <c r="V50" s="80">
        <v>26.83</v>
      </c>
      <c r="W50" s="97">
        <f t="shared" si="8"/>
        <v>1053.5780842340664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80">
        <v>28021.35</v>
      </c>
      <c r="V51" s="80">
        <v>26.61</v>
      </c>
      <c r="W51" s="97">
        <f t="shared" si="8"/>
        <v>1053.0383314543406</v>
      </c>
      <c r="X51" s="97">
        <f t="shared" si="9"/>
        <v>3.7579857196542656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80">
        <v>28584.55</v>
      </c>
      <c r="V52" s="80">
        <v>27.13</v>
      </c>
      <c r="W52" s="97">
        <f t="shared" si="8"/>
        <v>1053.6140803538519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80">
        <v>28977.9</v>
      </c>
      <c r="V53" s="80">
        <v>27.46</v>
      </c>
      <c r="W53" s="97">
        <f t="shared" si="8"/>
        <v>1055.2767662053898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80">
        <v>28896.45</v>
      </c>
      <c r="V54" s="80">
        <v>27.43</v>
      </c>
      <c r="W54" s="97">
        <f t="shared" si="8"/>
        <v>1053.4615384615386</v>
      </c>
      <c r="X54" s="97">
        <f t="shared" si="9"/>
        <v>3.6456434560699966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80">
        <v>28977.3</v>
      </c>
      <c r="V55" s="80">
        <v>27.47</v>
      </c>
      <c r="W55" s="97">
        <f t="shared" si="8"/>
        <v>1054.8707681106662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80">
        <v>29137.3</v>
      </c>
      <c r="V56" s="80">
        <v>27.56</v>
      </c>
      <c r="W56" s="97">
        <f t="shared" si="8"/>
        <v>1057.2314949201741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80">
        <v>29308.35</v>
      </c>
      <c r="V57" s="80">
        <v>27.71</v>
      </c>
      <c r="W57" s="97">
        <f t="shared" si="8"/>
        <v>1057.6813424756406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80">
        <v>29274.55</v>
      </c>
      <c r="V58" s="80">
        <v>27.65</v>
      </c>
      <c r="W58" s="97">
        <f t="shared" si="8"/>
        <v>1058.754068716094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80">
        <v>29221.200000000001</v>
      </c>
      <c r="V59" s="80">
        <v>27.6</v>
      </c>
      <c r="W59" s="97">
        <f t="shared" si="8"/>
        <v>1058.7391304347825</v>
      </c>
      <c r="X59" s="97">
        <f t="shared" si="9"/>
        <v>3.6231884057971007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80">
        <v>29342.3</v>
      </c>
      <c r="V60" s="80">
        <v>27.77</v>
      </c>
      <c r="W60" s="97">
        <f t="shared" si="8"/>
        <v>1056.6186532229024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80">
        <v>29590.7</v>
      </c>
      <c r="V61" s="80">
        <v>28.02</v>
      </c>
      <c r="W61" s="97">
        <f t="shared" si="8"/>
        <v>1056.0563882940758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80">
        <v>29692.3</v>
      </c>
      <c r="V62" s="80">
        <v>27.14</v>
      </c>
      <c r="W62" s="97">
        <f t="shared" si="8"/>
        <v>1094.042004421518</v>
      </c>
      <c r="X62" s="97">
        <f t="shared" si="9"/>
        <v>3.6845983787767129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80">
        <v>30134.55</v>
      </c>
      <c r="V63" s="80">
        <v>27.48</v>
      </c>
      <c r="W63" s="97">
        <f t="shared" si="8"/>
        <v>1096.5993449781658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80">
        <v>30625.200000000001</v>
      </c>
      <c r="V64" s="80">
        <v>27.89</v>
      </c>
      <c r="W64" s="97">
        <f t="shared" si="8"/>
        <v>1098.0709931875224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80">
        <v>31046.7</v>
      </c>
      <c r="V65" s="80">
        <v>28.3</v>
      </c>
      <c r="W65" s="97">
        <f t="shared" si="8"/>
        <v>1097.0565371024734</v>
      </c>
      <c r="X65" s="97">
        <f t="shared" si="9"/>
        <v>3.5335689045936389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80">
        <v>31229.200000000001</v>
      </c>
      <c r="V66" s="80">
        <v>28.43</v>
      </c>
      <c r="W66" s="97">
        <f t="shared" ref="W66:W129" si="20">U66/V66</f>
        <v>1098.4593739008089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80">
        <v>30911.3</v>
      </c>
      <c r="V67" s="80">
        <v>28.18</v>
      </c>
      <c r="W67" s="97">
        <f t="shared" si="20"/>
        <v>1096.9233498935414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80">
        <v>31214.2</v>
      </c>
      <c r="V68" s="80">
        <v>28.44</v>
      </c>
      <c r="W68" s="97">
        <f t="shared" si="20"/>
        <v>1097.5457102672292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80">
        <v>31408.15</v>
      </c>
      <c r="V69" s="80">
        <v>28.64</v>
      </c>
      <c r="W69" s="97">
        <f t="shared" si="20"/>
        <v>1096.653282122905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80">
        <v>30804.9</v>
      </c>
      <c r="V70" s="80">
        <v>28.12</v>
      </c>
      <c r="W70" s="97">
        <f t="shared" si="20"/>
        <v>1095.4800853485065</v>
      </c>
      <c r="X70" s="97">
        <f t="shared" si="21"/>
        <v>3.5561877667140829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80">
        <v>30796.3</v>
      </c>
      <c r="V71" s="80">
        <v>28.1</v>
      </c>
      <c r="W71" s="97">
        <f t="shared" si="20"/>
        <v>1095.9537366548043</v>
      </c>
      <c r="X71" s="97">
        <f t="shared" si="21"/>
        <v>3.5587188612099649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80">
        <v>30473.55</v>
      </c>
      <c r="V72" s="80">
        <v>27.78</v>
      </c>
      <c r="W72" s="97">
        <f t="shared" si="20"/>
        <v>1096.9600431965441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80">
        <v>30055</v>
      </c>
      <c r="V73" s="80">
        <v>27.44</v>
      </c>
      <c r="W73" s="97">
        <f t="shared" si="20"/>
        <v>1095.298833819242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80">
        <v>30279.25</v>
      </c>
      <c r="V74" s="80">
        <v>27.62</v>
      </c>
      <c r="W74" s="97">
        <f t="shared" si="20"/>
        <v>1096.2798696596669</v>
      </c>
      <c r="X74" s="97">
        <f t="shared" si="21"/>
        <v>3.6205648081100654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80">
        <v>30603.3</v>
      </c>
      <c r="V75" s="80">
        <v>27.9</v>
      </c>
      <c r="W75" s="97">
        <f t="shared" si="20"/>
        <v>1096.8924731182797</v>
      </c>
      <c r="X75" s="97">
        <f t="shared" si="21"/>
        <v>3.5842293906810041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80">
        <v>30315.85</v>
      </c>
      <c r="V76" s="80">
        <v>27.66</v>
      </c>
      <c r="W76" s="97">
        <f t="shared" si="20"/>
        <v>1096.0177151120752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80">
        <v>29733.1</v>
      </c>
      <c r="V77" s="80">
        <v>27.13</v>
      </c>
      <c r="W77" s="97">
        <f t="shared" si="20"/>
        <v>1095.949133800221</v>
      </c>
      <c r="X77" s="97">
        <f t="shared" si="21"/>
        <v>3.6859565057132322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80">
        <v>30215.35</v>
      </c>
      <c r="V78" s="80">
        <v>27.51</v>
      </c>
      <c r="W78" s="97">
        <f t="shared" si="20"/>
        <v>1098.3406034169391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80">
        <v>29954.3</v>
      </c>
      <c r="V79" s="80">
        <v>27.28</v>
      </c>
      <c r="W79" s="97">
        <f t="shared" si="20"/>
        <v>1098.0315249266862</v>
      </c>
      <c r="X79" s="97">
        <f t="shared" si="21"/>
        <v>3.6656891495601176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80">
        <v>30134.6</v>
      </c>
      <c r="V80" s="80">
        <v>27.4</v>
      </c>
      <c r="W80" s="97">
        <f t="shared" si="20"/>
        <v>1099.8029197080291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80">
        <v>29880.35</v>
      </c>
      <c r="V81" s="80">
        <v>27.11</v>
      </c>
      <c r="W81" s="97">
        <f t="shared" si="20"/>
        <v>1102.1892290667649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80">
        <v>29703.4</v>
      </c>
      <c r="V82" s="80">
        <v>26.85</v>
      </c>
      <c r="W82" s="97">
        <f t="shared" si="20"/>
        <v>1106.2718808193667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80">
        <v>29074.3</v>
      </c>
      <c r="V83" s="80">
        <v>25.39</v>
      </c>
      <c r="W83" s="97">
        <f t="shared" si="20"/>
        <v>1145.1083103584087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80">
        <v>29104.35</v>
      </c>
      <c r="V84" s="80">
        <v>25.37</v>
      </c>
      <c r="W84" s="97">
        <f t="shared" si="20"/>
        <v>1147.1955065037446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80">
        <v>28584.2</v>
      </c>
      <c r="V85" s="80">
        <v>24.93</v>
      </c>
      <c r="W85" s="97">
        <f t="shared" si="20"/>
        <v>1146.5784195748095</v>
      </c>
      <c r="X85" s="97">
        <f t="shared" si="21"/>
        <v>4.0112314480545521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80">
        <v>28074.45</v>
      </c>
      <c r="V86" s="80">
        <v>24.44</v>
      </c>
      <c r="W86" s="97">
        <f t="shared" si="20"/>
        <v>1148.7090834697217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80">
        <v>27548.6</v>
      </c>
      <c r="V87" s="80">
        <v>23.71</v>
      </c>
      <c r="W87" s="97">
        <f t="shared" si="20"/>
        <v>1161.8979333614507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80">
        <v>27450.799999999999</v>
      </c>
      <c r="V88" s="80">
        <v>23.55</v>
      </c>
      <c r="W88" s="97">
        <f t="shared" si="20"/>
        <v>1165.6390658174098</v>
      </c>
      <c r="X88" s="97">
        <f t="shared" si="21"/>
        <v>4.246284501061572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80">
        <v>26810.05</v>
      </c>
      <c r="V89" s="80">
        <v>23.13</v>
      </c>
      <c r="W89" s="97">
        <f t="shared" si="20"/>
        <v>1159.10289667099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80">
        <v>27085.65</v>
      </c>
      <c r="V90" s="80">
        <v>23.37</v>
      </c>
      <c r="W90" s="97">
        <f t="shared" si="20"/>
        <v>1158.9922978177151</v>
      </c>
      <c r="X90" s="97">
        <f t="shared" si="21"/>
        <v>4.2789901583226362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80">
        <v>27425.5</v>
      </c>
      <c r="V91" s="80">
        <v>23.65</v>
      </c>
      <c r="W91" s="97">
        <f t="shared" si="20"/>
        <v>1159.6405919661734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80">
        <v>28172.9</v>
      </c>
      <c r="V92" s="80">
        <v>24.06</v>
      </c>
      <c r="W92" s="97">
        <f t="shared" si="20"/>
        <v>1170.9434746467166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80">
        <v>28111.7</v>
      </c>
      <c r="V93" s="80">
        <v>24.04</v>
      </c>
      <c r="W93" s="97">
        <f t="shared" si="20"/>
        <v>1169.3718801996672</v>
      </c>
      <c r="X93" s="97">
        <f t="shared" si="21"/>
        <v>4.1597337770382694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80">
        <v>27271.9</v>
      </c>
      <c r="V94" s="80">
        <v>23.4</v>
      </c>
      <c r="W94" s="97">
        <f t="shared" si="20"/>
        <v>1165.465811965812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80">
        <v>27872.2</v>
      </c>
      <c r="V95" s="80">
        <v>23.67</v>
      </c>
      <c r="W95" s="97">
        <f t="shared" si="20"/>
        <v>1177.5327418673426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80">
        <v>27775.45</v>
      </c>
      <c r="V96" s="80">
        <v>23.74</v>
      </c>
      <c r="W96" s="97">
        <f t="shared" si="20"/>
        <v>1169.985256950295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80">
        <v>27595.3</v>
      </c>
      <c r="V97" s="80">
        <v>23.35</v>
      </c>
      <c r="W97" s="97">
        <f t="shared" si="20"/>
        <v>1181.8115631691649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80">
        <v>26918.7</v>
      </c>
      <c r="V98" s="80">
        <v>22.87</v>
      </c>
      <c r="W98" s="97">
        <f t="shared" si="20"/>
        <v>1177.0310450371667</v>
      </c>
      <c r="X98" s="97">
        <f t="shared" si="21"/>
        <v>4.3725404459991255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80">
        <v>27281.15</v>
      </c>
      <c r="V99" s="80">
        <v>23.1</v>
      </c>
      <c r="W99" s="97">
        <f t="shared" si="20"/>
        <v>1181.0021645021645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80">
        <v>27657.25</v>
      </c>
      <c r="V100" s="80">
        <v>23.27</v>
      </c>
      <c r="W100" s="97">
        <f t="shared" si="20"/>
        <v>1188.536742587022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80">
        <v>28326.35</v>
      </c>
      <c r="V101" s="80">
        <v>23.88</v>
      </c>
      <c r="W101" s="97">
        <f t="shared" si="20"/>
        <v>1186.1955611390285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80">
        <v>28288.35</v>
      </c>
      <c r="V102" s="80">
        <v>23.74</v>
      </c>
      <c r="W102" s="97">
        <f t="shared" si="20"/>
        <v>1191.5901432181972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80">
        <v>28299.9</v>
      </c>
      <c r="V103" s="80">
        <v>23.83</v>
      </c>
      <c r="W103" s="97">
        <f t="shared" si="20"/>
        <v>1187.57448594209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80">
        <v>28491.15</v>
      </c>
      <c r="V104" s="80">
        <v>24</v>
      </c>
      <c r="W104" s="97">
        <f t="shared" si="20"/>
        <v>1187.1312500000001</v>
      </c>
      <c r="X104" s="97">
        <f t="shared" si="21"/>
        <v>4.166666666666667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80">
        <v>28023.35</v>
      </c>
      <c r="V105" s="80">
        <v>23.69</v>
      </c>
      <c r="W105" s="97">
        <f t="shared" si="20"/>
        <v>1182.9189531447867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80">
        <v>27992.65</v>
      </c>
      <c r="V106" s="80">
        <v>23.64</v>
      </c>
      <c r="W106" s="97">
        <f t="shared" si="20"/>
        <v>1184.1222504230118</v>
      </c>
      <c r="X106" s="97">
        <f t="shared" si="21"/>
        <v>4.2301184433164121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80">
        <v>27803.95</v>
      </c>
      <c r="V107" s="80">
        <v>23.49</v>
      </c>
      <c r="W107" s="97">
        <f t="shared" si="20"/>
        <v>1183.65048957003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80">
        <v>27670.799999999999</v>
      </c>
      <c r="V108" s="80">
        <v>23.4</v>
      </c>
      <c r="W108" s="97">
        <f t="shared" si="20"/>
        <v>1182.5128205128206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80">
        <v>27805.9</v>
      </c>
      <c r="V109" s="80">
        <v>23.49</v>
      </c>
      <c r="W109" s="97">
        <f t="shared" si="20"/>
        <v>1183.7335036185611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80">
        <v>27575.8</v>
      </c>
      <c r="V110" s="80">
        <v>23.33</v>
      </c>
      <c r="W110" s="97">
        <f t="shared" si="20"/>
        <v>1181.988855550793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80">
        <v>26777.8</v>
      </c>
      <c r="V111" s="80">
        <v>22.69</v>
      </c>
      <c r="W111" s="97">
        <f t="shared" si="20"/>
        <v>1180.1586602027323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80">
        <v>26715.65</v>
      </c>
      <c r="V112" s="80">
        <v>22.71</v>
      </c>
      <c r="W112" s="97">
        <f t="shared" si="20"/>
        <v>1176.3826508146192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80">
        <v>26809</v>
      </c>
      <c r="V113" s="80">
        <v>22.79</v>
      </c>
      <c r="W113" s="97">
        <f t="shared" si="20"/>
        <v>1176.3492759982448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80">
        <v>26180.35</v>
      </c>
      <c r="V114" s="80">
        <v>22.28</v>
      </c>
      <c r="W114" s="97">
        <f t="shared" si="20"/>
        <v>1175.060592459605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80">
        <v>25877.7</v>
      </c>
      <c r="V115" s="80">
        <v>22.03</v>
      </c>
      <c r="W115" s="97">
        <f t="shared" si="20"/>
        <v>1174.6572855197458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80">
        <v>25292.9</v>
      </c>
      <c r="V116" s="80">
        <v>21.59</v>
      </c>
      <c r="W116" s="97">
        <f t="shared" si="20"/>
        <v>1171.5099583140343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80">
        <v>26194.400000000001</v>
      </c>
      <c r="V117" s="80">
        <v>22.26</v>
      </c>
      <c r="W117" s="97">
        <f t="shared" si="20"/>
        <v>1176.7475292003594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80">
        <v>25767.85</v>
      </c>
      <c r="V118" s="80">
        <v>21.93</v>
      </c>
      <c r="W118" s="97">
        <f t="shared" si="20"/>
        <v>1175.0045599635203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80">
        <v>26079.95</v>
      </c>
      <c r="V119" s="80">
        <v>22.19</v>
      </c>
      <c r="W119" s="97">
        <f t="shared" si="20"/>
        <v>1175.3019378098243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80">
        <v>26449.05</v>
      </c>
      <c r="V120" s="80">
        <v>22.49</v>
      </c>
      <c r="W120" s="97">
        <f t="shared" si="20"/>
        <v>1176.0360160071143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80">
        <v>26713.25</v>
      </c>
      <c r="V121" s="80">
        <v>22.72</v>
      </c>
      <c r="W121" s="97">
        <f t="shared" si="20"/>
        <v>1175.7592429577464</v>
      </c>
      <c r="X121" s="97">
        <f t="shared" si="21"/>
        <v>4.401408450704225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80">
        <v>26791</v>
      </c>
      <c r="V122" s="80">
        <v>22.81</v>
      </c>
      <c r="W122" s="97">
        <f t="shared" si="20"/>
        <v>1174.5287154756686</v>
      </c>
      <c r="X122" s="97">
        <f t="shared" si="21"/>
        <v>4.3840420868040333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80">
        <v>26672.15</v>
      </c>
      <c r="V123" s="80">
        <v>22.76</v>
      </c>
      <c r="W123" s="97">
        <f t="shared" si="20"/>
        <v>1171.8870826010545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80">
        <v>26452.75</v>
      </c>
      <c r="V124" s="80">
        <v>22.75</v>
      </c>
      <c r="W124" s="97">
        <f t="shared" si="20"/>
        <v>1162.7582417582419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80">
        <v>26587.3</v>
      </c>
      <c r="V125" s="80">
        <v>22.83</v>
      </c>
      <c r="W125" s="97">
        <f t="shared" si="20"/>
        <v>1164.5773105562857</v>
      </c>
      <c r="X125" s="97">
        <f t="shared" si="21"/>
        <v>4.3802014892685071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80">
        <v>26769.55</v>
      </c>
      <c r="V126" s="80">
        <v>22.98</v>
      </c>
      <c r="W126" s="97">
        <f t="shared" si="20"/>
        <v>1164.9064403829416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80">
        <v>26698.1</v>
      </c>
      <c r="V127" s="80">
        <v>22.95</v>
      </c>
      <c r="W127" s="97">
        <f t="shared" si="20"/>
        <v>1163.3159041394335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80">
        <v>27204.35</v>
      </c>
      <c r="V128" s="80">
        <v>23.36</v>
      </c>
      <c r="W128" s="97">
        <f t="shared" si="20"/>
        <v>1164.5697773972602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80">
        <v>27572.45</v>
      </c>
      <c r="V129" s="80">
        <v>23.67</v>
      </c>
      <c r="W129" s="97">
        <f t="shared" si="20"/>
        <v>1164.8690325306295</v>
      </c>
      <c r="X129" s="97">
        <f t="shared" si="21"/>
        <v>4.2247570764681033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80">
        <v>27649.05</v>
      </c>
      <c r="V130" s="80">
        <v>23.72</v>
      </c>
      <c r="W130" s="97">
        <f t="shared" ref="W130:W193" si="32">U130/V130</f>
        <v>1165.6429173693086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80">
        <v>27908.05</v>
      </c>
      <c r="V131" s="80">
        <v>23.96</v>
      </c>
      <c r="W131" s="97">
        <f t="shared" si="32"/>
        <v>1164.7767111853088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80">
        <v>27782.05</v>
      </c>
      <c r="V132" s="80">
        <v>23.83</v>
      </c>
      <c r="W132" s="97">
        <f t="shared" si="32"/>
        <v>1165.8434746118339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80">
        <v>27827.85</v>
      </c>
      <c r="V133" s="80">
        <v>23.85</v>
      </c>
      <c r="W133" s="97">
        <f t="shared" si="32"/>
        <v>1166.7861635220124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80">
        <v>27803.5</v>
      </c>
      <c r="V134" s="80">
        <v>23.83</v>
      </c>
      <c r="W134" s="97">
        <f t="shared" si="32"/>
        <v>1166.743600503567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80">
        <v>28017.25</v>
      </c>
      <c r="V135" s="80">
        <v>23.98</v>
      </c>
      <c r="W135" s="97">
        <f t="shared" si="32"/>
        <v>1168.359049207673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80">
        <v>28409.75</v>
      </c>
      <c r="V136" s="80">
        <v>24.19</v>
      </c>
      <c r="W136" s="97">
        <f t="shared" si="32"/>
        <v>1174.441918147995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80">
        <v>28600.95</v>
      </c>
      <c r="V137" s="80">
        <v>24.37</v>
      </c>
      <c r="W137" s="97">
        <f t="shared" si="32"/>
        <v>1173.6130488305294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80">
        <v>28654.400000000001</v>
      </c>
      <c r="V138" s="80">
        <v>24.4</v>
      </c>
      <c r="W138" s="97">
        <f t="shared" si="32"/>
        <v>1174.360655737705</v>
      </c>
      <c r="X138" s="97">
        <f t="shared" si="33"/>
        <v>4.0983606557377046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80">
        <v>29049.15</v>
      </c>
      <c r="V139" s="80">
        <v>24.7</v>
      </c>
      <c r="W139" s="97">
        <f t="shared" si="32"/>
        <v>1176.078947368421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80">
        <v>29047.85</v>
      </c>
      <c r="V140" s="80">
        <v>24.71</v>
      </c>
      <c r="W140" s="97">
        <f t="shared" si="32"/>
        <v>1175.5503844597329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80">
        <v>29020.75</v>
      </c>
      <c r="V141" s="80">
        <v>24.63</v>
      </c>
      <c r="W141" s="97">
        <f t="shared" si="32"/>
        <v>1178.268371904182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80">
        <v>28658.75</v>
      </c>
      <c r="V142" s="80">
        <v>24.32</v>
      </c>
      <c r="W142" s="97">
        <f t="shared" si="32"/>
        <v>1178.4025493421052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80">
        <v>28976.3</v>
      </c>
      <c r="V143" s="80">
        <v>24.36</v>
      </c>
      <c r="W143" s="97">
        <f t="shared" si="32"/>
        <v>1189.5032840722497</v>
      </c>
      <c r="X143" s="97">
        <f t="shared" si="33"/>
        <v>4.1050903119868645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80">
        <v>29219.75</v>
      </c>
      <c r="V144" s="80">
        <v>24.44</v>
      </c>
      <c r="W144" s="97">
        <f t="shared" si="32"/>
        <v>1195.5707855973812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80">
        <v>29634.25</v>
      </c>
      <c r="V145" s="80">
        <v>24.69</v>
      </c>
      <c r="W145" s="97">
        <f t="shared" si="32"/>
        <v>1200.2531389226406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80">
        <v>30128</v>
      </c>
      <c r="V146" s="80">
        <v>24.53</v>
      </c>
      <c r="W146" s="97">
        <f t="shared" si="32"/>
        <v>1228.2103546677538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80">
        <v>30228.15</v>
      </c>
      <c r="V147" s="80">
        <v>24.35</v>
      </c>
      <c r="W147" s="97">
        <f t="shared" si="32"/>
        <v>1241.4024640657085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80">
        <v>30017.65</v>
      </c>
      <c r="V148" s="80">
        <v>24.18</v>
      </c>
      <c r="W148" s="97">
        <f t="shared" si="32"/>
        <v>1241.4247311827958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80">
        <v>30190.85</v>
      </c>
      <c r="V149" s="80">
        <v>24.3</v>
      </c>
      <c r="W149" s="97">
        <f t="shared" si="32"/>
        <v>1242.4218106995884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80">
        <v>30258.35</v>
      </c>
      <c r="V150" s="80">
        <v>24.37</v>
      </c>
      <c r="W150" s="97">
        <f t="shared" si="32"/>
        <v>1241.6228970045136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80">
        <v>30366.05</v>
      </c>
      <c r="V151" s="80">
        <v>24.38</v>
      </c>
      <c r="W151" s="97">
        <f t="shared" si="32"/>
        <v>1245.531173092699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80">
        <v>30318.9</v>
      </c>
      <c r="V152" s="80">
        <v>26.04</v>
      </c>
      <c r="W152" s="97">
        <f t="shared" si="32"/>
        <v>1164.3202764976959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80">
        <v>30583.85</v>
      </c>
      <c r="V153" s="80">
        <v>25.89</v>
      </c>
      <c r="W153" s="97">
        <f t="shared" si="32"/>
        <v>1181.2997296253379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80">
        <v>30806.35</v>
      </c>
      <c r="V154" s="80">
        <v>25.82</v>
      </c>
      <c r="W154" s="97">
        <f t="shared" si="32"/>
        <v>1193.1196746707978</v>
      </c>
      <c r="X154" s="97">
        <f t="shared" si="33"/>
        <v>3.872966692486445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80">
        <v>31254.55</v>
      </c>
      <c r="V155" s="80">
        <v>25.93</v>
      </c>
      <c r="W155" s="97">
        <f t="shared" si="32"/>
        <v>1205.3432317778634</v>
      </c>
      <c r="X155" s="97">
        <f t="shared" si="33"/>
        <v>3.8565368299267253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80">
        <v>31401.4</v>
      </c>
      <c r="V156" s="80">
        <v>26</v>
      </c>
      <c r="W156" s="97">
        <f t="shared" si="32"/>
        <v>1207.7461538461539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80">
        <v>31460.2</v>
      </c>
      <c r="V157" s="80">
        <v>26.04</v>
      </c>
      <c r="W157" s="97">
        <f t="shared" si="32"/>
        <v>1208.1490015360985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80">
        <v>31005</v>
      </c>
      <c r="V158" s="80">
        <v>25.72</v>
      </c>
      <c r="W158" s="97">
        <f t="shared" si="32"/>
        <v>1205.4821150855366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80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80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x14ac:dyDescent="0.2">
      <c r="A997" s="29">
        <v>996</v>
      </c>
      <c r="B997" s="183">
        <v>46028</v>
      </c>
      <c r="C997" s="184">
        <v>48034435.530000001</v>
      </c>
      <c r="D997" s="97">
        <f t="shared" ref="D997:D1059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x14ac:dyDescent="0.2">
      <c r="A1017" s="190">
        <v>1016</v>
      </c>
      <c r="B1017" s="191">
        <v>46057</v>
      </c>
      <c r="C1017" s="192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x14ac:dyDescent="0.2">
      <c r="A1018" s="190">
        <v>1017</v>
      </c>
      <c r="B1018" s="191">
        <v>46058</v>
      </c>
      <c r="C1018" s="192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x14ac:dyDescent="0.2">
      <c r="A1019" s="190">
        <v>1018</v>
      </c>
      <c r="B1019" s="191">
        <v>46059</v>
      </c>
      <c r="C1019" s="192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x14ac:dyDescent="0.2">
      <c r="A1020" s="190">
        <v>1019</v>
      </c>
      <c r="B1020" s="191">
        <v>46062</v>
      </c>
      <c r="C1020" s="192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x14ac:dyDescent="0.2">
      <c r="A1021" s="190">
        <v>1020</v>
      </c>
      <c r="B1021" s="191">
        <v>46063</v>
      </c>
      <c r="C1021" s="192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x14ac:dyDescent="0.2">
      <c r="A1022" s="190">
        <v>1021</v>
      </c>
      <c r="B1022" s="191">
        <v>46064</v>
      </c>
      <c r="C1022" s="192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x14ac:dyDescent="0.2">
      <c r="A1023" s="190">
        <v>1022</v>
      </c>
      <c r="B1023" s="191">
        <v>46065</v>
      </c>
      <c r="C1023" s="192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x14ac:dyDescent="0.2">
      <c r="A1024" s="190">
        <v>1023</v>
      </c>
      <c r="B1024" s="191">
        <v>46066</v>
      </c>
      <c r="C1024" s="192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x14ac:dyDescent="0.2">
      <c r="A1025" s="190">
        <v>1024</v>
      </c>
      <c r="B1025" s="191">
        <v>46069</v>
      </c>
      <c r="C1025" s="192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x14ac:dyDescent="0.2">
      <c r="A1026" s="190">
        <v>1025</v>
      </c>
      <c r="B1026" s="191">
        <v>46070</v>
      </c>
      <c r="C1026" s="192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059" si="194">D1026/100000</f>
        <v>5.1838141980757353</v>
      </c>
      <c r="G1026" s="97">
        <f>F1026/DataSheet!$C$12*100</f>
        <v>132.48721974078538</v>
      </c>
      <c r="H1026" s="97">
        <f t="shared" ref="H1026:H1059" si="195">K1026/I1026</f>
        <v>1.4996068</v>
      </c>
      <c r="I1026" s="97">
        <f t="shared" ref="I1026:I1059" si="196">(J1026/L1026)*100</f>
        <v>4.4404973357015987</v>
      </c>
      <c r="J1026" s="97">
        <f t="shared" ref="J1026:J1059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059" si="198">K1026-I1026</f>
        <v>2.2185026642984012</v>
      </c>
      <c r="O1026" s="181">
        <v>22.52</v>
      </c>
      <c r="P1026" s="181">
        <v>4.0540000000000003</v>
      </c>
      <c r="Q1026" s="177">
        <f t="shared" ref="Q1026:Q1059" si="199">K1026-P1026</f>
        <v>2.6049999999999995</v>
      </c>
      <c r="R1026" s="181">
        <v>97.06</v>
      </c>
      <c r="S1026" s="177">
        <f t="shared" ref="S1026:S1059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059" si="201">U1026/V1026</f>
        <v>671.53260207190738</v>
      </c>
      <c r="X1026" s="177">
        <f t="shared" ref="X1026:X1059" si="202">(W1026/U1026)*100</f>
        <v>3.0469226081657528</v>
      </c>
      <c r="Y1026" s="181">
        <v>16099.35</v>
      </c>
      <c r="Z1026" s="181">
        <v>26.48</v>
      </c>
      <c r="AA1026" s="177">
        <f t="shared" ref="AA1026:AA1059" si="203">Y1026/Z1026</f>
        <v>607.9814954682779</v>
      </c>
      <c r="AB1026" s="177">
        <f t="shared" ref="AB1026:AB1059" si="204">(AA1026/Y1026)*100</f>
        <v>3.7764350453172204</v>
      </c>
    </row>
    <row r="1027" spans="1:28" x14ac:dyDescent="0.2">
      <c r="A1027" s="190">
        <v>1026</v>
      </c>
      <c r="B1027" s="191">
        <v>46071</v>
      </c>
      <c r="C1027" s="192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x14ac:dyDescent="0.2">
      <c r="A1028" s="190">
        <v>1027</v>
      </c>
      <c r="B1028" s="191">
        <v>46072</v>
      </c>
      <c r="C1028" s="192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x14ac:dyDescent="0.2">
      <c r="A1029" s="190">
        <v>1028</v>
      </c>
      <c r="B1029" s="191">
        <v>46073</v>
      </c>
      <c r="C1029" s="192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x14ac:dyDescent="0.2">
      <c r="A1030" s="190">
        <v>1029</v>
      </c>
      <c r="B1030" s="191">
        <v>46076</v>
      </c>
      <c r="C1030" s="192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x14ac:dyDescent="0.2">
      <c r="A1031" s="190">
        <v>1030</v>
      </c>
      <c r="B1031" s="191">
        <v>46077</v>
      </c>
      <c r="C1031" s="192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x14ac:dyDescent="0.2">
      <c r="A1032" s="190">
        <v>1031</v>
      </c>
      <c r="B1032" s="191">
        <v>46078</v>
      </c>
      <c r="C1032" s="192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x14ac:dyDescent="0.2">
      <c r="A1033" s="190">
        <v>1032</v>
      </c>
      <c r="B1033" s="191">
        <v>46079</v>
      </c>
      <c r="C1033" s="192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x14ac:dyDescent="0.2">
      <c r="A1034" s="190">
        <v>1033</v>
      </c>
      <c r="B1034" s="191">
        <v>46080</v>
      </c>
      <c r="C1034" s="192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x14ac:dyDescent="0.2">
      <c r="A1035" s="190">
        <v>1034</v>
      </c>
      <c r="B1035" s="191">
        <v>46083</v>
      </c>
      <c r="C1035" s="192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x14ac:dyDescent="0.2">
      <c r="A1036" s="190">
        <v>1035</v>
      </c>
      <c r="B1036" s="191">
        <v>46085</v>
      </c>
      <c r="C1036" s="192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x14ac:dyDescent="0.2">
      <c r="A1037" s="190">
        <v>1036</v>
      </c>
      <c r="B1037" s="191">
        <v>46086</v>
      </c>
      <c r="C1037" s="192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x14ac:dyDescent="0.2">
      <c r="A1038" s="190">
        <v>1037</v>
      </c>
      <c r="B1038" s="191">
        <v>46087</v>
      </c>
      <c r="C1038" s="192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x14ac:dyDescent="0.2">
      <c r="A1039" s="190">
        <v>1038</v>
      </c>
      <c r="B1039" s="191">
        <v>46090</v>
      </c>
      <c r="C1039" s="192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x14ac:dyDescent="0.2">
      <c r="A1040" s="190">
        <v>1039</v>
      </c>
      <c r="B1040" s="191">
        <v>46091</v>
      </c>
      <c r="C1040" s="192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x14ac:dyDescent="0.2">
      <c r="A1041" s="190">
        <v>1040</v>
      </c>
      <c r="B1041" s="191">
        <v>46092</v>
      </c>
      <c r="C1041" s="192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x14ac:dyDescent="0.2">
      <c r="A1042" s="190">
        <v>1041</v>
      </c>
      <c r="B1042" s="191">
        <v>46093</v>
      </c>
      <c r="C1042" s="192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x14ac:dyDescent="0.2">
      <c r="A1043" s="190">
        <v>1042</v>
      </c>
      <c r="B1043" s="191">
        <v>46094</v>
      </c>
      <c r="C1043" s="192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x14ac:dyDescent="0.2">
      <c r="A1044" s="190">
        <v>1043</v>
      </c>
      <c r="B1044" s="191">
        <v>46097</v>
      </c>
      <c r="C1044" s="192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x14ac:dyDescent="0.2">
      <c r="A1045" s="190">
        <v>1044</v>
      </c>
      <c r="B1045" s="191">
        <v>46098</v>
      </c>
      <c r="C1045" s="192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x14ac:dyDescent="0.2">
      <c r="A1046" s="190">
        <v>1045</v>
      </c>
      <c r="B1046" s="191">
        <v>46099</v>
      </c>
      <c r="C1046" s="192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x14ac:dyDescent="0.2">
      <c r="A1047" s="190">
        <v>1046</v>
      </c>
      <c r="B1047" s="191">
        <v>46100</v>
      </c>
      <c r="C1047" s="192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x14ac:dyDescent="0.2">
      <c r="A1048" s="190">
        <v>1047</v>
      </c>
      <c r="B1048" s="191">
        <v>46101</v>
      </c>
      <c r="C1048" s="192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x14ac:dyDescent="0.2">
      <c r="A1049" s="190">
        <v>1048</v>
      </c>
      <c r="B1049" s="191">
        <v>46104</v>
      </c>
      <c r="C1049" s="192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x14ac:dyDescent="0.2">
      <c r="A1050" s="190">
        <v>1049</v>
      </c>
      <c r="B1050" s="191">
        <v>46105</v>
      </c>
      <c r="C1050" s="192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x14ac:dyDescent="0.2">
      <c r="A1051" s="190">
        <v>1050</v>
      </c>
      <c r="B1051" s="191">
        <v>46106</v>
      </c>
      <c r="C1051" s="192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x14ac:dyDescent="0.2">
      <c r="A1052" s="190">
        <v>1051</v>
      </c>
      <c r="B1052" s="191">
        <v>46108</v>
      </c>
      <c r="C1052" s="192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x14ac:dyDescent="0.2">
      <c r="A1053" s="15">
        <v>1052</v>
      </c>
      <c r="B1053" s="191">
        <v>46111</v>
      </c>
      <c r="C1053" s="192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189">
        <v>1053</v>
      </c>
      <c r="B1054" s="193">
        <v>46113</v>
      </c>
      <c r="C1054" s="195">
        <v>42148029.890000001</v>
      </c>
      <c r="D1054" s="194">
        <f t="shared" si="193"/>
        <v>450877.51272999571</v>
      </c>
      <c r="E1054" s="188">
        <v>93.48</v>
      </c>
      <c r="F1054" s="194">
        <f t="shared" si="194"/>
        <v>4.5087751272999572</v>
      </c>
      <c r="G1054" s="97">
        <f>F1054/DataSheet!$C$12*100</f>
        <v>115.23466278442598</v>
      </c>
      <c r="H1054" s="194">
        <f t="shared" si="195"/>
        <v>1.3871280000000001</v>
      </c>
      <c r="I1054" s="194">
        <f t="shared" si="196"/>
        <v>5.0175614651279474</v>
      </c>
      <c r="J1054" s="194">
        <f t="shared" si="197"/>
        <v>1137.9528349222278</v>
      </c>
      <c r="K1054" s="194">
        <v>6.96</v>
      </c>
      <c r="L1054" s="194">
        <v>22679.4</v>
      </c>
      <c r="M1054" s="194">
        <v>3.1</v>
      </c>
      <c r="N1054" s="194">
        <f t="shared" si="198"/>
        <v>1.9424385348720525</v>
      </c>
      <c r="O1054" s="194">
        <v>19.93</v>
      </c>
      <c r="P1054" s="194">
        <v>4.32</v>
      </c>
      <c r="Q1054" s="194">
        <f t="shared" si="199"/>
        <v>2.6399999999999997</v>
      </c>
      <c r="R1054" s="194">
        <v>99.26</v>
      </c>
      <c r="S1054" s="194">
        <f t="shared" si="200"/>
        <v>106.82480000000001</v>
      </c>
      <c r="T1054" s="194">
        <v>5.36</v>
      </c>
      <c r="U1054" s="194">
        <v>19869.099999999999</v>
      </c>
      <c r="V1054" s="194">
        <v>31.3</v>
      </c>
      <c r="W1054" s="194">
        <f t="shared" si="201"/>
        <v>634.7955271565495</v>
      </c>
      <c r="X1054" s="194">
        <f t="shared" si="202"/>
        <v>3.1948881789137378</v>
      </c>
      <c r="Y1054" s="194">
        <v>14749.1</v>
      </c>
      <c r="Z1054" s="194">
        <v>26.69</v>
      </c>
      <c r="AA1054" s="194">
        <f t="shared" si="203"/>
        <v>552.60771824653432</v>
      </c>
      <c r="AB1054" s="194">
        <f t="shared" si="204"/>
        <v>3.7467216185837393</v>
      </c>
    </row>
    <row r="1055" spans="1:28" x14ac:dyDescent="0.2">
      <c r="A1055" s="92">
        <v>1054</v>
      </c>
      <c r="B1055" s="99">
        <v>46114</v>
      </c>
      <c r="C1055" s="196">
        <v>42181410.689999998</v>
      </c>
      <c r="D1055" s="194">
        <f t="shared" si="193"/>
        <v>453709.91384317522</v>
      </c>
      <c r="E1055" s="188">
        <v>92.97</v>
      </c>
      <c r="F1055" s="194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7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7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7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202">
        <v>1058</v>
      </c>
      <c r="B1059" s="99">
        <v>46121</v>
      </c>
      <c r="C1059" s="197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2"/>
  <sheetViews>
    <sheetView workbookViewId="0">
      <selection activeCell="B13" sqref="B13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198" t="s">
        <v>64</v>
      </c>
      <c r="F4" s="199"/>
      <c r="G4" s="199"/>
      <c r="H4" s="199"/>
      <c r="I4" s="199"/>
      <c r="J4" s="200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198" t="s">
        <v>67</v>
      </c>
      <c r="F6" s="200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201" t="s">
        <v>69</v>
      </c>
      <c r="F9" s="199"/>
      <c r="G9" s="200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2026-04-10T03:06:12Z</dcterms:modified>
</cp:coreProperties>
</file>