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activeTab="1"/>
  </bookViews>
  <sheets>
    <sheet name="curation" sheetId="1" r:id="rId1"/>
    <sheet name="Pouya general notes" sheetId="2" r:id="rId2"/>
    <sheet name="Pouya more summary statistics" sheetId="3" r:id="rId3"/>
  </sheets>
  <definedNames>
    <definedName name="_xlnm._FilterDatabase" localSheetId="0" hidden="1">curation!$A$1:$O$1389</definedName>
    <definedName name="AJGcalls">curation!$D$2:$D$1389</definedName>
    <definedName name="consensus">curation!$N$2:$N$1389</definedName>
    <definedName name="CSHcalls">curation!$C$2:$C$1389</definedName>
    <definedName name="disease">curation!$B$2:$B$1389</definedName>
    <definedName name="pouyaCalls">curation!$E$2:$E$1389</definedName>
    <definedName name="ties">curation!$M$2:$M$1389</definedName>
  </definedNames>
  <calcPr calcId="125725" iterateDelta="1E-4"/>
</workbook>
</file>

<file path=xl/calcChain.xml><?xml version="1.0" encoding="utf-8"?>
<calcChain xmlns="http://schemas.openxmlformats.org/spreadsheetml/2006/main">
  <c r="B26" i="3" a="1"/>
  <c r="B26" s="1"/>
  <c r="B25" a="1"/>
  <c r="B25" s="1"/>
  <c r="B23" a="1"/>
  <c r="B23" s="1"/>
  <c r="B22" a="1"/>
  <c r="B22" s="1"/>
  <c r="B21" a="1"/>
  <c r="B21" s="1"/>
  <c r="A19" a="1"/>
  <c r="A19" s="1"/>
  <c r="B16" a="1"/>
  <c r="B16" s="1"/>
  <c r="B15" a="1"/>
  <c r="B15" s="1"/>
  <c r="B12" a="1"/>
  <c r="B12" s="1"/>
  <c r="B13" a="1"/>
  <c r="B13" s="1"/>
  <c r="B11" a="1"/>
  <c r="B11" s="1"/>
  <c r="A9" a="1"/>
  <c r="A9" s="1"/>
  <c r="C5" a="1"/>
  <c r="C5" s="1"/>
  <c r="B5" a="1"/>
  <c r="B5" s="1"/>
  <c r="C4" a="1"/>
  <c r="C4" s="1"/>
  <c r="B4" a="1"/>
  <c r="B4" s="1"/>
  <c r="C3" a="1"/>
  <c r="C3" s="1"/>
  <c r="B3" a="1"/>
  <c r="B3" s="1"/>
  <c r="D4" a="1"/>
  <c r="D4" s="1"/>
  <c r="D5" a="1"/>
  <c r="D5" s="1"/>
  <c r="D3" a="1"/>
  <c r="D3" s="1"/>
  <c r="O3" i="1"/>
  <c r="O4"/>
  <c r="O5"/>
  <c r="O6"/>
  <c r="O7"/>
  <c r="O454"/>
  <c r="O9"/>
  <c r="O10"/>
  <c r="O11"/>
  <c r="O12"/>
  <c r="O13"/>
  <c r="O14"/>
  <c r="O15"/>
  <c r="O16"/>
  <c r="O17"/>
  <c r="O18"/>
  <c r="O19"/>
  <c r="O20"/>
  <c r="O21"/>
  <c r="O8"/>
  <c r="O23"/>
  <c r="O468"/>
  <c r="O25"/>
  <c r="O471"/>
  <c r="O27"/>
  <c r="O28"/>
  <c r="O477"/>
  <c r="O30"/>
  <c r="O31"/>
  <c r="O32"/>
  <c r="O33"/>
  <c r="O34"/>
  <c r="O35"/>
  <c r="O36"/>
  <c r="O37"/>
  <c r="O38"/>
  <c r="O39"/>
  <c r="O22"/>
  <c r="O41"/>
  <c r="O132"/>
  <c r="O43"/>
  <c r="O24"/>
  <c r="O45"/>
  <c r="O46"/>
  <c r="O47"/>
  <c r="O501"/>
  <c r="O49"/>
  <c r="O50"/>
  <c r="O51"/>
  <c r="O52"/>
  <c r="O53"/>
  <c r="O54"/>
  <c r="O55"/>
  <c r="O56"/>
  <c r="O57"/>
  <c r="O58"/>
  <c r="O502"/>
  <c r="O60"/>
  <c r="O366"/>
  <c r="O62"/>
  <c r="O63"/>
  <c r="O64"/>
  <c r="O505"/>
  <c r="O506"/>
  <c r="O67"/>
  <c r="O68"/>
  <c r="O140"/>
  <c r="O70"/>
  <c r="O71"/>
  <c r="O72"/>
  <c r="O507"/>
  <c r="O74"/>
  <c r="O701"/>
  <c r="O76"/>
  <c r="O77"/>
  <c r="O78"/>
  <c r="O79"/>
  <c r="O80"/>
  <c r="O81"/>
  <c r="O508"/>
  <c r="O83"/>
  <c r="O84"/>
  <c r="O85"/>
  <c r="O509"/>
  <c r="O87"/>
  <c r="O88"/>
  <c r="O89"/>
  <c r="O90"/>
  <c r="O26"/>
  <c r="O92"/>
  <c r="O93"/>
  <c r="O94"/>
  <c r="O95"/>
  <c r="O96"/>
  <c r="O97"/>
  <c r="O98"/>
  <c r="O99"/>
  <c r="O100"/>
  <c r="O284"/>
  <c r="O102"/>
  <c r="O103"/>
  <c r="O29"/>
  <c r="O105"/>
  <c r="O106"/>
  <c r="O107"/>
  <c r="O108"/>
  <c r="O109"/>
  <c r="O110"/>
  <c r="O111"/>
  <c r="O524"/>
  <c r="O526"/>
  <c r="O114"/>
  <c r="O184"/>
  <c r="O116"/>
  <c r="O117"/>
  <c r="O118"/>
  <c r="O119"/>
  <c r="O120"/>
  <c r="O121"/>
  <c r="O122"/>
  <c r="O123"/>
  <c r="O124"/>
  <c r="O125"/>
  <c r="O126"/>
  <c r="O127"/>
  <c r="O128"/>
  <c r="O129"/>
  <c r="O130"/>
  <c r="O131"/>
  <c r="O365"/>
  <c r="O133"/>
  <c r="O446"/>
  <c r="O644"/>
  <c r="O136"/>
  <c r="O780"/>
  <c r="O138"/>
  <c r="O139"/>
  <c r="O482"/>
  <c r="O141"/>
  <c r="O142"/>
  <c r="O527"/>
  <c r="O75"/>
  <c r="O145"/>
  <c r="O146"/>
  <c r="O147"/>
  <c r="O530"/>
  <c r="O149"/>
  <c r="O150"/>
  <c r="O151"/>
  <c r="O152"/>
  <c r="O534"/>
  <c r="O154"/>
  <c r="O155"/>
  <c r="O156"/>
  <c r="O157"/>
  <c r="O158"/>
  <c r="O159"/>
  <c r="O819"/>
  <c r="O161"/>
  <c r="O162"/>
  <c r="O163"/>
  <c r="O164"/>
  <c r="O165"/>
  <c r="O166"/>
  <c r="O167"/>
  <c r="O168"/>
  <c r="O169"/>
  <c r="O170"/>
  <c r="O171"/>
  <c r="O40"/>
  <c r="O555"/>
  <c r="O174"/>
  <c r="O175"/>
  <c r="O176"/>
  <c r="O177"/>
  <c r="O178"/>
  <c r="O179"/>
  <c r="O560"/>
  <c r="O181"/>
  <c r="O182"/>
  <c r="O183"/>
  <c r="O686"/>
  <c r="O185"/>
  <c r="O988"/>
  <c r="O187"/>
  <c r="O188"/>
  <c r="O189"/>
  <c r="O190"/>
  <c r="O191"/>
  <c r="O791"/>
  <c r="O193"/>
  <c r="O194"/>
  <c r="O195"/>
  <c r="O44"/>
  <c r="O197"/>
  <c r="O198"/>
  <c r="O199"/>
  <c r="O200"/>
  <c r="O201"/>
  <c r="O48"/>
  <c r="O203"/>
  <c r="O204"/>
  <c r="O205"/>
  <c r="O206"/>
  <c r="O207"/>
  <c r="O208"/>
  <c r="O209"/>
  <c r="O210"/>
  <c r="O211"/>
  <c r="O212"/>
  <c r="O213"/>
  <c r="O214"/>
  <c r="O215"/>
  <c r="O216"/>
  <c r="O217"/>
  <c r="O218"/>
  <c r="O219"/>
  <c r="O220"/>
  <c r="O1168"/>
  <c r="O574"/>
  <c r="O223"/>
  <c r="O224"/>
  <c r="O225"/>
  <c r="O226"/>
  <c r="O59"/>
  <c r="O228"/>
  <c r="O229"/>
  <c r="O230"/>
  <c r="O231"/>
  <c r="O232"/>
  <c r="O233"/>
  <c r="O234"/>
  <c r="O235"/>
  <c r="O236"/>
  <c r="O237"/>
  <c r="O238"/>
  <c r="O239"/>
  <c r="O240"/>
  <c r="O241"/>
  <c r="O242"/>
  <c r="O243"/>
  <c r="O244"/>
  <c r="O714"/>
  <c r="O246"/>
  <c r="O596"/>
  <c r="O248"/>
  <c r="O249"/>
  <c r="O250"/>
  <c r="O251"/>
  <c r="O252"/>
  <c r="O253"/>
  <c r="O254"/>
  <c r="O65"/>
  <c r="O256"/>
  <c r="O257"/>
  <c r="O258"/>
  <c r="O259"/>
  <c r="O66"/>
  <c r="O611"/>
  <c r="O262"/>
  <c r="O263"/>
  <c r="O264"/>
  <c r="O265"/>
  <c r="O266"/>
  <c r="O267"/>
  <c r="O268"/>
  <c r="O73"/>
  <c r="O270"/>
  <c r="O271"/>
  <c r="O272"/>
  <c r="O273"/>
  <c r="O626"/>
  <c r="O631"/>
  <c r="O276"/>
  <c r="O277"/>
  <c r="O278"/>
  <c r="O279"/>
  <c r="O280"/>
  <c r="O281"/>
  <c r="O282"/>
  <c r="O283"/>
  <c r="O1234"/>
  <c r="O285"/>
  <c r="O1258"/>
  <c r="O287"/>
  <c r="O636"/>
  <c r="O289"/>
  <c r="O290"/>
  <c r="O82"/>
  <c r="O292"/>
  <c r="O293"/>
  <c r="O1308"/>
  <c r="O295"/>
  <c r="O186"/>
  <c r="O297"/>
  <c r="O1115"/>
  <c r="O299"/>
  <c r="O300"/>
  <c r="O86"/>
  <c r="O302"/>
  <c r="O303"/>
  <c r="O304"/>
  <c r="O305"/>
  <c r="O306"/>
  <c r="O307"/>
  <c r="O308"/>
  <c r="O309"/>
  <c r="O310"/>
  <c r="O311"/>
  <c r="O312"/>
  <c r="O607"/>
  <c r="O286"/>
  <c r="O756"/>
  <c r="O316"/>
  <c r="O317"/>
  <c r="O318"/>
  <c r="O828"/>
  <c r="O320"/>
  <c r="O321"/>
  <c r="O322"/>
  <c r="O323"/>
  <c r="O324"/>
  <c r="O325"/>
  <c r="O91"/>
  <c r="O327"/>
  <c r="O328"/>
  <c r="O329"/>
  <c r="O330"/>
  <c r="O331"/>
  <c r="O332"/>
  <c r="O656"/>
  <c r="O334"/>
  <c r="O335"/>
  <c r="O336"/>
  <c r="O337"/>
  <c r="O338"/>
  <c r="O339"/>
  <c r="O678"/>
  <c r="O341"/>
  <c r="O342"/>
  <c r="O343"/>
  <c r="O344"/>
  <c r="O345"/>
  <c r="O346"/>
  <c r="O347"/>
  <c r="O348"/>
  <c r="O679"/>
  <c r="O350"/>
  <c r="O351"/>
  <c r="O352"/>
  <c r="O296"/>
  <c r="O354"/>
  <c r="O355"/>
  <c r="O356"/>
  <c r="O357"/>
  <c r="O358"/>
  <c r="O923"/>
  <c r="O360"/>
  <c r="O946"/>
  <c r="O362"/>
  <c r="O363"/>
  <c r="O364"/>
  <c r="O981"/>
  <c r="O894"/>
  <c r="O367"/>
  <c r="O368"/>
  <c r="O104"/>
  <c r="O370"/>
  <c r="O693"/>
  <c r="O372"/>
  <c r="O373"/>
  <c r="O374"/>
  <c r="O1224"/>
  <c r="O376"/>
  <c r="O694"/>
  <c r="O378"/>
  <c r="O379"/>
  <c r="O380"/>
  <c r="O1094"/>
  <c r="O382"/>
  <c r="O695"/>
  <c r="O384"/>
  <c r="O385"/>
  <c r="O386"/>
  <c r="O387"/>
  <c r="O388"/>
  <c r="O389"/>
  <c r="O640"/>
  <c r="O391"/>
  <c r="O392"/>
  <c r="O393"/>
  <c r="O394"/>
  <c r="O395"/>
  <c r="O396"/>
  <c r="O397"/>
  <c r="O398"/>
  <c r="O399"/>
  <c r="O400"/>
  <c r="O401"/>
  <c r="O698"/>
  <c r="O403"/>
  <c r="O702"/>
  <c r="O405"/>
  <c r="O406"/>
  <c r="O112"/>
  <c r="O408"/>
  <c r="O409"/>
  <c r="O410"/>
  <c r="O411"/>
  <c r="O412"/>
  <c r="O413"/>
  <c r="O414"/>
  <c r="O113"/>
  <c r="O416"/>
  <c r="O417"/>
  <c r="O706"/>
  <c r="O709"/>
  <c r="O420"/>
  <c r="O421"/>
  <c r="O713"/>
  <c r="O423"/>
  <c r="O424"/>
  <c r="O425"/>
  <c r="O426"/>
  <c r="O427"/>
  <c r="O428"/>
  <c r="O429"/>
  <c r="O430"/>
  <c r="O431"/>
  <c r="O432"/>
  <c r="O433"/>
  <c r="O434"/>
  <c r="O143"/>
  <c r="O436"/>
  <c r="O437"/>
  <c r="O438"/>
  <c r="O439"/>
  <c r="O440"/>
  <c r="O441"/>
  <c r="O442"/>
  <c r="O148"/>
  <c r="O153"/>
  <c r="O445"/>
  <c r="O1095"/>
  <c r="O447"/>
  <c r="O448"/>
  <c r="O449"/>
  <c r="O450"/>
  <c r="O451"/>
  <c r="O452"/>
  <c r="O453"/>
  <c r="O800"/>
  <c r="O455"/>
  <c r="O456"/>
  <c r="O457"/>
  <c r="O458"/>
  <c r="O459"/>
  <c r="O994"/>
  <c r="O461"/>
  <c r="O462"/>
  <c r="O463"/>
  <c r="O464"/>
  <c r="O465"/>
  <c r="O466"/>
  <c r="O467"/>
  <c r="O826"/>
  <c r="O469"/>
  <c r="O470"/>
  <c r="O172"/>
  <c r="O472"/>
  <c r="O473"/>
  <c r="O474"/>
  <c r="O475"/>
  <c r="O476"/>
  <c r="O173"/>
  <c r="O478"/>
  <c r="O479"/>
  <c r="O480"/>
  <c r="O1226"/>
  <c r="O1245"/>
  <c r="O483"/>
  <c r="O484"/>
  <c r="O485"/>
  <c r="O486"/>
  <c r="O487"/>
  <c r="O488"/>
  <c r="O489"/>
  <c r="O490"/>
  <c r="O491"/>
  <c r="O492"/>
  <c r="O493"/>
  <c r="O1267"/>
  <c r="O495"/>
  <c r="O496"/>
  <c r="O497"/>
  <c r="O498"/>
  <c r="O499"/>
  <c r="O353"/>
  <c r="O849"/>
  <c r="O852"/>
  <c r="O503"/>
  <c r="O504"/>
  <c r="O857"/>
  <c r="O858"/>
  <c r="O180"/>
  <c r="O870"/>
  <c r="O196"/>
  <c r="O510"/>
  <c r="O511"/>
  <c r="O512"/>
  <c r="O513"/>
  <c r="O514"/>
  <c r="O515"/>
  <c r="O1379"/>
  <c r="O517"/>
  <c r="O518"/>
  <c r="O519"/>
  <c r="O520"/>
  <c r="O521"/>
  <c r="O522"/>
  <c r="O523"/>
  <c r="O902"/>
  <c r="O525"/>
  <c r="O202"/>
  <c r="O907"/>
  <c r="O528"/>
  <c r="O529"/>
  <c r="O924"/>
  <c r="O531"/>
  <c r="O532"/>
  <c r="O533"/>
  <c r="O955"/>
  <c r="O535"/>
  <c r="O536"/>
  <c r="O537"/>
  <c r="O538"/>
  <c r="O539"/>
  <c r="O540"/>
  <c r="O541"/>
  <c r="O542"/>
  <c r="O543"/>
  <c r="O544"/>
  <c r="O545"/>
  <c r="O546"/>
  <c r="O547"/>
  <c r="O548"/>
  <c r="O549"/>
  <c r="O550"/>
  <c r="O551"/>
  <c r="O552"/>
  <c r="O553"/>
  <c r="O554"/>
  <c r="O222"/>
  <c r="O556"/>
  <c r="O557"/>
  <c r="O558"/>
  <c r="O559"/>
  <c r="O962"/>
  <c r="O561"/>
  <c r="O562"/>
  <c r="O563"/>
  <c r="O564"/>
  <c r="O565"/>
  <c r="O566"/>
  <c r="O567"/>
  <c r="O568"/>
  <c r="O569"/>
  <c r="O570"/>
  <c r="O571"/>
  <c r="O572"/>
  <c r="O573"/>
  <c r="O966"/>
  <c r="O655"/>
  <c r="O576"/>
  <c r="O577"/>
  <c r="O578"/>
  <c r="O708"/>
  <c r="O580"/>
  <c r="O581"/>
  <c r="O582"/>
  <c r="O583"/>
  <c r="O584"/>
  <c r="O585"/>
  <c r="O586"/>
  <c r="O587"/>
  <c r="O588"/>
  <c r="O589"/>
  <c r="O590"/>
  <c r="O591"/>
  <c r="O592"/>
  <c r="O593"/>
  <c r="O594"/>
  <c r="O595"/>
  <c r="O967"/>
  <c r="O597"/>
  <c r="O598"/>
  <c r="O599"/>
  <c r="O600"/>
  <c r="O601"/>
  <c r="O602"/>
  <c r="O603"/>
  <c r="O604"/>
  <c r="O605"/>
  <c r="O606"/>
  <c r="O1152"/>
  <c r="O608"/>
  <c r="O609"/>
  <c r="O610"/>
  <c r="O968"/>
  <c r="O612"/>
  <c r="O613"/>
  <c r="O614"/>
  <c r="O615"/>
  <c r="O616"/>
  <c r="O617"/>
  <c r="O618"/>
  <c r="O619"/>
  <c r="O620"/>
  <c r="O621"/>
  <c r="O622"/>
  <c r="O623"/>
  <c r="O624"/>
  <c r="O625"/>
  <c r="O969"/>
  <c r="O627"/>
  <c r="O628"/>
  <c r="O134"/>
  <c r="O630"/>
  <c r="O971"/>
  <c r="O632"/>
  <c r="O633"/>
  <c r="O634"/>
  <c r="O635"/>
  <c r="O227"/>
  <c r="O637"/>
  <c r="O144"/>
  <c r="O639"/>
  <c r="O1109"/>
  <c r="O641"/>
  <c r="O642"/>
  <c r="O1018"/>
  <c r="O500"/>
  <c r="O645"/>
  <c r="O646"/>
  <c r="O647"/>
  <c r="O648"/>
  <c r="O649"/>
  <c r="O650"/>
  <c r="O651"/>
  <c r="O192"/>
  <c r="O653"/>
  <c r="O654"/>
  <c r="O61"/>
  <c r="O992"/>
  <c r="O657"/>
  <c r="O658"/>
  <c r="O659"/>
  <c r="O660"/>
  <c r="O661"/>
  <c r="O662"/>
  <c r="O663"/>
  <c r="O664"/>
  <c r="O665"/>
  <c r="O666"/>
  <c r="O667"/>
  <c r="O668"/>
  <c r="O669"/>
  <c r="O670"/>
  <c r="O671"/>
  <c r="O672"/>
  <c r="O673"/>
  <c r="O674"/>
  <c r="O675"/>
  <c r="O676"/>
  <c r="O677"/>
  <c r="O1003"/>
  <c r="O1007"/>
  <c r="O1147"/>
  <c r="O315"/>
  <c r="O682"/>
  <c r="O683"/>
  <c r="O684"/>
  <c r="O685"/>
  <c r="O359"/>
  <c r="O687"/>
  <c r="O688"/>
  <c r="O689"/>
  <c r="O690"/>
  <c r="O691"/>
  <c r="O692"/>
  <c r="O1011"/>
  <c r="O1013"/>
  <c r="O1014"/>
  <c r="O696"/>
  <c r="O697"/>
  <c r="O1015"/>
  <c r="O699"/>
  <c r="O361"/>
  <c r="O313"/>
  <c r="O1024"/>
  <c r="O703"/>
  <c r="O704"/>
  <c r="O705"/>
  <c r="O247"/>
  <c r="O707"/>
  <c r="O652"/>
  <c r="O1025"/>
  <c r="O710"/>
  <c r="O711"/>
  <c r="O712"/>
  <c r="O1035"/>
  <c r="O381"/>
  <c r="O715"/>
  <c r="O716"/>
  <c r="O717"/>
  <c r="O718"/>
  <c r="O719"/>
  <c r="O720"/>
  <c r="O721"/>
  <c r="O722"/>
  <c r="O723"/>
  <c r="O724"/>
  <c r="O725"/>
  <c r="O726"/>
  <c r="O727"/>
  <c r="O728"/>
  <c r="O729"/>
  <c r="O730"/>
  <c r="O731"/>
  <c r="O732"/>
  <c r="O733"/>
  <c r="O734"/>
  <c r="O735"/>
  <c r="O736"/>
  <c r="O737"/>
  <c r="O738"/>
  <c r="O739"/>
  <c r="O740"/>
  <c r="O741"/>
  <c r="O742"/>
  <c r="O743"/>
  <c r="O744"/>
  <c r="O745"/>
  <c r="O746"/>
  <c r="O747"/>
  <c r="O748"/>
  <c r="O749"/>
  <c r="O750"/>
  <c r="O751"/>
  <c r="O752"/>
  <c r="O753"/>
  <c r="O754"/>
  <c r="O755"/>
  <c r="O494"/>
  <c r="O757"/>
  <c r="O758"/>
  <c r="O759"/>
  <c r="O760"/>
  <c r="O1159"/>
  <c r="O762"/>
  <c r="O763"/>
  <c r="O764"/>
  <c r="O765"/>
  <c r="O766"/>
  <c r="O767"/>
  <c r="O768"/>
  <c r="O769"/>
  <c r="O770"/>
  <c r="O771"/>
  <c r="O772"/>
  <c r="O773"/>
  <c r="O774"/>
  <c r="O775"/>
  <c r="O776"/>
  <c r="O777"/>
  <c r="O778"/>
  <c r="O779"/>
  <c r="O909"/>
  <c r="O781"/>
  <c r="O782"/>
  <c r="O783"/>
  <c r="O784"/>
  <c r="O785"/>
  <c r="O786"/>
  <c r="O787"/>
  <c r="O788"/>
  <c r="O789"/>
  <c r="O790"/>
  <c r="O1340"/>
  <c r="O792"/>
  <c r="O793"/>
  <c r="O794"/>
  <c r="O795"/>
  <c r="O796"/>
  <c r="O797"/>
  <c r="O798"/>
  <c r="O799"/>
  <c r="O1036"/>
  <c r="O801"/>
  <c r="O802"/>
  <c r="O803"/>
  <c r="O804"/>
  <c r="O805"/>
  <c r="O806"/>
  <c r="O807"/>
  <c r="O808"/>
  <c r="O809"/>
  <c r="O810"/>
  <c r="O811"/>
  <c r="O812"/>
  <c r="O813"/>
  <c r="O814"/>
  <c r="O815"/>
  <c r="O816"/>
  <c r="O817"/>
  <c r="O818"/>
  <c r="O314"/>
  <c r="O820"/>
  <c r="O821"/>
  <c r="O822"/>
  <c r="O823"/>
  <c r="O824"/>
  <c r="O825"/>
  <c r="O1040"/>
  <c r="O827"/>
  <c r="O629"/>
  <c r="O829"/>
  <c r="O830"/>
  <c r="O831"/>
  <c r="O832"/>
  <c r="O833"/>
  <c r="O834"/>
  <c r="O835"/>
  <c r="O836"/>
  <c r="O837"/>
  <c r="O838"/>
  <c r="O839"/>
  <c r="O840"/>
  <c r="O841"/>
  <c r="O842"/>
  <c r="O843"/>
  <c r="O844"/>
  <c r="O845"/>
  <c r="O846"/>
  <c r="O847"/>
  <c r="O848"/>
  <c r="O1043"/>
  <c r="O850"/>
  <c r="O851"/>
  <c r="O1044"/>
  <c r="O853"/>
  <c r="O854"/>
  <c r="O855"/>
  <c r="O856"/>
  <c r="O255"/>
  <c r="O1048"/>
  <c r="O859"/>
  <c r="O860"/>
  <c r="O861"/>
  <c r="O862"/>
  <c r="O863"/>
  <c r="O864"/>
  <c r="O865"/>
  <c r="O866"/>
  <c r="O867"/>
  <c r="O868"/>
  <c r="O869"/>
  <c r="O1052"/>
  <c r="O575"/>
  <c r="O872"/>
  <c r="O681"/>
  <c r="O874"/>
  <c r="O875"/>
  <c r="O876"/>
  <c r="O877"/>
  <c r="O878"/>
  <c r="O879"/>
  <c r="O880"/>
  <c r="O579"/>
  <c r="O882"/>
  <c r="O883"/>
  <c r="O884"/>
  <c r="O885"/>
  <c r="O886"/>
  <c r="O887"/>
  <c r="O888"/>
  <c r="O889"/>
  <c r="O890"/>
  <c r="O891"/>
  <c r="O892"/>
  <c r="O893"/>
  <c r="O638"/>
  <c r="O895"/>
  <c r="O896"/>
  <c r="O897"/>
  <c r="O898"/>
  <c r="O899"/>
  <c r="O900"/>
  <c r="O901"/>
  <c r="O1054"/>
  <c r="O903"/>
  <c r="O904"/>
  <c r="O905"/>
  <c r="O906"/>
  <c r="O1058"/>
  <c r="O908"/>
  <c r="O101"/>
  <c r="O910"/>
  <c r="O911"/>
  <c r="O912"/>
  <c r="O913"/>
  <c r="O914"/>
  <c r="O915"/>
  <c r="O916"/>
  <c r="O917"/>
  <c r="O918"/>
  <c r="O919"/>
  <c r="O920"/>
  <c r="O921"/>
  <c r="O922"/>
  <c r="O1198"/>
  <c r="O260"/>
  <c r="O925"/>
  <c r="O926"/>
  <c r="O927"/>
  <c r="O928"/>
  <c r="O929"/>
  <c r="O930"/>
  <c r="O931"/>
  <c r="O932"/>
  <c r="O933"/>
  <c r="O934"/>
  <c r="O935"/>
  <c r="O936"/>
  <c r="O937"/>
  <c r="O938"/>
  <c r="O939"/>
  <c r="O940"/>
  <c r="O941"/>
  <c r="O942"/>
  <c r="O643"/>
  <c r="O944"/>
  <c r="O945"/>
  <c r="O1204"/>
  <c r="O1221"/>
  <c r="O948"/>
  <c r="O949"/>
  <c r="O950"/>
  <c r="O951"/>
  <c r="O952"/>
  <c r="O953"/>
  <c r="O954"/>
  <c r="O261"/>
  <c r="O956"/>
  <c r="O957"/>
  <c r="O958"/>
  <c r="O959"/>
  <c r="O960"/>
  <c r="O961"/>
  <c r="O1063"/>
  <c r="O963"/>
  <c r="O964"/>
  <c r="O965"/>
  <c r="O269"/>
  <c r="O1069"/>
  <c r="O274"/>
  <c r="O275"/>
  <c r="O970"/>
  <c r="O1076"/>
  <c r="O972"/>
  <c r="O973"/>
  <c r="O974"/>
  <c r="O975"/>
  <c r="O976"/>
  <c r="O977"/>
  <c r="O978"/>
  <c r="O979"/>
  <c r="O980"/>
  <c r="O1210"/>
  <c r="O982"/>
  <c r="O983"/>
  <c r="O984"/>
  <c r="O985"/>
  <c r="O986"/>
  <c r="O987"/>
  <c r="O135"/>
  <c r="O989"/>
  <c r="O990"/>
  <c r="O991"/>
  <c r="O1078"/>
  <c r="O993"/>
  <c r="O1380"/>
  <c r="O995"/>
  <c r="O996"/>
  <c r="O997"/>
  <c r="O998"/>
  <c r="O999"/>
  <c r="O1000"/>
  <c r="O1001"/>
  <c r="O1002"/>
  <c r="O1079"/>
  <c r="O1004"/>
  <c r="O1005"/>
  <c r="O1006"/>
  <c r="O1080"/>
  <c r="O1008"/>
  <c r="O1009"/>
  <c r="O1010"/>
  <c r="O1084"/>
  <c r="O1012"/>
  <c r="O288"/>
  <c r="O291"/>
  <c r="O1106"/>
  <c r="O1016"/>
  <c r="O1017"/>
  <c r="O871"/>
  <c r="O160"/>
  <c r="O1020"/>
  <c r="O1021"/>
  <c r="O1022"/>
  <c r="O481"/>
  <c r="O1114"/>
  <c r="O301"/>
  <c r="O1026"/>
  <c r="O1027"/>
  <c r="O1028"/>
  <c r="O1029"/>
  <c r="O1030"/>
  <c r="O1031"/>
  <c r="O1032"/>
  <c r="O1033"/>
  <c r="O1034"/>
  <c r="O1122"/>
  <c r="O1128"/>
  <c r="O1037"/>
  <c r="O1038"/>
  <c r="O1039"/>
  <c r="O1145"/>
  <c r="O1041"/>
  <c r="O1042"/>
  <c r="O1155"/>
  <c r="O326"/>
  <c r="O1045"/>
  <c r="O1046"/>
  <c r="O1047"/>
  <c r="O333"/>
  <c r="O1049"/>
  <c r="O1050"/>
  <c r="O1051"/>
  <c r="O1172"/>
  <c r="O1053"/>
  <c r="O1173"/>
  <c r="O1055"/>
  <c r="O1056"/>
  <c r="O1057"/>
  <c r="O1174"/>
  <c r="O1059"/>
  <c r="O1060"/>
  <c r="O1061"/>
  <c r="O1062"/>
  <c r="O1175"/>
  <c r="O1064"/>
  <c r="O1065"/>
  <c r="O1066"/>
  <c r="O1067"/>
  <c r="O1068"/>
  <c r="O1176"/>
  <c r="O700"/>
  <c r="O1071"/>
  <c r="O1072"/>
  <c r="O1073"/>
  <c r="O1074"/>
  <c r="O1075"/>
  <c r="O340"/>
  <c r="O1077"/>
  <c r="O349"/>
  <c r="O1177"/>
  <c r="O1180"/>
  <c r="O1081"/>
  <c r="O1082"/>
  <c r="O1083"/>
  <c r="O1182"/>
  <c r="O1085"/>
  <c r="O1086"/>
  <c r="O1087"/>
  <c r="O1088"/>
  <c r="O1089"/>
  <c r="O1090"/>
  <c r="O1091"/>
  <c r="O1092"/>
  <c r="O1093"/>
  <c r="O873"/>
  <c r="O1023"/>
  <c r="O1096"/>
  <c r="O1097"/>
  <c r="O1098"/>
  <c r="O1099"/>
  <c r="O1100"/>
  <c r="O1101"/>
  <c r="O1102"/>
  <c r="O1103"/>
  <c r="O1104"/>
  <c r="O1105"/>
  <c r="O1183"/>
  <c r="O1107"/>
  <c r="O1108"/>
  <c r="O460"/>
  <c r="O1110"/>
  <c r="O1111"/>
  <c r="O1112"/>
  <c r="O1113"/>
  <c r="O1184"/>
  <c r="O943"/>
  <c r="O1116"/>
  <c r="O1117"/>
  <c r="O1118"/>
  <c r="O1119"/>
  <c r="O1120"/>
  <c r="O1121"/>
  <c r="O1186"/>
  <c r="O1070"/>
  <c r="O1124"/>
  <c r="O1125"/>
  <c r="O1126"/>
  <c r="O1127"/>
  <c r="O1201"/>
  <c r="O1129"/>
  <c r="O1130"/>
  <c r="O1131"/>
  <c r="O1132"/>
  <c r="O1133"/>
  <c r="O1134"/>
  <c r="O1135"/>
  <c r="O1136"/>
  <c r="O1137"/>
  <c r="O1138"/>
  <c r="O1139"/>
  <c r="O1140"/>
  <c r="O1141"/>
  <c r="O1142"/>
  <c r="O1143"/>
  <c r="O1144"/>
  <c r="O1205"/>
  <c r="O1146"/>
  <c r="O761"/>
  <c r="O42"/>
  <c r="O1149"/>
  <c r="O1150"/>
  <c r="O69"/>
  <c r="O1167"/>
  <c r="O1153"/>
  <c r="O1154"/>
  <c r="O1230"/>
  <c r="O1156"/>
  <c r="O1157"/>
  <c r="O1158"/>
  <c r="O947"/>
  <c r="O1160"/>
  <c r="O1161"/>
  <c r="O1162"/>
  <c r="O1163"/>
  <c r="O1164"/>
  <c r="O1165"/>
  <c r="O1166"/>
  <c r="O1188"/>
  <c r="O221"/>
  <c r="O1169"/>
  <c r="O1170"/>
  <c r="O1171"/>
  <c r="O369"/>
  <c r="O371"/>
  <c r="O1243"/>
  <c r="O1256"/>
  <c r="O1257"/>
  <c r="O377"/>
  <c r="O1178"/>
  <c r="O1179"/>
  <c r="O1269"/>
  <c r="O1181"/>
  <c r="O1270"/>
  <c r="O1273"/>
  <c r="O383"/>
  <c r="O1185"/>
  <c r="O1282"/>
  <c r="O1187"/>
  <c r="O1233"/>
  <c r="O1189"/>
  <c r="O1190"/>
  <c r="O1191"/>
  <c r="O1192"/>
  <c r="O1193"/>
  <c r="O1194"/>
  <c r="O1195"/>
  <c r="O1196"/>
  <c r="O1197"/>
  <c r="O115"/>
  <c r="O1199"/>
  <c r="O1200"/>
  <c r="O1307"/>
  <c r="O1202"/>
  <c r="O1203"/>
  <c r="O245"/>
  <c r="O402"/>
  <c r="O1206"/>
  <c r="O1207"/>
  <c r="O1208"/>
  <c r="O1209"/>
  <c r="O319"/>
  <c r="O1211"/>
  <c r="O1212"/>
  <c r="O1213"/>
  <c r="O1214"/>
  <c r="O1320"/>
  <c r="O1216"/>
  <c r="O1217"/>
  <c r="O1283"/>
  <c r="O1219"/>
  <c r="O1220"/>
  <c r="O390"/>
  <c r="O1222"/>
  <c r="O1223"/>
  <c r="O881"/>
  <c r="O1225"/>
  <c r="O516"/>
  <c r="O1227"/>
  <c r="O1228"/>
  <c r="O1229"/>
  <c r="O404"/>
  <c r="O1231"/>
  <c r="O1232"/>
  <c r="O298"/>
  <c r="O294"/>
  <c r="O1235"/>
  <c r="O1236"/>
  <c r="O1237"/>
  <c r="O1238"/>
  <c r="O1239"/>
  <c r="O1240"/>
  <c r="O1241"/>
  <c r="O1242"/>
  <c r="O407"/>
  <c r="O1244"/>
  <c r="O1123"/>
  <c r="O1246"/>
  <c r="O1247"/>
  <c r="O1248"/>
  <c r="O1249"/>
  <c r="O1250"/>
  <c r="O1251"/>
  <c r="O1252"/>
  <c r="O1253"/>
  <c r="O1254"/>
  <c r="O1148"/>
  <c r="O415"/>
  <c r="O418"/>
  <c r="O1019"/>
  <c r="O1259"/>
  <c r="O1260"/>
  <c r="O1261"/>
  <c r="O1262"/>
  <c r="O1263"/>
  <c r="O1264"/>
  <c r="O1265"/>
  <c r="O1266"/>
  <c r="O1151"/>
  <c r="O1268"/>
  <c r="O419"/>
  <c r="O422"/>
  <c r="O1271"/>
  <c r="O1272"/>
  <c r="O1332"/>
  <c r="O1274"/>
  <c r="O1275"/>
  <c r="O1276"/>
  <c r="O1277"/>
  <c r="O1278"/>
  <c r="O1279"/>
  <c r="O1280"/>
  <c r="O1281"/>
  <c r="O1338"/>
  <c r="O680"/>
  <c r="O1284"/>
  <c r="O1285"/>
  <c r="O1286"/>
  <c r="O1287"/>
  <c r="O1288"/>
  <c r="O1289"/>
  <c r="O1290"/>
  <c r="O1291"/>
  <c r="O1292"/>
  <c r="O1293"/>
  <c r="O1294"/>
  <c r="O1295"/>
  <c r="O1296"/>
  <c r="O1297"/>
  <c r="O1298"/>
  <c r="O1299"/>
  <c r="O1300"/>
  <c r="O1301"/>
  <c r="O1302"/>
  <c r="O1303"/>
  <c r="O1304"/>
  <c r="O1305"/>
  <c r="O1306"/>
  <c r="O435"/>
  <c r="O137"/>
  <c r="O1309"/>
  <c r="O1310"/>
  <c r="O1311"/>
  <c r="O1312"/>
  <c r="O1255"/>
  <c r="O1314"/>
  <c r="O1315"/>
  <c r="O1316"/>
  <c r="O1317"/>
  <c r="O1318"/>
  <c r="O1319"/>
  <c r="O375"/>
  <c r="O1321"/>
  <c r="O1322"/>
  <c r="O1323"/>
  <c r="O1324"/>
  <c r="O1325"/>
  <c r="O1326"/>
  <c r="O1327"/>
  <c r="O1328"/>
  <c r="O1329"/>
  <c r="O1330"/>
  <c r="O1331"/>
  <c r="O443"/>
  <c r="O1333"/>
  <c r="O1334"/>
  <c r="O1335"/>
  <c r="O1336"/>
  <c r="O1337"/>
  <c r="O1388"/>
  <c r="O1339"/>
  <c r="O1215"/>
  <c r="O1341"/>
  <c r="O1342"/>
  <c r="O1343"/>
  <c r="O1344"/>
  <c r="O1345"/>
  <c r="O1346"/>
  <c r="O1347"/>
  <c r="O1348"/>
  <c r="O1349"/>
  <c r="O1350"/>
  <c r="O1351"/>
  <c r="O1352"/>
  <c r="O1353"/>
  <c r="O1354"/>
  <c r="O1355"/>
  <c r="O1356"/>
  <c r="O1357"/>
  <c r="O1358"/>
  <c r="O1359"/>
  <c r="O1360"/>
  <c r="O1361"/>
  <c r="O1362"/>
  <c r="O1363"/>
  <c r="O1364"/>
  <c r="O1365"/>
  <c r="O1366"/>
  <c r="O1367"/>
  <c r="O1368"/>
  <c r="O1369"/>
  <c r="O1370"/>
  <c r="O1371"/>
  <c r="O1372"/>
  <c r="O1373"/>
  <c r="O1374"/>
  <c r="O1375"/>
  <c r="O1376"/>
  <c r="O1377"/>
  <c r="O1378"/>
  <c r="O1313"/>
  <c r="O1218"/>
  <c r="O1381"/>
  <c r="O1382"/>
  <c r="O1383"/>
  <c r="O1384"/>
  <c r="O1385"/>
  <c r="O1386"/>
  <c r="O1387"/>
  <c r="O444"/>
  <c r="O1389"/>
  <c r="O2"/>
  <c r="J3"/>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122"/>
  <c r="J123"/>
  <c r="J124"/>
  <c r="J125"/>
  <c r="J126"/>
  <c r="J127"/>
  <c r="J128"/>
  <c r="J129"/>
  <c r="J130"/>
  <c r="J131"/>
  <c r="J132"/>
  <c r="J133"/>
  <c r="J134"/>
  <c r="J135"/>
  <c r="J136"/>
  <c r="J137"/>
  <c r="J138"/>
  <c r="J139"/>
  <c r="J140"/>
  <c r="J141"/>
  <c r="J142"/>
  <c r="J143"/>
  <c r="J144"/>
  <c r="J145"/>
  <c r="J146"/>
  <c r="J147"/>
  <c r="J148"/>
  <c r="J149"/>
  <c r="J150"/>
  <c r="J151"/>
  <c r="J152"/>
  <c r="J153"/>
  <c r="J154"/>
  <c r="J155"/>
  <c r="J156"/>
  <c r="J157"/>
  <c r="J158"/>
  <c r="J159"/>
  <c r="J160"/>
  <c r="J161"/>
  <c r="J162"/>
  <c r="J163"/>
  <c r="J164"/>
  <c r="J165"/>
  <c r="J166"/>
  <c r="J167"/>
  <c r="J168"/>
  <c r="J169"/>
  <c r="J170"/>
  <c r="J171"/>
  <c r="J172"/>
  <c r="J173"/>
  <c r="J174"/>
  <c r="J175"/>
  <c r="J176"/>
  <c r="J177"/>
  <c r="J178"/>
  <c r="J179"/>
  <c r="J180"/>
  <c r="J181"/>
  <c r="J182"/>
  <c r="J183"/>
  <c r="J184"/>
  <c r="J185"/>
  <c r="J186"/>
  <c r="J187"/>
  <c r="J188"/>
  <c r="J189"/>
  <c r="J190"/>
  <c r="J191"/>
  <c r="J192"/>
  <c r="J193"/>
  <c r="J194"/>
  <c r="J195"/>
  <c r="J196"/>
  <c r="J197"/>
  <c r="J198"/>
  <c r="J199"/>
  <c r="J200"/>
  <c r="J201"/>
  <c r="J202"/>
  <c r="J203"/>
  <c r="J204"/>
  <c r="J205"/>
  <c r="J206"/>
  <c r="J207"/>
  <c r="J208"/>
  <c r="J209"/>
  <c r="J210"/>
  <c r="J211"/>
  <c r="J212"/>
  <c r="J213"/>
  <c r="J214"/>
  <c r="J215"/>
  <c r="J216"/>
  <c r="J217"/>
  <c r="J218"/>
  <c r="J219"/>
  <c r="J220"/>
  <c r="J221"/>
  <c r="J222"/>
  <c r="J223"/>
  <c r="J224"/>
  <c r="J225"/>
  <c r="J226"/>
  <c r="J227"/>
  <c r="J228"/>
  <c r="J229"/>
  <c r="J230"/>
  <c r="J231"/>
  <c r="J232"/>
  <c r="J233"/>
  <c r="J234"/>
  <c r="J235"/>
  <c r="J236"/>
  <c r="J237"/>
  <c r="J238"/>
  <c r="J239"/>
  <c r="J240"/>
  <c r="J241"/>
  <c r="J242"/>
  <c r="J243"/>
  <c r="J244"/>
  <c r="J245"/>
  <c r="J246"/>
  <c r="J247"/>
  <c r="J248"/>
  <c r="J249"/>
  <c r="J250"/>
  <c r="J251"/>
  <c r="J252"/>
  <c r="J253"/>
  <c r="J254"/>
  <c r="J255"/>
  <c r="J256"/>
  <c r="J257"/>
  <c r="J258"/>
  <c r="J259"/>
  <c r="J260"/>
  <c r="J261"/>
  <c r="J262"/>
  <c r="J263"/>
  <c r="J264"/>
  <c r="J265"/>
  <c r="J266"/>
  <c r="J267"/>
  <c r="J268"/>
  <c r="J269"/>
  <c r="J270"/>
  <c r="J271"/>
  <c r="J272"/>
  <c r="J273"/>
  <c r="J274"/>
  <c r="J275"/>
  <c r="J276"/>
  <c r="J277"/>
  <c r="J278"/>
  <c r="J279"/>
  <c r="J280"/>
  <c r="J281"/>
  <c r="J282"/>
  <c r="J283"/>
  <c r="J284"/>
  <c r="J285"/>
  <c r="J286"/>
  <c r="J287"/>
  <c r="J288"/>
  <c r="J289"/>
  <c r="J290"/>
  <c r="J291"/>
  <c r="J292"/>
  <c r="J293"/>
  <c r="J294"/>
  <c r="J295"/>
  <c r="J296"/>
  <c r="J297"/>
  <c r="J298"/>
  <c r="J299"/>
  <c r="J300"/>
  <c r="J301"/>
  <c r="J302"/>
  <c r="J303"/>
  <c r="J304"/>
  <c r="J305"/>
  <c r="J306"/>
  <c r="J307"/>
  <c r="J308"/>
  <c r="J309"/>
  <c r="J310"/>
  <c r="J311"/>
  <c r="J312"/>
  <c r="J313"/>
  <c r="J314"/>
  <c r="J315"/>
  <c r="J316"/>
  <c r="J317"/>
  <c r="J318"/>
  <c r="J319"/>
  <c r="J320"/>
  <c r="J321"/>
  <c r="J322"/>
  <c r="J323"/>
  <c r="J324"/>
  <c r="J325"/>
  <c r="J326"/>
  <c r="J327"/>
  <c r="J328"/>
  <c r="J329"/>
  <c r="J330"/>
  <c r="J331"/>
  <c r="J332"/>
  <c r="J333"/>
  <c r="J334"/>
  <c r="J335"/>
  <c r="J336"/>
  <c r="J337"/>
  <c r="J338"/>
  <c r="J339"/>
  <c r="J340"/>
  <c r="J341"/>
  <c r="J342"/>
  <c r="J343"/>
  <c r="J344"/>
  <c r="J345"/>
  <c r="J346"/>
  <c r="J347"/>
  <c r="J348"/>
  <c r="J349"/>
  <c r="J350"/>
  <c r="J351"/>
  <c r="J352"/>
  <c r="J353"/>
  <c r="J354"/>
  <c r="J355"/>
  <c r="J356"/>
  <c r="J357"/>
  <c r="J358"/>
  <c r="J359"/>
  <c r="J360"/>
  <c r="J361"/>
  <c r="J362"/>
  <c r="J363"/>
  <c r="J364"/>
  <c r="J365"/>
  <c r="J366"/>
  <c r="J367"/>
  <c r="J368"/>
  <c r="J369"/>
  <c r="J370"/>
  <c r="J371"/>
  <c r="J372"/>
  <c r="J373"/>
  <c r="J374"/>
  <c r="J375"/>
  <c r="J376"/>
  <c r="J377"/>
  <c r="J378"/>
  <c r="J379"/>
  <c r="J380"/>
  <c r="J381"/>
  <c r="J382"/>
  <c r="J383"/>
  <c r="J384"/>
  <c r="J385"/>
  <c r="J386"/>
  <c r="J387"/>
  <c r="J388"/>
  <c r="J389"/>
  <c r="J390"/>
  <c r="J391"/>
  <c r="J392"/>
  <c r="J393"/>
  <c r="J394"/>
  <c r="J395"/>
  <c r="J396"/>
  <c r="J397"/>
  <c r="J398"/>
  <c r="J399"/>
  <c r="J400"/>
  <c r="J401"/>
  <c r="J402"/>
  <c r="J403"/>
  <c r="J404"/>
  <c r="J405"/>
  <c r="J406"/>
  <c r="J407"/>
  <c r="J408"/>
  <c r="J409"/>
  <c r="J410"/>
  <c r="J411"/>
  <c r="J412"/>
  <c r="J413"/>
  <c r="J414"/>
  <c r="J415"/>
  <c r="J416"/>
  <c r="J417"/>
  <c r="J418"/>
  <c r="J419"/>
  <c r="J420"/>
  <c r="J421"/>
  <c r="J422"/>
  <c r="J423"/>
  <c r="J424"/>
  <c r="J425"/>
  <c r="J426"/>
  <c r="J427"/>
  <c r="J428"/>
  <c r="J429"/>
  <c r="J430"/>
  <c r="J431"/>
  <c r="J432"/>
  <c r="J433"/>
  <c r="J434"/>
  <c r="J435"/>
  <c r="J436"/>
  <c r="J437"/>
  <c r="J438"/>
  <c r="J439"/>
  <c r="J440"/>
  <c r="J441"/>
  <c r="J442"/>
  <c r="J443"/>
  <c r="J444"/>
  <c r="J445"/>
  <c r="J446"/>
  <c r="J447"/>
  <c r="J448"/>
  <c r="J449"/>
  <c r="J450"/>
  <c r="J451"/>
  <c r="J452"/>
  <c r="J453"/>
  <c r="J454"/>
  <c r="J455"/>
  <c r="J456"/>
  <c r="J457"/>
  <c r="J458"/>
  <c r="J459"/>
  <c r="J460"/>
  <c r="J461"/>
  <c r="J462"/>
  <c r="J463"/>
  <c r="J464"/>
  <c r="J465"/>
  <c r="J466"/>
  <c r="J467"/>
  <c r="J468"/>
  <c r="J469"/>
  <c r="J470"/>
  <c r="J471"/>
  <c r="J472"/>
  <c r="J473"/>
  <c r="J474"/>
  <c r="J475"/>
  <c r="J476"/>
  <c r="J477"/>
  <c r="J478"/>
  <c r="J479"/>
  <c r="J480"/>
  <c r="J481"/>
  <c r="J482"/>
  <c r="J483"/>
  <c r="J484"/>
  <c r="J485"/>
  <c r="J486"/>
  <c r="J487"/>
  <c r="J488"/>
  <c r="J489"/>
  <c r="J490"/>
  <c r="J491"/>
  <c r="J492"/>
  <c r="J493"/>
  <c r="J494"/>
  <c r="J495"/>
  <c r="J496"/>
  <c r="J497"/>
  <c r="J498"/>
  <c r="J499"/>
  <c r="J500"/>
  <c r="J501"/>
  <c r="J502"/>
  <c r="J503"/>
  <c r="J504"/>
  <c r="J505"/>
  <c r="J506"/>
  <c r="J507"/>
  <c r="J508"/>
  <c r="J509"/>
  <c r="J510"/>
  <c r="J511"/>
  <c r="J512"/>
  <c r="J513"/>
  <c r="J514"/>
  <c r="J515"/>
  <c r="J516"/>
  <c r="J517"/>
  <c r="J518"/>
  <c r="J519"/>
  <c r="J520"/>
  <c r="J521"/>
  <c r="J522"/>
  <c r="J523"/>
  <c r="J524"/>
  <c r="J525"/>
  <c r="J526"/>
  <c r="J527"/>
  <c r="J528"/>
  <c r="J529"/>
  <c r="J530"/>
  <c r="J531"/>
  <c r="J532"/>
  <c r="J533"/>
  <c r="J534"/>
  <c r="J535"/>
  <c r="J536"/>
  <c r="J537"/>
  <c r="J538"/>
  <c r="J539"/>
  <c r="J540"/>
  <c r="J541"/>
  <c r="J542"/>
  <c r="J543"/>
  <c r="J544"/>
  <c r="J545"/>
  <c r="J546"/>
  <c r="J547"/>
  <c r="J548"/>
  <c r="J549"/>
  <c r="J550"/>
  <c r="J551"/>
  <c r="J552"/>
  <c r="J553"/>
  <c r="J554"/>
  <c r="J555"/>
  <c r="J556"/>
  <c r="J557"/>
  <c r="J558"/>
  <c r="J559"/>
  <c r="J560"/>
  <c r="J561"/>
  <c r="J562"/>
  <c r="J563"/>
  <c r="J564"/>
  <c r="J565"/>
  <c r="J566"/>
  <c r="J567"/>
  <c r="J568"/>
  <c r="J569"/>
  <c r="J570"/>
  <c r="J571"/>
  <c r="J572"/>
  <c r="J573"/>
  <c r="J574"/>
  <c r="J575"/>
  <c r="J576"/>
  <c r="J577"/>
  <c r="J578"/>
  <c r="J579"/>
  <c r="J580"/>
  <c r="J581"/>
  <c r="J582"/>
  <c r="J583"/>
  <c r="J584"/>
  <c r="J585"/>
  <c r="J586"/>
  <c r="J587"/>
  <c r="J588"/>
  <c r="J589"/>
  <c r="J590"/>
  <c r="J591"/>
  <c r="J592"/>
  <c r="J593"/>
  <c r="J594"/>
  <c r="J595"/>
  <c r="J596"/>
  <c r="J597"/>
  <c r="J598"/>
  <c r="J599"/>
  <c r="J600"/>
  <c r="J601"/>
  <c r="J602"/>
  <c r="J603"/>
  <c r="J604"/>
  <c r="J605"/>
  <c r="J606"/>
  <c r="J607"/>
  <c r="J608"/>
  <c r="J609"/>
  <c r="J610"/>
  <c r="J611"/>
  <c r="J612"/>
  <c r="J613"/>
  <c r="J614"/>
  <c r="J615"/>
  <c r="J616"/>
  <c r="J617"/>
  <c r="J618"/>
  <c r="J619"/>
  <c r="J620"/>
  <c r="J621"/>
  <c r="J622"/>
  <c r="J623"/>
  <c r="J624"/>
  <c r="J625"/>
  <c r="J626"/>
  <c r="J627"/>
  <c r="J628"/>
  <c r="J629"/>
  <c r="J630"/>
  <c r="J631"/>
  <c r="J632"/>
  <c r="J633"/>
  <c r="J634"/>
  <c r="J635"/>
  <c r="J636"/>
  <c r="J637"/>
  <c r="J638"/>
  <c r="J639"/>
  <c r="J640"/>
  <c r="J641"/>
  <c r="J642"/>
  <c r="J643"/>
  <c r="J644"/>
  <c r="J645"/>
  <c r="J646"/>
  <c r="J647"/>
  <c r="J648"/>
  <c r="J649"/>
  <c r="J650"/>
  <c r="J651"/>
  <c r="J652"/>
  <c r="J653"/>
  <c r="J654"/>
  <c r="J655"/>
  <c r="J656"/>
  <c r="J657"/>
  <c r="J658"/>
  <c r="J659"/>
  <c r="J660"/>
  <c r="J661"/>
  <c r="J662"/>
  <c r="J663"/>
  <c r="J664"/>
  <c r="J665"/>
  <c r="J666"/>
  <c r="J667"/>
  <c r="J668"/>
  <c r="J669"/>
  <c r="J670"/>
  <c r="J671"/>
  <c r="J672"/>
  <c r="J673"/>
  <c r="J674"/>
  <c r="J675"/>
  <c r="J676"/>
  <c r="J677"/>
  <c r="J678"/>
  <c r="J679"/>
  <c r="J680"/>
  <c r="J681"/>
  <c r="J682"/>
  <c r="J683"/>
  <c r="J684"/>
  <c r="J685"/>
  <c r="J686"/>
  <c r="J687"/>
  <c r="J688"/>
  <c r="J689"/>
  <c r="J690"/>
  <c r="J691"/>
  <c r="J692"/>
  <c r="J693"/>
  <c r="J694"/>
  <c r="J695"/>
  <c r="J696"/>
  <c r="J697"/>
  <c r="J698"/>
  <c r="J699"/>
  <c r="J700"/>
  <c r="J701"/>
  <c r="J702"/>
  <c r="J703"/>
  <c r="J704"/>
  <c r="J705"/>
  <c r="J706"/>
  <c r="J707"/>
  <c r="J708"/>
  <c r="J709"/>
  <c r="J710"/>
  <c r="J711"/>
  <c r="J712"/>
  <c r="J713"/>
  <c r="J714"/>
  <c r="J715"/>
  <c r="J716"/>
  <c r="J717"/>
  <c r="J718"/>
  <c r="J719"/>
  <c r="J720"/>
  <c r="J721"/>
  <c r="J722"/>
  <c r="J723"/>
  <c r="J724"/>
  <c r="J725"/>
  <c r="J726"/>
  <c r="J727"/>
  <c r="J728"/>
  <c r="J729"/>
  <c r="J730"/>
  <c r="J731"/>
  <c r="J732"/>
  <c r="J733"/>
  <c r="J734"/>
  <c r="J735"/>
  <c r="J736"/>
  <c r="J737"/>
  <c r="J738"/>
  <c r="J739"/>
  <c r="J740"/>
  <c r="J741"/>
  <c r="J742"/>
  <c r="J743"/>
  <c r="J744"/>
  <c r="J745"/>
  <c r="J746"/>
  <c r="J747"/>
  <c r="J748"/>
  <c r="J749"/>
  <c r="J750"/>
  <c r="J751"/>
  <c r="J752"/>
  <c r="J753"/>
  <c r="J754"/>
  <c r="J755"/>
  <c r="J756"/>
  <c r="J757"/>
  <c r="J758"/>
  <c r="J759"/>
  <c r="J760"/>
  <c r="J761"/>
  <c r="J762"/>
  <c r="J763"/>
  <c r="J764"/>
  <c r="J765"/>
  <c r="J766"/>
  <c r="J767"/>
  <c r="J768"/>
  <c r="J769"/>
  <c r="J770"/>
  <c r="J771"/>
  <c r="J772"/>
  <c r="J773"/>
  <c r="J774"/>
  <c r="J775"/>
  <c r="J776"/>
  <c r="J777"/>
  <c r="J778"/>
  <c r="J779"/>
  <c r="J780"/>
  <c r="J781"/>
  <c r="J782"/>
  <c r="J783"/>
  <c r="J784"/>
  <c r="J785"/>
  <c r="J786"/>
  <c r="J787"/>
  <c r="J788"/>
  <c r="J789"/>
  <c r="J790"/>
  <c r="J791"/>
  <c r="J792"/>
  <c r="J793"/>
  <c r="J794"/>
  <c r="J795"/>
  <c r="J796"/>
  <c r="J797"/>
  <c r="J798"/>
  <c r="J799"/>
  <c r="J800"/>
  <c r="J801"/>
  <c r="J802"/>
  <c r="J803"/>
  <c r="J804"/>
  <c r="J805"/>
  <c r="J806"/>
  <c r="J807"/>
  <c r="J808"/>
  <c r="J809"/>
  <c r="J810"/>
  <c r="J811"/>
  <c r="J812"/>
  <c r="J813"/>
  <c r="J814"/>
  <c r="J815"/>
  <c r="J816"/>
  <c r="J817"/>
  <c r="J818"/>
  <c r="J819"/>
  <c r="J820"/>
  <c r="J821"/>
  <c r="J822"/>
  <c r="J823"/>
  <c r="J824"/>
  <c r="J825"/>
  <c r="J826"/>
  <c r="J827"/>
  <c r="J828"/>
  <c r="J829"/>
  <c r="J830"/>
  <c r="J831"/>
  <c r="J832"/>
  <c r="J833"/>
  <c r="J834"/>
  <c r="J835"/>
  <c r="J836"/>
  <c r="J837"/>
  <c r="J838"/>
  <c r="J839"/>
  <c r="J840"/>
  <c r="J841"/>
  <c r="J842"/>
  <c r="J843"/>
  <c r="J844"/>
  <c r="J845"/>
  <c r="J846"/>
  <c r="J847"/>
  <c r="J848"/>
  <c r="J849"/>
  <c r="J850"/>
  <c r="J851"/>
  <c r="J852"/>
  <c r="J853"/>
  <c r="J854"/>
  <c r="J855"/>
  <c r="J856"/>
  <c r="J857"/>
  <c r="J858"/>
  <c r="J859"/>
  <c r="J860"/>
  <c r="J861"/>
  <c r="J862"/>
  <c r="J863"/>
  <c r="J864"/>
  <c r="J865"/>
  <c r="J866"/>
  <c r="J867"/>
  <c r="J868"/>
  <c r="J869"/>
  <c r="J870"/>
  <c r="J871"/>
  <c r="J872"/>
  <c r="J873"/>
  <c r="J874"/>
  <c r="J875"/>
  <c r="J876"/>
  <c r="J877"/>
  <c r="J878"/>
  <c r="J879"/>
  <c r="J880"/>
  <c r="J881"/>
  <c r="J882"/>
  <c r="J883"/>
  <c r="J884"/>
  <c r="J885"/>
  <c r="J886"/>
  <c r="J887"/>
  <c r="J888"/>
  <c r="J889"/>
  <c r="J890"/>
  <c r="J891"/>
  <c r="J892"/>
  <c r="J893"/>
  <c r="J894"/>
  <c r="J895"/>
  <c r="J896"/>
  <c r="J897"/>
  <c r="J898"/>
  <c r="J899"/>
  <c r="J900"/>
  <c r="J901"/>
  <c r="J902"/>
  <c r="J903"/>
  <c r="J904"/>
  <c r="J905"/>
  <c r="J906"/>
  <c r="J907"/>
  <c r="J908"/>
  <c r="J909"/>
  <c r="J910"/>
  <c r="J911"/>
  <c r="J912"/>
  <c r="J913"/>
  <c r="J914"/>
  <c r="J915"/>
  <c r="J916"/>
  <c r="J917"/>
  <c r="J918"/>
  <c r="J919"/>
  <c r="J920"/>
  <c r="J921"/>
  <c r="J922"/>
  <c r="J923"/>
  <c r="J924"/>
  <c r="J925"/>
  <c r="J926"/>
  <c r="J927"/>
  <c r="J928"/>
  <c r="J929"/>
  <c r="J930"/>
  <c r="J931"/>
  <c r="J932"/>
  <c r="J933"/>
  <c r="J934"/>
  <c r="J935"/>
  <c r="J936"/>
  <c r="J937"/>
  <c r="J938"/>
  <c r="J939"/>
  <c r="J940"/>
  <c r="J941"/>
  <c r="J942"/>
  <c r="J943"/>
  <c r="J944"/>
  <c r="J945"/>
  <c r="J946"/>
  <c r="J947"/>
  <c r="J948"/>
  <c r="J949"/>
  <c r="J950"/>
  <c r="J951"/>
  <c r="J952"/>
  <c r="J953"/>
  <c r="J954"/>
  <c r="J955"/>
  <c r="J956"/>
  <c r="J957"/>
  <c r="J958"/>
  <c r="J959"/>
  <c r="J960"/>
  <c r="J961"/>
  <c r="J962"/>
  <c r="J963"/>
  <c r="J964"/>
  <c r="J965"/>
  <c r="J966"/>
  <c r="J967"/>
  <c r="J968"/>
  <c r="J969"/>
  <c r="J970"/>
  <c r="J971"/>
  <c r="J972"/>
  <c r="J973"/>
  <c r="J974"/>
  <c r="J975"/>
  <c r="J976"/>
  <c r="J977"/>
  <c r="J978"/>
  <c r="J979"/>
  <c r="J980"/>
  <c r="J981"/>
  <c r="J982"/>
  <c r="J983"/>
  <c r="J984"/>
  <c r="J985"/>
  <c r="J986"/>
  <c r="J987"/>
  <c r="J988"/>
  <c r="J989"/>
  <c r="J990"/>
  <c r="J991"/>
  <c r="J992"/>
  <c r="J993"/>
  <c r="J994"/>
  <c r="J995"/>
  <c r="J996"/>
  <c r="J997"/>
  <c r="J998"/>
  <c r="J999"/>
  <c r="J1000"/>
  <c r="J1001"/>
  <c r="J1002"/>
  <c r="J1003"/>
  <c r="J1004"/>
  <c r="J1005"/>
  <c r="J1006"/>
  <c r="J1007"/>
  <c r="J1008"/>
  <c r="J1009"/>
  <c r="J1010"/>
  <c r="J1011"/>
  <c r="J1012"/>
  <c r="J1013"/>
  <c r="J1014"/>
  <c r="J1015"/>
  <c r="J1016"/>
  <c r="J1017"/>
  <c r="J1018"/>
  <c r="J1019"/>
  <c r="J1020"/>
  <c r="J1021"/>
  <c r="J1022"/>
  <c r="J1023"/>
  <c r="J1024"/>
  <c r="J1025"/>
  <c r="J1026"/>
  <c r="J1027"/>
  <c r="J1028"/>
  <c r="J1029"/>
  <c r="J1030"/>
  <c r="J1031"/>
  <c r="J1032"/>
  <c r="J1033"/>
  <c r="J1034"/>
  <c r="J1035"/>
  <c r="J1036"/>
  <c r="J1037"/>
  <c r="J1038"/>
  <c r="J1039"/>
  <c r="J1040"/>
  <c r="J1041"/>
  <c r="J1042"/>
  <c r="J1043"/>
  <c r="J1044"/>
  <c r="J1045"/>
  <c r="J1046"/>
  <c r="J1047"/>
  <c r="J1048"/>
  <c r="J1049"/>
  <c r="J1050"/>
  <c r="J1051"/>
  <c r="J1052"/>
  <c r="J1053"/>
  <c r="J1054"/>
  <c r="J1055"/>
  <c r="J1056"/>
  <c r="J1057"/>
  <c r="J1058"/>
  <c r="J1059"/>
  <c r="J1060"/>
  <c r="J1061"/>
  <c r="J1062"/>
  <c r="J1063"/>
  <c r="J1064"/>
  <c r="J1065"/>
  <c r="J1066"/>
  <c r="J1067"/>
  <c r="J1068"/>
  <c r="J1069"/>
  <c r="J1070"/>
  <c r="J1071"/>
  <c r="J1072"/>
  <c r="J1073"/>
  <c r="J1074"/>
  <c r="J1075"/>
  <c r="J1076"/>
  <c r="J1077"/>
  <c r="J1078"/>
  <c r="J1079"/>
  <c r="J1080"/>
  <c r="J1081"/>
  <c r="J1082"/>
  <c r="J1083"/>
  <c r="J1084"/>
  <c r="J1085"/>
  <c r="J1086"/>
  <c r="J1087"/>
  <c r="J1088"/>
  <c r="J1089"/>
  <c r="J1090"/>
  <c r="J1091"/>
  <c r="J1092"/>
  <c r="J1093"/>
  <c r="J1094"/>
  <c r="J1095"/>
  <c r="J1096"/>
  <c r="J1097"/>
  <c r="J1098"/>
  <c r="J1099"/>
  <c r="J1100"/>
  <c r="J1101"/>
  <c r="J1102"/>
  <c r="J1103"/>
  <c r="J1104"/>
  <c r="J1105"/>
  <c r="J1106"/>
  <c r="J1107"/>
  <c r="J1108"/>
  <c r="J1109"/>
  <c r="J1110"/>
  <c r="J1111"/>
  <c r="J1112"/>
  <c r="J1113"/>
  <c r="J1114"/>
  <c r="J1115"/>
  <c r="J1116"/>
  <c r="J1117"/>
  <c r="J1118"/>
  <c r="J1119"/>
  <c r="J1120"/>
  <c r="J1121"/>
  <c r="J1122"/>
  <c r="J1123"/>
  <c r="J1124"/>
  <c r="J1125"/>
  <c r="J1126"/>
  <c r="J1127"/>
  <c r="J1128"/>
  <c r="J1129"/>
  <c r="J1130"/>
  <c r="J1131"/>
  <c r="J1132"/>
  <c r="J1133"/>
  <c r="J1134"/>
  <c r="J1135"/>
  <c r="J1136"/>
  <c r="J1137"/>
  <c r="J1138"/>
  <c r="J1139"/>
  <c r="J1140"/>
  <c r="J1141"/>
  <c r="J1142"/>
  <c r="J1143"/>
  <c r="J1144"/>
  <c r="J1145"/>
  <c r="J1146"/>
  <c r="J1147"/>
  <c r="J1148"/>
  <c r="J1149"/>
  <c r="J1150"/>
  <c r="J1151"/>
  <c r="J1152"/>
  <c r="J1153"/>
  <c r="J1154"/>
  <c r="J1155"/>
  <c r="J1156"/>
  <c r="J1157"/>
  <c r="J1158"/>
  <c r="J1159"/>
  <c r="J1160"/>
  <c r="J1161"/>
  <c r="J1162"/>
  <c r="J1163"/>
  <c r="J1164"/>
  <c r="J1165"/>
  <c r="J1166"/>
  <c r="J1167"/>
  <c r="J1168"/>
  <c r="J1169"/>
  <c r="J1170"/>
  <c r="J1171"/>
  <c r="J1172"/>
  <c r="J1173"/>
  <c r="J1174"/>
  <c r="J1175"/>
  <c r="J1176"/>
  <c r="J1177"/>
  <c r="J1178"/>
  <c r="J1179"/>
  <c r="J1180"/>
  <c r="J1181"/>
  <c r="J1182"/>
  <c r="J1183"/>
  <c r="J1184"/>
  <c r="J1185"/>
  <c r="J1186"/>
  <c r="J1187"/>
  <c r="J1188"/>
  <c r="J1189"/>
  <c r="J1190"/>
  <c r="J1191"/>
  <c r="J1192"/>
  <c r="J1193"/>
  <c r="J1194"/>
  <c r="J1195"/>
  <c r="J1196"/>
  <c r="J1197"/>
  <c r="J1198"/>
  <c r="J1199"/>
  <c r="J1200"/>
  <c r="J1201"/>
  <c r="J1202"/>
  <c r="J1203"/>
  <c r="J1204"/>
  <c r="J1205"/>
  <c r="J1206"/>
  <c r="J1207"/>
  <c r="J1208"/>
  <c r="J1209"/>
  <c r="J1210"/>
  <c r="J1211"/>
  <c r="J1212"/>
  <c r="J1213"/>
  <c r="J1214"/>
  <c r="J1215"/>
  <c r="J1216"/>
  <c r="J1217"/>
  <c r="J1218"/>
  <c r="J1219"/>
  <c r="J1220"/>
  <c r="J1221"/>
  <c r="J1222"/>
  <c r="J1223"/>
  <c r="J1224"/>
  <c r="J1225"/>
  <c r="J1226"/>
  <c r="J1227"/>
  <c r="J1228"/>
  <c r="J1229"/>
  <c r="J1230"/>
  <c r="J1231"/>
  <c r="J1232"/>
  <c r="J1233"/>
  <c r="J1234"/>
  <c r="J1235"/>
  <c r="J1236"/>
  <c r="J1237"/>
  <c r="J1238"/>
  <c r="J1239"/>
  <c r="J1240"/>
  <c r="J1241"/>
  <c r="J1242"/>
  <c r="J1243"/>
  <c r="J1244"/>
  <c r="J1245"/>
  <c r="J1246"/>
  <c r="J1247"/>
  <c r="J1248"/>
  <c r="J1249"/>
  <c r="J1250"/>
  <c r="J1251"/>
  <c r="J1252"/>
  <c r="J1253"/>
  <c r="J1254"/>
  <c r="J1255"/>
  <c r="J1256"/>
  <c r="J1257"/>
  <c r="J1258"/>
  <c r="J1259"/>
  <c r="J1260"/>
  <c r="J1261"/>
  <c r="J1262"/>
  <c r="J1263"/>
  <c r="J1264"/>
  <c r="J1265"/>
  <c r="J1266"/>
  <c r="J1267"/>
  <c r="J1268"/>
  <c r="J1269"/>
  <c r="J1270"/>
  <c r="J1271"/>
  <c r="J1272"/>
  <c r="J1273"/>
  <c r="J1274"/>
  <c r="J1275"/>
  <c r="J1276"/>
  <c r="J1277"/>
  <c r="J1278"/>
  <c r="J1279"/>
  <c r="J1280"/>
  <c r="J1281"/>
  <c r="J1282"/>
  <c r="J1283"/>
  <c r="J1284"/>
  <c r="J1285"/>
  <c r="J1286"/>
  <c r="J1287"/>
  <c r="J1288"/>
  <c r="J1289"/>
  <c r="J1290"/>
  <c r="J1291"/>
  <c r="J1292"/>
  <c r="J1293"/>
  <c r="J1294"/>
  <c r="J1295"/>
  <c r="J1296"/>
  <c r="J1297"/>
  <c r="J1298"/>
  <c r="J1299"/>
  <c r="J1300"/>
  <c r="J1301"/>
  <c r="J1302"/>
  <c r="J1303"/>
  <c r="J1304"/>
  <c r="J1305"/>
  <c r="J1306"/>
  <c r="J1307"/>
  <c r="J1308"/>
  <c r="J1309"/>
  <c r="J1310"/>
  <c r="J1311"/>
  <c r="J1312"/>
  <c r="J1313"/>
  <c r="J1314"/>
  <c r="J1315"/>
  <c r="J1316"/>
  <c r="J1317"/>
  <c r="J1318"/>
  <c r="J1319"/>
  <c r="J1320"/>
  <c r="J1321"/>
  <c r="J1322"/>
  <c r="J1323"/>
  <c r="J1324"/>
  <c r="J1325"/>
  <c r="J1326"/>
  <c r="J1327"/>
  <c r="J1328"/>
  <c r="J1329"/>
  <c r="J1330"/>
  <c r="J1331"/>
  <c r="J1332"/>
  <c r="J1333"/>
  <c r="J1334"/>
  <c r="J1335"/>
  <c r="J1336"/>
  <c r="J1337"/>
  <c r="J1338"/>
  <c r="J1339"/>
  <c r="J1340"/>
  <c r="J1341"/>
  <c r="J1342"/>
  <c r="J1343"/>
  <c r="J1344"/>
  <c r="J1345"/>
  <c r="J1346"/>
  <c r="J1347"/>
  <c r="J1348"/>
  <c r="J1349"/>
  <c r="J1350"/>
  <c r="J1351"/>
  <c r="J1352"/>
  <c r="J1353"/>
  <c r="J1354"/>
  <c r="J1355"/>
  <c r="J1356"/>
  <c r="J1357"/>
  <c r="J1358"/>
  <c r="J1359"/>
  <c r="J1360"/>
  <c r="J1361"/>
  <c r="J1362"/>
  <c r="J1363"/>
  <c r="J1364"/>
  <c r="J1365"/>
  <c r="J1366"/>
  <c r="J1367"/>
  <c r="J1368"/>
  <c r="J1369"/>
  <c r="J1370"/>
  <c r="J1371"/>
  <c r="J1372"/>
  <c r="J1373"/>
  <c r="J1374"/>
  <c r="J1375"/>
  <c r="J1376"/>
  <c r="J1377"/>
  <c r="J1378"/>
  <c r="J1379"/>
  <c r="J1380"/>
  <c r="J1381"/>
  <c r="J1382"/>
  <c r="J1383"/>
  <c r="J1384"/>
  <c r="J1385"/>
  <c r="J1386"/>
  <c r="J1387"/>
  <c r="J1388"/>
  <c r="J1389"/>
  <c r="J2"/>
  <c r="I3"/>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9"/>
  <c r="I110"/>
  <c r="I111"/>
  <c r="I112"/>
  <c r="I113"/>
  <c r="I114"/>
  <c r="I115"/>
  <c r="I116"/>
  <c r="I117"/>
  <c r="I118"/>
  <c r="I119"/>
  <c r="I120"/>
  <c r="I121"/>
  <c r="I122"/>
  <c r="I123"/>
  <c r="I124"/>
  <c r="I125"/>
  <c r="I126"/>
  <c r="I127"/>
  <c r="I128"/>
  <c r="I129"/>
  <c r="I130"/>
  <c r="I131"/>
  <c r="I132"/>
  <c r="I133"/>
  <c r="I134"/>
  <c r="I135"/>
  <c r="I136"/>
  <c r="I137"/>
  <c r="I138"/>
  <c r="I139"/>
  <c r="I140"/>
  <c r="I141"/>
  <c r="I142"/>
  <c r="I143"/>
  <c r="I144"/>
  <c r="I145"/>
  <c r="I146"/>
  <c r="I147"/>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I190"/>
  <c r="I191"/>
  <c r="I192"/>
  <c r="I193"/>
  <c r="I194"/>
  <c r="I195"/>
  <c r="I196"/>
  <c r="I197"/>
  <c r="I198"/>
  <c r="I199"/>
  <c r="I200"/>
  <c r="I201"/>
  <c r="I202"/>
  <c r="I203"/>
  <c r="I204"/>
  <c r="I205"/>
  <c r="I206"/>
  <c r="I207"/>
  <c r="I208"/>
  <c r="I209"/>
  <c r="I210"/>
  <c r="I211"/>
  <c r="I212"/>
  <c r="I213"/>
  <c r="I214"/>
  <c r="I215"/>
  <c r="I216"/>
  <c r="I217"/>
  <c r="I218"/>
  <c r="I219"/>
  <c r="I220"/>
  <c r="I221"/>
  <c r="I222"/>
  <c r="I223"/>
  <c r="I224"/>
  <c r="I225"/>
  <c r="I226"/>
  <c r="I227"/>
  <c r="I228"/>
  <c r="I229"/>
  <c r="I230"/>
  <c r="I231"/>
  <c r="I232"/>
  <c r="I233"/>
  <c r="I234"/>
  <c r="I235"/>
  <c r="I236"/>
  <c r="I237"/>
  <c r="I238"/>
  <c r="I239"/>
  <c r="I240"/>
  <c r="I241"/>
  <c r="I242"/>
  <c r="I243"/>
  <c r="I244"/>
  <c r="I245"/>
  <c r="I246"/>
  <c r="I247"/>
  <c r="I248"/>
  <c r="I249"/>
  <c r="I250"/>
  <c r="I251"/>
  <c r="I252"/>
  <c r="I253"/>
  <c r="I254"/>
  <c r="I255"/>
  <c r="I256"/>
  <c r="I257"/>
  <c r="I258"/>
  <c r="I259"/>
  <c r="I260"/>
  <c r="I261"/>
  <c r="I262"/>
  <c r="I263"/>
  <c r="I264"/>
  <c r="I265"/>
  <c r="I266"/>
  <c r="I267"/>
  <c r="I268"/>
  <c r="I269"/>
  <c r="I270"/>
  <c r="I271"/>
  <c r="I272"/>
  <c r="I273"/>
  <c r="I274"/>
  <c r="I275"/>
  <c r="I276"/>
  <c r="I277"/>
  <c r="I278"/>
  <c r="I279"/>
  <c r="I280"/>
  <c r="I281"/>
  <c r="I282"/>
  <c r="I283"/>
  <c r="I284"/>
  <c r="I285"/>
  <c r="I286"/>
  <c r="I287"/>
  <c r="I288"/>
  <c r="I289"/>
  <c r="I290"/>
  <c r="I291"/>
  <c r="I292"/>
  <c r="I293"/>
  <c r="I294"/>
  <c r="I295"/>
  <c r="I296"/>
  <c r="I297"/>
  <c r="I298"/>
  <c r="I299"/>
  <c r="I300"/>
  <c r="I301"/>
  <c r="I302"/>
  <c r="I303"/>
  <c r="I304"/>
  <c r="I305"/>
  <c r="I306"/>
  <c r="I307"/>
  <c r="I308"/>
  <c r="I309"/>
  <c r="I310"/>
  <c r="I311"/>
  <c r="I312"/>
  <c r="I313"/>
  <c r="I314"/>
  <c r="I315"/>
  <c r="I316"/>
  <c r="I317"/>
  <c r="I318"/>
  <c r="I319"/>
  <c r="I320"/>
  <c r="I321"/>
  <c r="I322"/>
  <c r="I323"/>
  <c r="I324"/>
  <c r="I325"/>
  <c r="I326"/>
  <c r="I327"/>
  <c r="I328"/>
  <c r="I329"/>
  <c r="I330"/>
  <c r="I331"/>
  <c r="I332"/>
  <c r="I333"/>
  <c r="I334"/>
  <c r="I335"/>
  <c r="I336"/>
  <c r="I337"/>
  <c r="I338"/>
  <c r="I339"/>
  <c r="I340"/>
  <c r="I341"/>
  <c r="I342"/>
  <c r="I343"/>
  <c r="I344"/>
  <c r="I345"/>
  <c r="I346"/>
  <c r="I347"/>
  <c r="I348"/>
  <c r="I349"/>
  <c r="I350"/>
  <c r="I351"/>
  <c r="I352"/>
  <c r="I353"/>
  <c r="I354"/>
  <c r="I355"/>
  <c r="I356"/>
  <c r="I357"/>
  <c r="I358"/>
  <c r="I359"/>
  <c r="I360"/>
  <c r="I361"/>
  <c r="I362"/>
  <c r="I363"/>
  <c r="I364"/>
  <c r="I365"/>
  <c r="I366"/>
  <c r="I367"/>
  <c r="I368"/>
  <c r="I369"/>
  <c r="I370"/>
  <c r="I371"/>
  <c r="I372"/>
  <c r="I373"/>
  <c r="I374"/>
  <c r="I375"/>
  <c r="I376"/>
  <c r="I377"/>
  <c r="I378"/>
  <c r="I379"/>
  <c r="I380"/>
  <c r="I381"/>
  <c r="I382"/>
  <c r="I383"/>
  <c r="I384"/>
  <c r="I385"/>
  <c r="I386"/>
  <c r="I387"/>
  <c r="I388"/>
  <c r="I389"/>
  <c r="I390"/>
  <c r="I391"/>
  <c r="I392"/>
  <c r="I393"/>
  <c r="I394"/>
  <c r="I395"/>
  <c r="I396"/>
  <c r="I397"/>
  <c r="I398"/>
  <c r="I399"/>
  <c r="I400"/>
  <c r="I401"/>
  <c r="I402"/>
  <c r="I403"/>
  <c r="I404"/>
  <c r="I405"/>
  <c r="I406"/>
  <c r="I407"/>
  <c r="I408"/>
  <c r="I409"/>
  <c r="I410"/>
  <c r="I411"/>
  <c r="I412"/>
  <c r="I413"/>
  <c r="I414"/>
  <c r="I415"/>
  <c r="I416"/>
  <c r="I417"/>
  <c r="I418"/>
  <c r="I419"/>
  <c r="I420"/>
  <c r="I421"/>
  <c r="I422"/>
  <c r="I423"/>
  <c r="I424"/>
  <c r="I425"/>
  <c r="I426"/>
  <c r="I427"/>
  <c r="I428"/>
  <c r="I429"/>
  <c r="I430"/>
  <c r="I431"/>
  <c r="I432"/>
  <c r="I433"/>
  <c r="I434"/>
  <c r="I435"/>
  <c r="I436"/>
  <c r="I437"/>
  <c r="I438"/>
  <c r="I439"/>
  <c r="I440"/>
  <c r="I441"/>
  <c r="I442"/>
  <c r="I443"/>
  <c r="I444"/>
  <c r="I445"/>
  <c r="I446"/>
  <c r="I447"/>
  <c r="I448"/>
  <c r="I449"/>
  <c r="I450"/>
  <c r="I451"/>
  <c r="I452"/>
  <c r="I453"/>
  <c r="I454"/>
  <c r="I455"/>
  <c r="I456"/>
  <c r="I457"/>
  <c r="I458"/>
  <c r="I459"/>
  <c r="I460"/>
  <c r="I461"/>
  <c r="I462"/>
  <c r="I463"/>
  <c r="I464"/>
  <c r="I465"/>
  <c r="I466"/>
  <c r="I467"/>
  <c r="I468"/>
  <c r="I469"/>
  <c r="I470"/>
  <c r="I471"/>
  <c r="I472"/>
  <c r="I473"/>
  <c r="I474"/>
  <c r="I475"/>
  <c r="I476"/>
  <c r="I477"/>
  <c r="I478"/>
  <c r="I479"/>
  <c r="I480"/>
  <c r="I481"/>
  <c r="I482"/>
  <c r="I483"/>
  <c r="I484"/>
  <c r="I485"/>
  <c r="I486"/>
  <c r="I487"/>
  <c r="I488"/>
  <c r="I489"/>
  <c r="I490"/>
  <c r="I491"/>
  <c r="I492"/>
  <c r="I493"/>
  <c r="I494"/>
  <c r="I495"/>
  <c r="I496"/>
  <c r="I497"/>
  <c r="I498"/>
  <c r="I499"/>
  <c r="I500"/>
  <c r="I501"/>
  <c r="I502"/>
  <c r="I503"/>
  <c r="I504"/>
  <c r="I505"/>
  <c r="I506"/>
  <c r="I507"/>
  <c r="I508"/>
  <c r="I509"/>
  <c r="I510"/>
  <c r="I511"/>
  <c r="I512"/>
  <c r="I513"/>
  <c r="I514"/>
  <c r="I515"/>
  <c r="I516"/>
  <c r="I517"/>
  <c r="I518"/>
  <c r="I519"/>
  <c r="I520"/>
  <c r="I521"/>
  <c r="I522"/>
  <c r="I523"/>
  <c r="I524"/>
  <c r="I525"/>
  <c r="I526"/>
  <c r="I527"/>
  <c r="I528"/>
  <c r="I529"/>
  <c r="I530"/>
  <c r="I531"/>
  <c r="I532"/>
  <c r="I533"/>
  <c r="I534"/>
  <c r="I535"/>
  <c r="I536"/>
  <c r="I537"/>
  <c r="I538"/>
  <c r="I539"/>
  <c r="I540"/>
  <c r="I541"/>
  <c r="I542"/>
  <c r="I543"/>
  <c r="I544"/>
  <c r="I545"/>
  <c r="I546"/>
  <c r="I547"/>
  <c r="I548"/>
  <c r="I549"/>
  <c r="I550"/>
  <c r="I551"/>
  <c r="I552"/>
  <c r="I553"/>
  <c r="I554"/>
  <c r="I555"/>
  <c r="I556"/>
  <c r="I557"/>
  <c r="I558"/>
  <c r="I559"/>
  <c r="I560"/>
  <c r="I561"/>
  <c r="I562"/>
  <c r="I563"/>
  <c r="I564"/>
  <c r="I565"/>
  <c r="I566"/>
  <c r="I567"/>
  <c r="I568"/>
  <c r="I569"/>
  <c r="I570"/>
  <c r="I571"/>
  <c r="I572"/>
  <c r="I573"/>
  <c r="I574"/>
  <c r="I575"/>
  <c r="I576"/>
  <c r="I577"/>
  <c r="I578"/>
  <c r="I579"/>
  <c r="I580"/>
  <c r="I581"/>
  <c r="I582"/>
  <c r="I583"/>
  <c r="I584"/>
  <c r="I585"/>
  <c r="I586"/>
  <c r="I587"/>
  <c r="I588"/>
  <c r="I589"/>
  <c r="I590"/>
  <c r="I591"/>
  <c r="I592"/>
  <c r="I593"/>
  <c r="I594"/>
  <c r="I595"/>
  <c r="I596"/>
  <c r="I597"/>
  <c r="I598"/>
  <c r="I599"/>
  <c r="I600"/>
  <c r="I601"/>
  <c r="I602"/>
  <c r="I603"/>
  <c r="I604"/>
  <c r="I605"/>
  <c r="I606"/>
  <c r="I607"/>
  <c r="I608"/>
  <c r="I609"/>
  <c r="I610"/>
  <c r="I611"/>
  <c r="I612"/>
  <c r="I613"/>
  <c r="I614"/>
  <c r="I615"/>
  <c r="I616"/>
  <c r="I617"/>
  <c r="I618"/>
  <c r="I619"/>
  <c r="I620"/>
  <c r="I621"/>
  <c r="I622"/>
  <c r="I623"/>
  <c r="I624"/>
  <c r="I625"/>
  <c r="I626"/>
  <c r="I627"/>
  <c r="I628"/>
  <c r="I629"/>
  <c r="I630"/>
  <c r="I631"/>
  <c r="I632"/>
  <c r="I633"/>
  <c r="I634"/>
  <c r="I635"/>
  <c r="I636"/>
  <c r="I637"/>
  <c r="I638"/>
  <c r="I639"/>
  <c r="I640"/>
  <c r="I641"/>
  <c r="I642"/>
  <c r="I643"/>
  <c r="I644"/>
  <c r="I645"/>
  <c r="I646"/>
  <c r="I647"/>
  <c r="I648"/>
  <c r="I649"/>
  <c r="I650"/>
  <c r="I651"/>
  <c r="I652"/>
  <c r="I653"/>
  <c r="I654"/>
  <c r="I655"/>
  <c r="I656"/>
  <c r="I657"/>
  <c r="I658"/>
  <c r="I659"/>
  <c r="I660"/>
  <c r="I661"/>
  <c r="I662"/>
  <c r="I663"/>
  <c r="I664"/>
  <c r="I665"/>
  <c r="I666"/>
  <c r="I667"/>
  <c r="I668"/>
  <c r="I669"/>
  <c r="I670"/>
  <c r="I671"/>
  <c r="I672"/>
  <c r="I673"/>
  <c r="I674"/>
  <c r="I675"/>
  <c r="I676"/>
  <c r="I677"/>
  <c r="I678"/>
  <c r="I679"/>
  <c r="I680"/>
  <c r="I681"/>
  <c r="I682"/>
  <c r="I683"/>
  <c r="I684"/>
  <c r="I685"/>
  <c r="I686"/>
  <c r="I687"/>
  <c r="I688"/>
  <c r="I689"/>
  <c r="I690"/>
  <c r="I691"/>
  <c r="I692"/>
  <c r="I693"/>
  <c r="I694"/>
  <c r="I695"/>
  <c r="I696"/>
  <c r="I697"/>
  <c r="I698"/>
  <c r="I699"/>
  <c r="I700"/>
  <c r="I701"/>
  <c r="I702"/>
  <c r="I703"/>
  <c r="I704"/>
  <c r="I705"/>
  <c r="I706"/>
  <c r="I707"/>
  <c r="I708"/>
  <c r="I709"/>
  <c r="I710"/>
  <c r="I711"/>
  <c r="I712"/>
  <c r="I713"/>
  <c r="I714"/>
  <c r="I715"/>
  <c r="I716"/>
  <c r="I717"/>
  <c r="I718"/>
  <c r="I719"/>
  <c r="I720"/>
  <c r="I721"/>
  <c r="I722"/>
  <c r="I723"/>
  <c r="I724"/>
  <c r="I725"/>
  <c r="I726"/>
  <c r="I727"/>
  <c r="I728"/>
  <c r="I729"/>
  <c r="I730"/>
  <c r="I731"/>
  <c r="I732"/>
  <c r="I733"/>
  <c r="I734"/>
  <c r="I735"/>
  <c r="I736"/>
  <c r="I737"/>
  <c r="I738"/>
  <c r="I739"/>
  <c r="I740"/>
  <c r="I741"/>
  <c r="I742"/>
  <c r="I743"/>
  <c r="I744"/>
  <c r="I745"/>
  <c r="I746"/>
  <c r="I747"/>
  <c r="I748"/>
  <c r="I749"/>
  <c r="I750"/>
  <c r="I751"/>
  <c r="I752"/>
  <c r="I753"/>
  <c r="I754"/>
  <c r="I755"/>
  <c r="I756"/>
  <c r="I757"/>
  <c r="I758"/>
  <c r="I759"/>
  <c r="I760"/>
  <c r="I761"/>
  <c r="I762"/>
  <c r="I763"/>
  <c r="I764"/>
  <c r="I765"/>
  <c r="I766"/>
  <c r="I767"/>
  <c r="I768"/>
  <c r="I769"/>
  <c r="I770"/>
  <c r="I771"/>
  <c r="I772"/>
  <c r="I773"/>
  <c r="I774"/>
  <c r="I775"/>
  <c r="I776"/>
  <c r="I777"/>
  <c r="I778"/>
  <c r="I779"/>
  <c r="I780"/>
  <c r="I781"/>
  <c r="I782"/>
  <c r="I783"/>
  <c r="I784"/>
  <c r="I785"/>
  <c r="I786"/>
  <c r="I787"/>
  <c r="I788"/>
  <c r="I789"/>
  <c r="I790"/>
  <c r="I791"/>
  <c r="I792"/>
  <c r="I793"/>
  <c r="I794"/>
  <c r="I795"/>
  <c r="I796"/>
  <c r="I797"/>
  <c r="I798"/>
  <c r="I799"/>
  <c r="I800"/>
  <c r="I801"/>
  <c r="I802"/>
  <c r="I803"/>
  <c r="I804"/>
  <c r="I805"/>
  <c r="I806"/>
  <c r="I807"/>
  <c r="I808"/>
  <c r="I809"/>
  <c r="I810"/>
  <c r="I811"/>
  <c r="I812"/>
  <c r="I813"/>
  <c r="I814"/>
  <c r="I815"/>
  <c r="I816"/>
  <c r="I817"/>
  <c r="I818"/>
  <c r="I819"/>
  <c r="I820"/>
  <c r="I821"/>
  <c r="I822"/>
  <c r="I823"/>
  <c r="I824"/>
  <c r="I825"/>
  <c r="I826"/>
  <c r="I827"/>
  <c r="I828"/>
  <c r="I829"/>
  <c r="I830"/>
  <c r="I831"/>
  <c r="I832"/>
  <c r="I833"/>
  <c r="I834"/>
  <c r="I835"/>
  <c r="I836"/>
  <c r="I837"/>
  <c r="I838"/>
  <c r="I839"/>
  <c r="I840"/>
  <c r="I841"/>
  <c r="I842"/>
  <c r="I843"/>
  <c r="I844"/>
  <c r="I845"/>
  <c r="I846"/>
  <c r="I847"/>
  <c r="I848"/>
  <c r="I849"/>
  <c r="I850"/>
  <c r="I851"/>
  <c r="I852"/>
  <c r="I853"/>
  <c r="I854"/>
  <c r="I855"/>
  <c r="I856"/>
  <c r="I857"/>
  <c r="I858"/>
  <c r="I859"/>
  <c r="I860"/>
  <c r="I861"/>
  <c r="I862"/>
  <c r="I863"/>
  <c r="I864"/>
  <c r="I865"/>
  <c r="I866"/>
  <c r="I867"/>
  <c r="I868"/>
  <c r="I869"/>
  <c r="I870"/>
  <c r="I871"/>
  <c r="I872"/>
  <c r="I873"/>
  <c r="I874"/>
  <c r="I875"/>
  <c r="I876"/>
  <c r="I877"/>
  <c r="I878"/>
  <c r="I879"/>
  <c r="I880"/>
  <c r="I881"/>
  <c r="I882"/>
  <c r="I883"/>
  <c r="I884"/>
  <c r="I885"/>
  <c r="I886"/>
  <c r="I887"/>
  <c r="I888"/>
  <c r="I889"/>
  <c r="I890"/>
  <c r="I891"/>
  <c r="I892"/>
  <c r="I893"/>
  <c r="I894"/>
  <c r="I895"/>
  <c r="I896"/>
  <c r="I897"/>
  <c r="I898"/>
  <c r="I899"/>
  <c r="I900"/>
  <c r="I901"/>
  <c r="I902"/>
  <c r="I903"/>
  <c r="I904"/>
  <c r="I905"/>
  <c r="I906"/>
  <c r="I907"/>
  <c r="I908"/>
  <c r="I909"/>
  <c r="I910"/>
  <c r="I911"/>
  <c r="I912"/>
  <c r="I913"/>
  <c r="I914"/>
  <c r="I915"/>
  <c r="I916"/>
  <c r="I917"/>
  <c r="I918"/>
  <c r="I919"/>
  <c r="I920"/>
  <c r="I921"/>
  <c r="I922"/>
  <c r="I923"/>
  <c r="I924"/>
  <c r="I925"/>
  <c r="I926"/>
  <c r="I927"/>
  <c r="I928"/>
  <c r="I929"/>
  <c r="I930"/>
  <c r="I931"/>
  <c r="I932"/>
  <c r="I933"/>
  <c r="I934"/>
  <c r="I935"/>
  <c r="I936"/>
  <c r="I937"/>
  <c r="I938"/>
  <c r="I939"/>
  <c r="I940"/>
  <c r="I941"/>
  <c r="I942"/>
  <c r="I943"/>
  <c r="I944"/>
  <c r="I945"/>
  <c r="I946"/>
  <c r="I947"/>
  <c r="I948"/>
  <c r="I949"/>
  <c r="I950"/>
  <c r="I951"/>
  <c r="I952"/>
  <c r="I953"/>
  <c r="I954"/>
  <c r="I955"/>
  <c r="I956"/>
  <c r="I957"/>
  <c r="I958"/>
  <c r="I959"/>
  <c r="I960"/>
  <c r="I961"/>
  <c r="I962"/>
  <c r="I963"/>
  <c r="I964"/>
  <c r="I965"/>
  <c r="I966"/>
  <c r="I967"/>
  <c r="I968"/>
  <c r="I969"/>
  <c r="I970"/>
  <c r="I971"/>
  <c r="I972"/>
  <c r="I973"/>
  <c r="I974"/>
  <c r="I975"/>
  <c r="I976"/>
  <c r="I977"/>
  <c r="I978"/>
  <c r="I979"/>
  <c r="I980"/>
  <c r="I981"/>
  <c r="I982"/>
  <c r="I983"/>
  <c r="I984"/>
  <c r="I985"/>
  <c r="I986"/>
  <c r="I987"/>
  <c r="I988"/>
  <c r="I989"/>
  <c r="I990"/>
  <c r="I991"/>
  <c r="I992"/>
  <c r="I993"/>
  <c r="I994"/>
  <c r="I995"/>
  <c r="I996"/>
  <c r="I997"/>
  <c r="I998"/>
  <c r="I999"/>
  <c r="I1000"/>
  <c r="I1001"/>
  <c r="I1002"/>
  <c r="I1003"/>
  <c r="I1004"/>
  <c r="I1005"/>
  <c r="I1006"/>
  <c r="I1007"/>
  <c r="I1008"/>
  <c r="I1009"/>
  <c r="I1010"/>
  <c r="I1011"/>
  <c r="I1012"/>
  <c r="I1013"/>
  <c r="I1014"/>
  <c r="I1015"/>
  <c r="I1016"/>
  <c r="I1017"/>
  <c r="I1018"/>
  <c r="I1019"/>
  <c r="I1020"/>
  <c r="I1021"/>
  <c r="I1022"/>
  <c r="I1023"/>
  <c r="I1024"/>
  <c r="I1025"/>
  <c r="I1026"/>
  <c r="I1027"/>
  <c r="I1028"/>
  <c r="I1029"/>
  <c r="I1030"/>
  <c r="I1031"/>
  <c r="I1032"/>
  <c r="I1033"/>
  <c r="I1034"/>
  <c r="I1035"/>
  <c r="I1036"/>
  <c r="I1037"/>
  <c r="I1038"/>
  <c r="I1039"/>
  <c r="I1040"/>
  <c r="I1041"/>
  <c r="I1042"/>
  <c r="I1043"/>
  <c r="I1044"/>
  <c r="I1045"/>
  <c r="I1046"/>
  <c r="I1047"/>
  <c r="I1048"/>
  <c r="I1049"/>
  <c r="I1050"/>
  <c r="I1051"/>
  <c r="I1052"/>
  <c r="I1053"/>
  <c r="I1054"/>
  <c r="I1055"/>
  <c r="I1056"/>
  <c r="I1057"/>
  <c r="I1058"/>
  <c r="I1059"/>
  <c r="I1060"/>
  <c r="I1061"/>
  <c r="I1062"/>
  <c r="I1063"/>
  <c r="I1064"/>
  <c r="I1065"/>
  <c r="I1066"/>
  <c r="I1067"/>
  <c r="I1068"/>
  <c r="I1069"/>
  <c r="I1070"/>
  <c r="I1071"/>
  <c r="I1072"/>
  <c r="I1073"/>
  <c r="I1074"/>
  <c r="I1075"/>
  <c r="I1076"/>
  <c r="I1077"/>
  <c r="I1078"/>
  <c r="I1079"/>
  <c r="I1080"/>
  <c r="I1081"/>
  <c r="I1082"/>
  <c r="I1083"/>
  <c r="I1084"/>
  <c r="I1085"/>
  <c r="I1086"/>
  <c r="I1087"/>
  <c r="I1088"/>
  <c r="I1089"/>
  <c r="I1090"/>
  <c r="I1091"/>
  <c r="I1092"/>
  <c r="I1093"/>
  <c r="I1094"/>
  <c r="I1095"/>
  <c r="I1096"/>
  <c r="I1097"/>
  <c r="I1098"/>
  <c r="I1099"/>
  <c r="I1100"/>
  <c r="I1101"/>
  <c r="I1102"/>
  <c r="I1103"/>
  <c r="I1104"/>
  <c r="I1105"/>
  <c r="I1106"/>
  <c r="I1107"/>
  <c r="I1108"/>
  <c r="I1109"/>
  <c r="I1110"/>
  <c r="I1111"/>
  <c r="I1112"/>
  <c r="I1113"/>
  <c r="I1114"/>
  <c r="I1115"/>
  <c r="I1116"/>
  <c r="I1117"/>
  <c r="I1118"/>
  <c r="I1119"/>
  <c r="I1120"/>
  <c r="I1121"/>
  <c r="I1122"/>
  <c r="I1123"/>
  <c r="I1124"/>
  <c r="I1125"/>
  <c r="I1126"/>
  <c r="I1127"/>
  <c r="I1128"/>
  <c r="I1129"/>
  <c r="I1130"/>
  <c r="I1131"/>
  <c r="I1132"/>
  <c r="I1133"/>
  <c r="I1134"/>
  <c r="I1135"/>
  <c r="I1136"/>
  <c r="I1137"/>
  <c r="I1138"/>
  <c r="I1139"/>
  <c r="I1140"/>
  <c r="I1141"/>
  <c r="I1142"/>
  <c r="I1143"/>
  <c r="I1144"/>
  <c r="I1145"/>
  <c r="I1146"/>
  <c r="I1147"/>
  <c r="I1148"/>
  <c r="I1149"/>
  <c r="I1150"/>
  <c r="I1151"/>
  <c r="I1152"/>
  <c r="I1153"/>
  <c r="I1154"/>
  <c r="I1155"/>
  <c r="I1156"/>
  <c r="I1157"/>
  <c r="I1158"/>
  <c r="I1159"/>
  <c r="I1160"/>
  <c r="I1161"/>
  <c r="I1162"/>
  <c r="I1163"/>
  <c r="I1164"/>
  <c r="I1165"/>
  <c r="I1166"/>
  <c r="I1167"/>
  <c r="I1168"/>
  <c r="I1169"/>
  <c r="I1170"/>
  <c r="I1171"/>
  <c r="I1172"/>
  <c r="I1173"/>
  <c r="I1174"/>
  <c r="I1175"/>
  <c r="I1176"/>
  <c r="I1177"/>
  <c r="I1178"/>
  <c r="I1179"/>
  <c r="I1180"/>
  <c r="I1181"/>
  <c r="I1182"/>
  <c r="I1183"/>
  <c r="I1184"/>
  <c r="I1185"/>
  <c r="I1186"/>
  <c r="I1187"/>
  <c r="I1188"/>
  <c r="I1189"/>
  <c r="I1190"/>
  <c r="I1191"/>
  <c r="I1192"/>
  <c r="I1193"/>
  <c r="I1194"/>
  <c r="I1195"/>
  <c r="I1196"/>
  <c r="I1197"/>
  <c r="I1198"/>
  <c r="I1199"/>
  <c r="I1200"/>
  <c r="I1201"/>
  <c r="I1202"/>
  <c r="I1203"/>
  <c r="I1204"/>
  <c r="I1205"/>
  <c r="I1206"/>
  <c r="I1207"/>
  <c r="I1208"/>
  <c r="I1209"/>
  <c r="I1210"/>
  <c r="I1211"/>
  <c r="I1212"/>
  <c r="I1213"/>
  <c r="I1214"/>
  <c r="I1215"/>
  <c r="I1216"/>
  <c r="I1217"/>
  <c r="I1218"/>
  <c r="I1219"/>
  <c r="I1220"/>
  <c r="I1221"/>
  <c r="I1222"/>
  <c r="I1223"/>
  <c r="I1224"/>
  <c r="I1225"/>
  <c r="I1226"/>
  <c r="I1227"/>
  <c r="I1228"/>
  <c r="I1229"/>
  <c r="I1230"/>
  <c r="I1231"/>
  <c r="I1232"/>
  <c r="I1233"/>
  <c r="I1234"/>
  <c r="I1235"/>
  <c r="I1236"/>
  <c r="I1237"/>
  <c r="I1238"/>
  <c r="I1239"/>
  <c r="I1240"/>
  <c r="I1241"/>
  <c r="I1242"/>
  <c r="I1243"/>
  <c r="I1244"/>
  <c r="I1245"/>
  <c r="I1246"/>
  <c r="I1247"/>
  <c r="I1248"/>
  <c r="I1249"/>
  <c r="I1250"/>
  <c r="I1251"/>
  <c r="I1252"/>
  <c r="I1253"/>
  <c r="I1254"/>
  <c r="I1255"/>
  <c r="I1256"/>
  <c r="I1257"/>
  <c r="I1258"/>
  <c r="I1259"/>
  <c r="I1260"/>
  <c r="I1261"/>
  <c r="I1262"/>
  <c r="I1263"/>
  <c r="I1264"/>
  <c r="I1265"/>
  <c r="I1266"/>
  <c r="I1267"/>
  <c r="I1268"/>
  <c r="I1269"/>
  <c r="I1270"/>
  <c r="I1271"/>
  <c r="I1272"/>
  <c r="I1273"/>
  <c r="I1274"/>
  <c r="I1275"/>
  <c r="I1276"/>
  <c r="I1277"/>
  <c r="I1278"/>
  <c r="I1279"/>
  <c r="I1280"/>
  <c r="I1281"/>
  <c r="I1282"/>
  <c r="I1283"/>
  <c r="I1284"/>
  <c r="I1285"/>
  <c r="I1286"/>
  <c r="I1287"/>
  <c r="I1288"/>
  <c r="I1289"/>
  <c r="I1290"/>
  <c r="I1291"/>
  <c r="I1292"/>
  <c r="I1293"/>
  <c r="I1294"/>
  <c r="I1295"/>
  <c r="I1296"/>
  <c r="I1297"/>
  <c r="I1298"/>
  <c r="I1299"/>
  <c r="I1300"/>
  <c r="I1301"/>
  <c r="I1302"/>
  <c r="I1303"/>
  <c r="I1304"/>
  <c r="I1305"/>
  <c r="I1306"/>
  <c r="I1307"/>
  <c r="I1308"/>
  <c r="I1309"/>
  <c r="I1310"/>
  <c r="I1311"/>
  <c r="I1312"/>
  <c r="I1313"/>
  <c r="I1314"/>
  <c r="I1315"/>
  <c r="I1316"/>
  <c r="I1317"/>
  <c r="I1318"/>
  <c r="I1319"/>
  <c r="I1320"/>
  <c r="I1321"/>
  <c r="I1322"/>
  <c r="I1323"/>
  <c r="I1324"/>
  <c r="I1325"/>
  <c r="I1326"/>
  <c r="I1327"/>
  <c r="I1328"/>
  <c r="I1329"/>
  <c r="I1330"/>
  <c r="I1331"/>
  <c r="I1332"/>
  <c r="I1333"/>
  <c r="I1334"/>
  <c r="I1335"/>
  <c r="I1336"/>
  <c r="I1337"/>
  <c r="I1338"/>
  <c r="I1339"/>
  <c r="I1340"/>
  <c r="I1341"/>
  <c r="I1342"/>
  <c r="I1343"/>
  <c r="I1344"/>
  <c r="I1345"/>
  <c r="I1346"/>
  <c r="I1347"/>
  <c r="I1348"/>
  <c r="I1349"/>
  <c r="I1350"/>
  <c r="I1351"/>
  <c r="I1352"/>
  <c r="I1353"/>
  <c r="I1354"/>
  <c r="I1355"/>
  <c r="I1356"/>
  <c r="I1357"/>
  <c r="I1358"/>
  <c r="I1359"/>
  <c r="I1360"/>
  <c r="I1361"/>
  <c r="I1362"/>
  <c r="I1363"/>
  <c r="I1364"/>
  <c r="I1365"/>
  <c r="I1366"/>
  <c r="I1367"/>
  <c r="I1368"/>
  <c r="I1369"/>
  <c r="I1370"/>
  <c r="I1371"/>
  <c r="I1372"/>
  <c r="I1373"/>
  <c r="I1374"/>
  <c r="I1375"/>
  <c r="I1376"/>
  <c r="I1377"/>
  <c r="I1378"/>
  <c r="I1379"/>
  <c r="I1380"/>
  <c r="I1381"/>
  <c r="I1382"/>
  <c r="I1383"/>
  <c r="I1384"/>
  <c r="I1385"/>
  <c r="I1386"/>
  <c r="I1387"/>
  <c r="I1388"/>
  <c r="I1389"/>
  <c r="I2"/>
  <c r="M2"/>
  <c r="N2"/>
  <c r="M3"/>
  <c r="B18" i="2" s="1" a="1"/>
  <c r="B18" s="1"/>
  <c r="N3" i="1"/>
  <c r="M4"/>
  <c r="N4"/>
  <c r="M5"/>
  <c r="N5"/>
  <c r="M6"/>
  <c r="N6"/>
  <c r="M7"/>
  <c r="N7"/>
  <c r="M8"/>
  <c r="N8"/>
  <c r="M9"/>
  <c r="N9"/>
  <c r="M10"/>
  <c r="N10"/>
  <c r="M11"/>
  <c r="N11"/>
  <c r="M12"/>
  <c r="N12"/>
  <c r="M13"/>
  <c r="N13"/>
  <c r="M14"/>
  <c r="N14"/>
  <c r="M15"/>
  <c r="N15"/>
  <c r="M16"/>
  <c r="N16"/>
  <c r="M17"/>
  <c r="N17"/>
  <c r="M18"/>
  <c r="N18"/>
  <c r="M19"/>
  <c r="N19"/>
  <c r="M20"/>
  <c r="N20"/>
  <c r="M21"/>
  <c r="N21"/>
  <c r="M22"/>
  <c r="N22"/>
  <c r="M23"/>
  <c r="N23"/>
  <c r="M24"/>
  <c r="N24"/>
  <c r="M25"/>
  <c r="N25"/>
  <c r="M26"/>
  <c r="N26"/>
  <c r="M27"/>
  <c r="N27"/>
  <c r="M28"/>
  <c r="N28"/>
  <c r="M29"/>
  <c r="N29"/>
  <c r="M30"/>
  <c r="N30"/>
  <c r="M31"/>
  <c r="N31"/>
  <c r="M32"/>
  <c r="N32"/>
  <c r="M33"/>
  <c r="N33"/>
  <c r="M34"/>
  <c r="N34"/>
  <c r="M35"/>
  <c r="N35"/>
  <c r="M36"/>
  <c r="N36"/>
  <c r="M37"/>
  <c r="N37"/>
  <c r="M38"/>
  <c r="N38"/>
  <c r="M39"/>
  <c r="N39"/>
  <c r="M40"/>
  <c r="N40"/>
  <c r="M41"/>
  <c r="N41"/>
  <c r="M42"/>
  <c r="N42"/>
  <c r="M43"/>
  <c r="N43"/>
  <c r="M44"/>
  <c r="N44"/>
  <c r="M45"/>
  <c r="N45"/>
  <c r="M46"/>
  <c r="N46"/>
  <c r="M47"/>
  <c r="N47"/>
  <c r="M48"/>
  <c r="N48"/>
  <c r="M49"/>
  <c r="N49"/>
  <c r="M50"/>
  <c r="N50"/>
  <c r="M51"/>
  <c r="N51"/>
  <c r="M52"/>
  <c r="N52"/>
  <c r="M53"/>
  <c r="N53"/>
  <c r="M54"/>
  <c r="N54"/>
  <c r="M55"/>
  <c r="N55"/>
  <c r="M56"/>
  <c r="N56"/>
  <c r="M57"/>
  <c r="N57"/>
  <c r="M58"/>
  <c r="N58"/>
  <c r="M59"/>
  <c r="N59"/>
  <c r="M60"/>
  <c r="N60"/>
  <c r="M61"/>
  <c r="N61"/>
  <c r="M62"/>
  <c r="N62"/>
  <c r="M63"/>
  <c r="N63"/>
  <c r="M64"/>
  <c r="N64"/>
  <c r="M65"/>
  <c r="N65"/>
  <c r="M66"/>
  <c r="N66"/>
  <c r="M67"/>
  <c r="N67"/>
  <c r="M68"/>
  <c r="N68"/>
  <c r="M69"/>
  <c r="N69"/>
  <c r="M70"/>
  <c r="N70"/>
  <c r="M71"/>
  <c r="N71"/>
  <c r="M72"/>
  <c r="N72"/>
  <c r="M73"/>
  <c r="N73"/>
  <c r="M74"/>
  <c r="N74"/>
  <c r="M75"/>
  <c r="N75"/>
  <c r="M76"/>
  <c r="N76"/>
  <c r="M77"/>
  <c r="N77"/>
  <c r="M78"/>
  <c r="N78"/>
  <c r="M79"/>
  <c r="N79"/>
  <c r="M80"/>
  <c r="N80"/>
  <c r="M81"/>
  <c r="N81"/>
  <c r="M82"/>
  <c r="N82"/>
  <c r="M83"/>
  <c r="N83"/>
  <c r="M84"/>
  <c r="N84"/>
  <c r="M85"/>
  <c r="N85"/>
  <c r="M86"/>
  <c r="N86"/>
  <c r="M87"/>
  <c r="N87"/>
  <c r="M88"/>
  <c r="N88"/>
  <c r="M89"/>
  <c r="N89"/>
  <c r="M90"/>
  <c r="N90"/>
  <c r="M91"/>
  <c r="N91"/>
  <c r="M92"/>
  <c r="N92"/>
  <c r="M93"/>
  <c r="N93"/>
  <c r="M94"/>
  <c r="N94"/>
  <c r="M95"/>
  <c r="N95"/>
  <c r="M96"/>
  <c r="N96"/>
  <c r="M97"/>
  <c r="N97"/>
  <c r="M98"/>
  <c r="N98"/>
  <c r="M99"/>
  <c r="N99"/>
  <c r="M100"/>
  <c r="N100"/>
  <c r="M101"/>
  <c r="N101"/>
  <c r="M102"/>
  <c r="N102"/>
  <c r="M103"/>
  <c r="N103"/>
  <c r="M104"/>
  <c r="N104"/>
  <c r="M105"/>
  <c r="N105"/>
  <c r="M106"/>
  <c r="N106"/>
  <c r="M107"/>
  <c r="N107"/>
  <c r="M108"/>
  <c r="N108"/>
  <c r="M109"/>
  <c r="N109"/>
  <c r="M110"/>
  <c r="N110"/>
  <c r="M111"/>
  <c r="N111"/>
  <c r="M112"/>
  <c r="N112"/>
  <c r="M113"/>
  <c r="N113"/>
  <c r="M114"/>
  <c r="N114"/>
  <c r="M115"/>
  <c r="N115"/>
  <c r="M116"/>
  <c r="N116"/>
  <c r="M117"/>
  <c r="N117"/>
  <c r="M118"/>
  <c r="N118"/>
  <c r="M119"/>
  <c r="N119"/>
  <c r="M120"/>
  <c r="N120"/>
  <c r="M121"/>
  <c r="N121"/>
  <c r="M122"/>
  <c r="N122"/>
  <c r="M123"/>
  <c r="N123"/>
  <c r="M124"/>
  <c r="N124"/>
  <c r="M125"/>
  <c r="N125"/>
  <c r="M126"/>
  <c r="N126"/>
  <c r="M127"/>
  <c r="N127"/>
  <c r="M128"/>
  <c r="N128"/>
  <c r="M129"/>
  <c r="N129"/>
  <c r="M130"/>
  <c r="N130"/>
  <c r="M131"/>
  <c r="N131"/>
  <c r="M132"/>
  <c r="N132"/>
  <c r="M133"/>
  <c r="N133"/>
  <c r="M134"/>
  <c r="N134"/>
  <c r="M135"/>
  <c r="N135"/>
  <c r="M136"/>
  <c r="N136"/>
  <c r="M137"/>
  <c r="N137"/>
  <c r="M138"/>
  <c r="N138"/>
  <c r="M139"/>
  <c r="N139"/>
  <c r="M140"/>
  <c r="N140"/>
  <c r="M141"/>
  <c r="N141"/>
  <c r="M142"/>
  <c r="N142"/>
  <c r="M143"/>
  <c r="N143"/>
  <c r="M144"/>
  <c r="N144"/>
  <c r="M145"/>
  <c r="N145"/>
  <c r="M146"/>
  <c r="N146"/>
  <c r="M147"/>
  <c r="N147"/>
  <c r="M148"/>
  <c r="N148"/>
  <c r="M149"/>
  <c r="N149"/>
  <c r="M150"/>
  <c r="N150"/>
  <c r="M151"/>
  <c r="N151"/>
  <c r="M152"/>
  <c r="N152"/>
  <c r="M153"/>
  <c r="N153"/>
  <c r="M154"/>
  <c r="N154"/>
  <c r="M155"/>
  <c r="N155"/>
  <c r="M156"/>
  <c r="N156"/>
  <c r="M157"/>
  <c r="N157"/>
  <c r="M158"/>
  <c r="N158"/>
  <c r="M159"/>
  <c r="N159"/>
  <c r="M160"/>
  <c r="N160"/>
  <c r="M161"/>
  <c r="N161"/>
  <c r="M162"/>
  <c r="N162"/>
  <c r="M163"/>
  <c r="N163"/>
  <c r="M164"/>
  <c r="N164"/>
  <c r="M165"/>
  <c r="N165"/>
  <c r="M166"/>
  <c r="N166"/>
  <c r="M167"/>
  <c r="N167"/>
  <c r="M168"/>
  <c r="N168"/>
  <c r="M169"/>
  <c r="N169"/>
  <c r="M170"/>
  <c r="N170"/>
  <c r="M171"/>
  <c r="N171"/>
  <c r="M172"/>
  <c r="N172"/>
  <c r="M173"/>
  <c r="N173"/>
  <c r="M174"/>
  <c r="N174"/>
  <c r="M175"/>
  <c r="N175"/>
  <c r="M176"/>
  <c r="N176"/>
  <c r="M177"/>
  <c r="N177"/>
  <c r="M178"/>
  <c r="N178"/>
  <c r="M179"/>
  <c r="N179"/>
  <c r="M180"/>
  <c r="N180"/>
  <c r="M181"/>
  <c r="N181"/>
  <c r="M182"/>
  <c r="N182"/>
  <c r="M183"/>
  <c r="N183"/>
  <c r="M184"/>
  <c r="N184"/>
  <c r="M185"/>
  <c r="N185"/>
  <c r="M186"/>
  <c r="N186"/>
  <c r="M187"/>
  <c r="N187"/>
  <c r="M188"/>
  <c r="N188"/>
  <c r="M189"/>
  <c r="N189"/>
  <c r="M190"/>
  <c r="N190"/>
  <c r="M191"/>
  <c r="N191"/>
  <c r="M192"/>
  <c r="N192"/>
  <c r="M193"/>
  <c r="N193"/>
  <c r="M194"/>
  <c r="N194"/>
  <c r="M195"/>
  <c r="N195"/>
  <c r="M196"/>
  <c r="N196"/>
  <c r="M197"/>
  <c r="N197"/>
  <c r="M198"/>
  <c r="N198"/>
  <c r="M199"/>
  <c r="N199"/>
  <c r="M200"/>
  <c r="N200"/>
  <c r="M201"/>
  <c r="N201"/>
  <c r="M202"/>
  <c r="N202"/>
  <c r="M203"/>
  <c r="N203"/>
  <c r="M204"/>
  <c r="N204"/>
  <c r="M205"/>
  <c r="N205"/>
  <c r="M206"/>
  <c r="N206"/>
  <c r="M207"/>
  <c r="N207"/>
  <c r="M208"/>
  <c r="N208"/>
  <c r="M209"/>
  <c r="N209"/>
  <c r="M210"/>
  <c r="N210"/>
  <c r="M211"/>
  <c r="N211"/>
  <c r="M212"/>
  <c r="N212"/>
  <c r="M213"/>
  <c r="N213"/>
  <c r="M214"/>
  <c r="N214"/>
  <c r="M215"/>
  <c r="N215"/>
  <c r="M216"/>
  <c r="N216"/>
  <c r="M217"/>
  <c r="N217"/>
  <c r="M218"/>
  <c r="N218"/>
  <c r="M219"/>
  <c r="N219"/>
  <c r="M220"/>
  <c r="N220"/>
  <c r="M221"/>
  <c r="N221"/>
  <c r="M222"/>
  <c r="N222"/>
  <c r="M223"/>
  <c r="N223"/>
  <c r="M224"/>
  <c r="N224"/>
  <c r="M225"/>
  <c r="N225"/>
  <c r="M226"/>
  <c r="N226"/>
  <c r="M227"/>
  <c r="N227"/>
  <c r="M228"/>
  <c r="N228"/>
  <c r="M229"/>
  <c r="N229"/>
  <c r="M230"/>
  <c r="N230"/>
  <c r="M231"/>
  <c r="N231"/>
  <c r="M232"/>
  <c r="N232"/>
  <c r="M233"/>
  <c r="N233"/>
  <c r="M234"/>
  <c r="N234"/>
  <c r="M235"/>
  <c r="N235"/>
  <c r="M236"/>
  <c r="N236"/>
  <c r="M237"/>
  <c r="N237"/>
  <c r="M238"/>
  <c r="N238"/>
  <c r="M239"/>
  <c r="N239"/>
  <c r="M240"/>
  <c r="N240"/>
  <c r="M241"/>
  <c r="N241"/>
  <c r="M242"/>
  <c r="N242"/>
  <c r="M243"/>
  <c r="N243"/>
  <c r="M244"/>
  <c r="N244"/>
  <c r="M245"/>
  <c r="N245"/>
  <c r="M246"/>
  <c r="N246"/>
  <c r="M247"/>
  <c r="N247"/>
  <c r="M248"/>
  <c r="N248"/>
  <c r="M249"/>
  <c r="N249"/>
  <c r="M250"/>
  <c r="N250"/>
  <c r="M251"/>
  <c r="N251"/>
  <c r="M252"/>
  <c r="N252"/>
  <c r="M253"/>
  <c r="N253"/>
  <c r="M254"/>
  <c r="N254"/>
  <c r="M255"/>
  <c r="N255"/>
  <c r="M256"/>
  <c r="N256"/>
  <c r="M257"/>
  <c r="N257"/>
  <c r="M258"/>
  <c r="N258"/>
  <c r="M259"/>
  <c r="N259"/>
  <c r="M260"/>
  <c r="N260"/>
  <c r="M261"/>
  <c r="N261"/>
  <c r="M262"/>
  <c r="N262"/>
  <c r="M263"/>
  <c r="N263"/>
  <c r="M264"/>
  <c r="N264"/>
  <c r="M265"/>
  <c r="N265"/>
  <c r="M266"/>
  <c r="N266"/>
  <c r="M267"/>
  <c r="N267"/>
  <c r="M268"/>
  <c r="N268"/>
  <c r="M269"/>
  <c r="N269"/>
  <c r="M270"/>
  <c r="N270"/>
  <c r="M271"/>
  <c r="N271"/>
  <c r="M272"/>
  <c r="N272"/>
  <c r="M273"/>
  <c r="N273"/>
  <c r="M274"/>
  <c r="N274"/>
  <c r="M275"/>
  <c r="N275"/>
  <c r="M276"/>
  <c r="N276"/>
  <c r="M277"/>
  <c r="N277"/>
  <c r="M278"/>
  <c r="N278"/>
  <c r="M279"/>
  <c r="N279"/>
  <c r="M280"/>
  <c r="N280"/>
  <c r="M281"/>
  <c r="N281"/>
  <c r="M282"/>
  <c r="N282"/>
  <c r="M283"/>
  <c r="N283"/>
  <c r="M284"/>
  <c r="N284"/>
  <c r="M285"/>
  <c r="N285"/>
  <c r="M286"/>
  <c r="N286"/>
  <c r="M287"/>
  <c r="N287"/>
  <c r="M288"/>
  <c r="N288"/>
  <c r="M289"/>
  <c r="N289"/>
  <c r="M290"/>
  <c r="N290"/>
  <c r="M291"/>
  <c r="N291"/>
  <c r="M292"/>
  <c r="N292"/>
  <c r="M293"/>
  <c r="N293"/>
  <c r="M294"/>
  <c r="N294"/>
  <c r="M295"/>
  <c r="N295"/>
  <c r="M296"/>
  <c r="N296"/>
  <c r="M297"/>
  <c r="N297"/>
  <c r="M298"/>
  <c r="N298"/>
  <c r="M299"/>
  <c r="N299"/>
  <c r="M300"/>
  <c r="N300"/>
  <c r="M301"/>
  <c r="N301"/>
  <c r="M302"/>
  <c r="N302"/>
  <c r="M303"/>
  <c r="N303"/>
  <c r="M304"/>
  <c r="N304"/>
  <c r="M305"/>
  <c r="N305"/>
  <c r="M306"/>
  <c r="N306"/>
  <c r="M307"/>
  <c r="N307"/>
  <c r="M308"/>
  <c r="N308"/>
  <c r="M309"/>
  <c r="N309"/>
  <c r="M310"/>
  <c r="N310"/>
  <c r="M311"/>
  <c r="N311"/>
  <c r="M312"/>
  <c r="N312"/>
  <c r="M313"/>
  <c r="N313"/>
  <c r="M314"/>
  <c r="N314"/>
  <c r="M315"/>
  <c r="N315"/>
  <c r="M316"/>
  <c r="N316"/>
  <c r="M317"/>
  <c r="N317"/>
  <c r="M318"/>
  <c r="N318"/>
  <c r="M319"/>
  <c r="N319"/>
  <c r="M320"/>
  <c r="N320"/>
  <c r="M321"/>
  <c r="N321"/>
  <c r="M322"/>
  <c r="N322"/>
  <c r="M323"/>
  <c r="N323"/>
  <c r="M324"/>
  <c r="N324"/>
  <c r="M325"/>
  <c r="N325"/>
  <c r="M326"/>
  <c r="N326"/>
  <c r="M327"/>
  <c r="N327"/>
  <c r="M328"/>
  <c r="N328"/>
  <c r="M329"/>
  <c r="N329"/>
  <c r="M330"/>
  <c r="N330"/>
  <c r="M331"/>
  <c r="N331"/>
  <c r="M332"/>
  <c r="N332"/>
  <c r="M333"/>
  <c r="N333"/>
  <c r="M334"/>
  <c r="N334"/>
  <c r="M335"/>
  <c r="N335"/>
  <c r="M336"/>
  <c r="N336"/>
  <c r="M337"/>
  <c r="N337"/>
  <c r="M338"/>
  <c r="N338"/>
  <c r="M339"/>
  <c r="N339"/>
  <c r="M340"/>
  <c r="N340"/>
  <c r="M341"/>
  <c r="N341"/>
  <c r="M342"/>
  <c r="N342"/>
  <c r="M343"/>
  <c r="N343"/>
  <c r="M344"/>
  <c r="N344"/>
  <c r="M345"/>
  <c r="N345"/>
  <c r="M346"/>
  <c r="N346"/>
  <c r="M347"/>
  <c r="N347"/>
  <c r="M348"/>
  <c r="N348"/>
  <c r="M349"/>
  <c r="N349"/>
  <c r="M350"/>
  <c r="N350"/>
  <c r="M351"/>
  <c r="N351"/>
  <c r="M352"/>
  <c r="N352"/>
  <c r="M353"/>
  <c r="N353"/>
  <c r="M354"/>
  <c r="N354"/>
  <c r="M355"/>
  <c r="N355"/>
  <c r="M356"/>
  <c r="N356"/>
  <c r="M357"/>
  <c r="N357"/>
  <c r="M358"/>
  <c r="N358"/>
  <c r="M359"/>
  <c r="N359"/>
  <c r="M360"/>
  <c r="N360"/>
  <c r="M361"/>
  <c r="N361"/>
  <c r="M362"/>
  <c r="N362"/>
  <c r="M363"/>
  <c r="N363"/>
  <c r="M364"/>
  <c r="N364"/>
  <c r="M365"/>
  <c r="N365"/>
  <c r="M366"/>
  <c r="N366"/>
  <c r="M367"/>
  <c r="N367"/>
  <c r="M368"/>
  <c r="N368"/>
  <c r="M369"/>
  <c r="N369"/>
  <c r="M370"/>
  <c r="N370"/>
  <c r="M371"/>
  <c r="N371"/>
  <c r="M372"/>
  <c r="N372"/>
  <c r="M373"/>
  <c r="N373"/>
  <c r="M374"/>
  <c r="N374"/>
  <c r="M375"/>
  <c r="N375"/>
  <c r="M376"/>
  <c r="N376"/>
  <c r="M377"/>
  <c r="N377"/>
  <c r="M378"/>
  <c r="N378"/>
  <c r="M379"/>
  <c r="N379"/>
  <c r="M380"/>
  <c r="N380"/>
  <c r="M381"/>
  <c r="N381"/>
  <c r="M382"/>
  <c r="N382"/>
  <c r="M383"/>
  <c r="N383"/>
  <c r="M384"/>
  <c r="N384"/>
  <c r="M385"/>
  <c r="N385"/>
  <c r="M386"/>
  <c r="N386"/>
  <c r="M387"/>
  <c r="N387"/>
  <c r="M388"/>
  <c r="N388"/>
  <c r="M389"/>
  <c r="N389"/>
  <c r="M390"/>
  <c r="N390"/>
  <c r="M391"/>
  <c r="N391"/>
  <c r="M392"/>
  <c r="N392"/>
  <c r="M393"/>
  <c r="N393"/>
  <c r="M394"/>
  <c r="N394"/>
  <c r="M395"/>
  <c r="N395"/>
  <c r="M396"/>
  <c r="N396"/>
  <c r="M397"/>
  <c r="N397"/>
  <c r="M398"/>
  <c r="N398"/>
  <c r="M399"/>
  <c r="N399"/>
  <c r="M400"/>
  <c r="N400"/>
  <c r="M401"/>
  <c r="N401"/>
  <c r="M402"/>
  <c r="N402"/>
  <c r="M403"/>
  <c r="N403"/>
  <c r="M404"/>
  <c r="N404"/>
  <c r="M405"/>
  <c r="N405"/>
  <c r="M406"/>
  <c r="N406"/>
  <c r="M407"/>
  <c r="N407"/>
  <c r="M408"/>
  <c r="N408"/>
  <c r="M409"/>
  <c r="N409"/>
  <c r="M410"/>
  <c r="N410"/>
  <c r="M411"/>
  <c r="N411"/>
  <c r="M412"/>
  <c r="N412"/>
  <c r="M413"/>
  <c r="N413"/>
  <c r="M414"/>
  <c r="N414"/>
  <c r="M415"/>
  <c r="N415"/>
  <c r="M416"/>
  <c r="N416"/>
  <c r="M417"/>
  <c r="N417"/>
  <c r="M418"/>
  <c r="N418"/>
  <c r="M419"/>
  <c r="N419"/>
  <c r="M420"/>
  <c r="N420"/>
  <c r="M421"/>
  <c r="N421"/>
  <c r="M422"/>
  <c r="N422"/>
  <c r="M423"/>
  <c r="N423"/>
  <c r="M424"/>
  <c r="N424"/>
  <c r="M425"/>
  <c r="N425"/>
  <c r="M426"/>
  <c r="N426"/>
  <c r="M427"/>
  <c r="N427"/>
  <c r="M428"/>
  <c r="N428"/>
  <c r="M429"/>
  <c r="N429"/>
  <c r="M430"/>
  <c r="N430"/>
  <c r="M431"/>
  <c r="N431"/>
  <c r="M432"/>
  <c r="N432"/>
  <c r="M433"/>
  <c r="N433"/>
  <c r="M434"/>
  <c r="N434"/>
  <c r="M435"/>
  <c r="N435"/>
  <c r="M436"/>
  <c r="N436"/>
  <c r="M437"/>
  <c r="N437"/>
  <c r="M438"/>
  <c r="N438"/>
  <c r="M439"/>
  <c r="N439"/>
  <c r="M440"/>
  <c r="N440"/>
  <c r="M441"/>
  <c r="N441"/>
  <c r="M442"/>
  <c r="N442"/>
  <c r="M443"/>
  <c r="N443"/>
  <c r="M444"/>
  <c r="N444"/>
  <c r="M445"/>
  <c r="N445"/>
  <c r="M446"/>
  <c r="N446"/>
  <c r="M447"/>
  <c r="N447"/>
  <c r="M448"/>
  <c r="N448"/>
  <c r="M449"/>
  <c r="N449"/>
  <c r="M450"/>
  <c r="N450"/>
  <c r="M451"/>
  <c r="N451"/>
  <c r="M452"/>
  <c r="N452"/>
  <c r="M453"/>
  <c r="N453"/>
  <c r="M454"/>
  <c r="N454"/>
  <c r="M455"/>
  <c r="N455"/>
  <c r="M456"/>
  <c r="N456"/>
  <c r="M457"/>
  <c r="N457"/>
  <c r="M458"/>
  <c r="N458"/>
  <c r="M459"/>
  <c r="N459"/>
  <c r="M460"/>
  <c r="N460"/>
  <c r="M461"/>
  <c r="N461"/>
  <c r="M462"/>
  <c r="N462"/>
  <c r="M463"/>
  <c r="N463"/>
  <c r="M464"/>
  <c r="N464"/>
  <c r="M465"/>
  <c r="N465"/>
  <c r="M466"/>
  <c r="N466"/>
  <c r="M467"/>
  <c r="N467"/>
  <c r="M468"/>
  <c r="N468"/>
  <c r="M469"/>
  <c r="N469"/>
  <c r="M470"/>
  <c r="N470"/>
  <c r="M471"/>
  <c r="N471"/>
  <c r="M472"/>
  <c r="N472"/>
  <c r="M473"/>
  <c r="N473"/>
  <c r="M474"/>
  <c r="N474"/>
  <c r="M475"/>
  <c r="N475"/>
  <c r="M476"/>
  <c r="N476"/>
  <c r="M477"/>
  <c r="N477"/>
  <c r="M478"/>
  <c r="N478"/>
  <c r="M479"/>
  <c r="N479"/>
  <c r="M480"/>
  <c r="N480"/>
  <c r="M481"/>
  <c r="N481"/>
  <c r="M482"/>
  <c r="N482"/>
  <c r="M483"/>
  <c r="N483"/>
  <c r="M484"/>
  <c r="N484"/>
  <c r="M485"/>
  <c r="N485"/>
  <c r="M486"/>
  <c r="N486"/>
  <c r="M487"/>
  <c r="N487"/>
  <c r="M488"/>
  <c r="N488"/>
  <c r="M489"/>
  <c r="N489"/>
  <c r="M490"/>
  <c r="N490"/>
  <c r="M491"/>
  <c r="N491"/>
  <c r="M492"/>
  <c r="N492"/>
  <c r="M493"/>
  <c r="N493"/>
  <c r="M494"/>
  <c r="N494"/>
  <c r="M495"/>
  <c r="N495"/>
  <c r="M496"/>
  <c r="N496"/>
  <c r="M497"/>
  <c r="N497"/>
  <c r="M498"/>
  <c r="N498"/>
  <c r="M499"/>
  <c r="N499"/>
  <c r="M500"/>
  <c r="N500"/>
  <c r="M501"/>
  <c r="N501"/>
  <c r="M502"/>
  <c r="N502"/>
  <c r="M503"/>
  <c r="N503"/>
  <c r="M504"/>
  <c r="N504"/>
  <c r="M505"/>
  <c r="N505"/>
  <c r="M506"/>
  <c r="N506"/>
  <c r="M507"/>
  <c r="N507"/>
  <c r="M508"/>
  <c r="N508"/>
  <c r="M509"/>
  <c r="N509"/>
  <c r="M510"/>
  <c r="N510"/>
  <c r="M511"/>
  <c r="N511"/>
  <c r="M512"/>
  <c r="N512"/>
  <c r="M513"/>
  <c r="N513"/>
  <c r="M514"/>
  <c r="N514"/>
  <c r="M515"/>
  <c r="N515"/>
  <c r="M516"/>
  <c r="N516"/>
  <c r="M517"/>
  <c r="N517"/>
  <c r="M518"/>
  <c r="N518"/>
  <c r="M519"/>
  <c r="N519"/>
  <c r="M520"/>
  <c r="N520"/>
  <c r="M521"/>
  <c r="N521"/>
  <c r="M522"/>
  <c r="N522"/>
  <c r="M523"/>
  <c r="N523"/>
  <c r="M524"/>
  <c r="N524"/>
  <c r="M525"/>
  <c r="N525"/>
  <c r="M526"/>
  <c r="N526"/>
  <c r="M527"/>
  <c r="N527"/>
  <c r="M528"/>
  <c r="N528"/>
  <c r="M529"/>
  <c r="N529"/>
  <c r="M530"/>
  <c r="N530"/>
  <c r="M531"/>
  <c r="N531"/>
  <c r="M532"/>
  <c r="N532"/>
  <c r="M533"/>
  <c r="N533"/>
  <c r="M534"/>
  <c r="N534"/>
  <c r="M535"/>
  <c r="N535"/>
  <c r="M536"/>
  <c r="N536"/>
  <c r="M537"/>
  <c r="N537"/>
  <c r="M538"/>
  <c r="N538"/>
  <c r="M539"/>
  <c r="N539"/>
  <c r="M540"/>
  <c r="N540"/>
  <c r="M541"/>
  <c r="N541"/>
  <c r="M542"/>
  <c r="N542"/>
  <c r="M543"/>
  <c r="N543"/>
  <c r="M544"/>
  <c r="N544"/>
  <c r="M545"/>
  <c r="N545"/>
  <c r="M546"/>
  <c r="N546"/>
  <c r="M547"/>
  <c r="N547"/>
  <c r="M548"/>
  <c r="N548"/>
  <c r="M549"/>
  <c r="N549"/>
  <c r="M550"/>
  <c r="N550"/>
  <c r="M551"/>
  <c r="N551"/>
  <c r="M552"/>
  <c r="N552"/>
  <c r="M553"/>
  <c r="N553"/>
  <c r="M554"/>
  <c r="N554"/>
  <c r="M555"/>
  <c r="N555"/>
  <c r="M556"/>
  <c r="N556"/>
  <c r="M557"/>
  <c r="N557"/>
  <c r="M558"/>
  <c r="N558"/>
  <c r="M559"/>
  <c r="N559"/>
  <c r="M560"/>
  <c r="N560"/>
  <c r="M561"/>
  <c r="N561"/>
  <c r="M562"/>
  <c r="N562"/>
  <c r="M563"/>
  <c r="N563"/>
  <c r="M564"/>
  <c r="N564"/>
  <c r="M565"/>
  <c r="N565"/>
  <c r="M566"/>
  <c r="N566"/>
  <c r="M567"/>
  <c r="N567"/>
  <c r="M568"/>
  <c r="N568"/>
  <c r="M569"/>
  <c r="N569"/>
  <c r="M570"/>
  <c r="N570"/>
  <c r="M571"/>
  <c r="N571"/>
  <c r="M572"/>
  <c r="N572"/>
  <c r="M573"/>
  <c r="N573"/>
  <c r="M574"/>
  <c r="N574"/>
  <c r="M575"/>
  <c r="N575"/>
  <c r="M576"/>
  <c r="N576"/>
  <c r="M577"/>
  <c r="N577"/>
  <c r="M578"/>
  <c r="N578"/>
  <c r="M579"/>
  <c r="N579"/>
  <c r="M580"/>
  <c r="N580"/>
  <c r="M581"/>
  <c r="N581"/>
  <c r="M582"/>
  <c r="N582"/>
  <c r="M583"/>
  <c r="N583"/>
  <c r="M584"/>
  <c r="N584"/>
  <c r="M585"/>
  <c r="N585"/>
  <c r="M586"/>
  <c r="N586"/>
  <c r="M587"/>
  <c r="N587"/>
  <c r="M588"/>
  <c r="N588"/>
  <c r="M589"/>
  <c r="N589"/>
  <c r="M590"/>
  <c r="N590"/>
  <c r="M591"/>
  <c r="N591"/>
  <c r="M592"/>
  <c r="N592"/>
  <c r="M593"/>
  <c r="N593"/>
  <c r="M594"/>
  <c r="N594"/>
  <c r="M595"/>
  <c r="N595"/>
  <c r="M596"/>
  <c r="N596"/>
  <c r="M597"/>
  <c r="N597"/>
  <c r="M598"/>
  <c r="N598"/>
  <c r="M599"/>
  <c r="N599"/>
  <c r="M600"/>
  <c r="N600"/>
  <c r="M601"/>
  <c r="N601"/>
  <c r="M602"/>
  <c r="N602"/>
  <c r="M603"/>
  <c r="N603"/>
  <c r="M604"/>
  <c r="N604"/>
  <c r="M605"/>
  <c r="N605"/>
  <c r="M606"/>
  <c r="N606"/>
  <c r="M607"/>
  <c r="N607"/>
  <c r="M608"/>
  <c r="N608"/>
  <c r="M609"/>
  <c r="N609"/>
  <c r="M610"/>
  <c r="N610"/>
  <c r="M611"/>
  <c r="N611"/>
  <c r="M612"/>
  <c r="N612"/>
  <c r="M613"/>
  <c r="N613"/>
  <c r="M614"/>
  <c r="N614"/>
  <c r="M615"/>
  <c r="N615"/>
  <c r="M616"/>
  <c r="N616"/>
  <c r="M617"/>
  <c r="N617"/>
  <c r="M618"/>
  <c r="N618"/>
  <c r="M619"/>
  <c r="N619"/>
  <c r="M620"/>
  <c r="N620"/>
  <c r="M621"/>
  <c r="N621"/>
  <c r="M622"/>
  <c r="N622"/>
  <c r="M623"/>
  <c r="N623"/>
  <c r="M624"/>
  <c r="N624"/>
  <c r="M625"/>
  <c r="N625"/>
  <c r="M626"/>
  <c r="N626"/>
  <c r="M627"/>
  <c r="N627"/>
  <c r="M628"/>
  <c r="N628"/>
  <c r="M629"/>
  <c r="N629"/>
  <c r="M630"/>
  <c r="N630"/>
  <c r="M631"/>
  <c r="N631"/>
  <c r="M632"/>
  <c r="N632"/>
  <c r="M633"/>
  <c r="N633"/>
  <c r="M634"/>
  <c r="N634"/>
  <c r="M635"/>
  <c r="N635"/>
  <c r="M636"/>
  <c r="N636"/>
  <c r="M637"/>
  <c r="N637"/>
  <c r="M638"/>
  <c r="N638"/>
  <c r="M639"/>
  <c r="N639"/>
  <c r="M640"/>
  <c r="N640"/>
  <c r="M641"/>
  <c r="N641"/>
  <c r="M642"/>
  <c r="N642"/>
  <c r="M643"/>
  <c r="N643"/>
  <c r="M644"/>
  <c r="N644"/>
  <c r="M645"/>
  <c r="N645"/>
  <c r="M646"/>
  <c r="N646"/>
  <c r="M647"/>
  <c r="N647"/>
  <c r="M648"/>
  <c r="N648"/>
  <c r="M649"/>
  <c r="N649"/>
  <c r="M650"/>
  <c r="N650"/>
  <c r="M651"/>
  <c r="N651"/>
  <c r="M652"/>
  <c r="N652"/>
  <c r="M653"/>
  <c r="N653"/>
  <c r="M654"/>
  <c r="N654"/>
  <c r="M655"/>
  <c r="N655"/>
  <c r="M656"/>
  <c r="N656"/>
  <c r="M657"/>
  <c r="N657"/>
  <c r="M658"/>
  <c r="N658"/>
  <c r="M659"/>
  <c r="N659"/>
  <c r="M660"/>
  <c r="N660"/>
  <c r="M661"/>
  <c r="N661"/>
  <c r="M662"/>
  <c r="N662"/>
  <c r="M663"/>
  <c r="N663"/>
  <c r="M664"/>
  <c r="N664"/>
  <c r="M665"/>
  <c r="N665"/>
  <c r="M666"/>
  <c r="N666"/>
  <c r="M667"/>
  <c r="N667"/>
  <c r="M668"/>
  <c r="N668"/>
  <c r="M669"/>
  <c r="N669"/>
  <c r="M670"/>
  <c r="N670"/>
  <c r="M671"/>
  <c r="N671"/>
  <c r="M672"/>
  <c r="N672"/>
  <c r="M673"/>
  <c r="N673"/>
  <c r="M674"/>
  <c r="N674"/>
  <c r="M675"/>
  <c r="N675"/>
  <c r="M676"/>
  <c r="N676"/>
  <c r="M677"/>
  <c r="N677"/>
  <c r="M678"/>
  <c r="N678"/>
  <c r="M679"/>
  <c r="N679"/>
  <c r="M680"/>
  <c r="N680"/>
  <c r="M681"/>
  <c r="N681"/>
  <c r="M682"/>
  <c r="N682"/>
  <c r="M683"/>
  <c r="N683"/>
  <c r="M684"/>
  <c r="N684"/>
  <c r="M685"/>
  <c r="N685"/>
  <c r="M686"/>
  <c r="N686"/>
  <c r="M687"/>
  <c r="N687"/>
  <c r="M688"/>
  <c r="N688"/>
  <c r="M689"/>
  <c r="N689"/>
  <c r="M690"/>
  <c r="N690"/>
  <c r="M691"/>
  <c r="N691"/>
  <c r="M692"/>
  <c r="N692"/>
  <c r="M693"/>
  <c r="N693"/>
  <c r="M694"/>
  <c r="N694"/>
  <c r="M695"/>
  <c r="N695"/>
  <c r="M696"/>
  <c r="N696"/>
  <c r="M697"/>
  <c r="N697"/>
  <c r="M698"/>
  <c r="N698"/>
  <c r="M699"/>
  <c r="N699"/>
  <c r="M700"/>
  <c r="N700"/>
  <c r="M701"/>
  <c r="N701"/>
  <c r="M702"/>
  <c r="N702"/>
  <c r="M703"/>
  <c r="N703"/>
  <c r="M704"/>
  <c r="N704"/>
  <c r="M705"/>
  <c r="N705"/>
  <c r="M706"/>
  <c r="N706"/>
  <c r="M707"/>
  <c r="N707"/>
  <c r="M708"/>
  <c r="N708"/>
  <c r="M709"/>
  <c r="N709"/>
  <c r="M710"/>
  <c r="N710"/>
  <c r="M711"/>
  <c r="N711"/>
  <c r="M712"/>
  <c r="N712"/>
  <c r="M713"/>
  <c r="N713"/>
  <c r="M714"/>
  <c r="N714"/>
  <c r="M715"/>
  <c r="N715"/>
  <c r="M716"/>
  <c r="N716"/>
  <c r="M717"/>
  <c r="N717"/>
  <c r="M718"/>
  <c r="N718"/>
  <c r="M719"/>
  <c r="N719"/>
  <c r="M720"/>
  <c r="N720"/>
  <c r="M721"/>
  <c r="N721"/>
  <c r="M722"/>
  <c r="N722"/>
  <c r="M723"/>
  <c r="N723"/>
  <c r="M724"/>
  <c r="N724"/>
  <c r="M725"/>
  <c r="N725"/>
  <c r="M726"/>
  <c r="N726"/>
  <c r="M727"/>
  <c r="N727"/>
  <c r="M728"/>
  <c r="N728"/>
  <c r="M729"/>
  <c r="N729"/>
  <c r="M730"/>
  <c r="N730"/>
  <c r="M731"/>
  <c r="N731"/>
  <c r="M732"/>
  <c r="N732"/>
  <c r="M733"/>
  <c r="N733"/>
  <c r="M734"/>
  <c r="N734"/>
  <c r="M735"/>
  <c r="N735"/>
  <c r="M736"/>
  <c r="N736"/>
  <c r="M737"/>
  <c r="N737"/>
  <c r="M738"/>
  <c r="N738"/>
  <c r="M739"/>
  <c r="N739"/>
  <c r="M740"/>
  <c r="N740"/>
  <c r="M741"/>
  <c r="N741"/>
  <c r="M742"/>
  <c r="N742"/>
  <c r="M743"/>
  <c r="N743"/>
  <c r="M744"/>
  <c r="N744"/>
  <c r="M745"/>
  <c r="N745"/>
  <c r="M746"/>
  <c r="N746"/>
  <c r="M747"/>
  <c r="N747"/>
  <c r="M748"/>
  <c r="N748"/>
  <c r="M749"/>
  <c r="N749"/>
  <c r="M750"/>
  <c r="N750"/>
  <c r="M751"/>
  <c r="N751"/>
  <c r="M752"/>
  <c r="N752"/>
  <c r="M753"/>
  <c r="N753"/>
  <c r="M754"/>
  <c r="N754"/>
  <c r="M755"/>
  <c r="N755"/>
  <c r="M756"/>
  <c r="N756"/>
  <c r="M757"/>
  <c r="N757"/>
  <c r="M758"/>
  <c r="N758"/>
  <c r="M759"/>
  <c r="N759"/>
  <c r="M760"/>
  <c r="N760"/>
  <c r="M761"/>
  <c r="N761"/>
  <c r="M762"/>
  <c r="N762"/>
  <c r="M763"/>
  <c r="N763"/>
  <c r="M764"/>
  <c r="N764"/>
  <c r="M765"/>
  <c r="N765"/>
  <c r="M766"/>
  <c r="N766"/>
  <c r="M767"/>
  <c r="N767"/>
  <c r="M768"/>
  <c r="N768"/>
  <c r="M769"/>
  <c r="N769"/>
  <c r="M770"/>
  <c r="N770"/>
  <c r="M771"/>
  <c r="N771"/>
  <c r="M772"/>
  <c r="N772"/>
  <c r="M773"/>
  <c r="N773"/>
  <c r="M774"/>
  <c r="N774"/>
  <c r="M775"/>
  <c r="N775"/>
  <c r="M776"/>
  <c r="N776"/>
  <c r="M777"/>
  <c r="N777"/>
  <c r="M778"/>
  <c r="N778"/>
  <c r="M779"/>
  <c r="N779"/>
  <c r="M780"/>
  <c r="N780"/>
  <c r="M781"/>
  <c r="N781"/>
  <c r="M782"/>
  <c r="N782"/>
  <c r="M783"/>
  <c r="N783"/>
  <c r="M784"/>
  <c r="N784"/>
  <c r="M785"/>
  <c r="N785"/>
  <c r="M786"/>
  <c r="N786"/>
  <c r="M787"/>
  <c r="N787"/>
  <c r="M788"/>
  <c r="N788"/>
  <c r="M789"/>
  <c r="N789"/>
  <c r="M790"/>
  <c r="N790"/>
  <c r="M791"/>
  <c r="N791"/>
  <c r="M792"/>
  <c r="N792"/>
  <c r="M793"/>
  <c r="N793"/>
  <c r="M794"/>
  <c r="N794"/>
  <c r="M795"/>
  <c r="N795"/>
  <c r="M796"/>
  <c r="N796"/>
  <c r="M797"/>
  <c r="N797"/>
  <c r="M798"/>
  <c r="N798"/>
  <c r="M799"/>
  <c r="N799"/>
  <c r="M800"/>
  <c r="N800"/>
  <c r="M801"/>
  <c r="N801"/>
  <c r="M802"/>
  <c r="N802"/>
  <c r="M803"/>
  <c r="N803"/>
  <c r="M804"/>
  <c r="N804"/>
  <c r="M805"/>
  <c r="N805"/>
  <c r="M806"/>
  <c r="N806"/>
  <c r="M807"/>
  <c r="N807"/>
  <c r="M808"/>
  <c r="N808"/>
  <c r="M809"/>
  <c r="N809"/>
  <c r="M810"/>
  <c r="N810"/>
  <c r="M811"/>
  <c r="N811"/>
  <c r="M812"/>
  <c r="N812"/>
  <c r="M813"/>
  <c r="N813"/>
  <c r="M814"/>
  <c r="N814"/>
  <c r="M815"/>
  <c r="N815"/>
  <c r="M816"/>
  <c r="N816"/>
  <c r="M817"/>
  <c r="N817"/>
  <c r="M818"/>
  <c r="N818"/>
  <c r="M819"/>
  <c r="N819"/>
  <c r="M820"/>
  <c r="N820"/>
  <c r="M821"/>
  <c r="N821"/>
  <c r="M822"/>
  <c r="N822"/>
  <c r="M823"/>
  <c r="N823"/>
  <c r="M824"/>
  <c r="N824"/>
  <c r="M825"/>
  <c r="N825"/>
  <c r="M826"/>
  <c r="N826"/>
  <c r="M827"/>
  <c r="N827"/>
  <c r="M828"/>
  <c r="N828"/>
  <c r="M829"/>
  <c r="N829"/>
  <c r="M830"/>
  <c r="N830"/>
  <c r="M831"/>
  <c r="N831"/>
  <c r="M832"/>
  <c r="N832"/>
  <c r="M833"/>
  <c r="N833"/>
  <c r="M834"/>
  <c r="N834"/>
  <c r="M835"/>
  <c r="N835"/>
  <c r="M836"/>
  <c r="N836"/>
  <c r="M837"/>
  <c r="N837"/>
  <c r="M838"/>
  <c r="N838"/>
  <c r="M839"/>
  <c r="N839"/>
  <c r="M840"/>
  <c r="N840"/>
  <c r="M841"/>
  <c r="N841"/>
  <c r="M842"/>
  <c r="N842"/>
  <c r="M843"/>
  <c r="N843"/>
  <c r="M844"/>
  <c r="N844"/>
  <c r="M845"/>
  <c r="N845"/>
  <c r="M846"/>
  <c r="N846"/>
  <c r="M847"/>
  <c r="N847"/>
  <c r="M848"/>
  <c r="N848"/>
  <c r="M849"/>
  <c r="N849"/>
  <c r="M850"/>
  <c r="N850"/>
  <c r="M851"/>
  <c r="N851"/>
  <c r="M852"/>
  <c r="N852"/>
  <c r="M853"/>
  <c r="N853"/>
  <c r="M854"/>
  <c r="N854"/>
  <c r="M855"/>
  <c r="N855"/>
  <c r="M856"/>
  <c r="N856"/>
  <c r="M857"/>
  <c r="N857"/>
  <c r="M858"/>
  <c r="N858"/>
  <c r="M859"/>
  <c r="N859"/>
  <c r="M860"/>
  <c r="N860"/>
  <c r="M861"/>
  <c r="N861"/>
  <c r="M862"/>
  <c r="N862"/>
  <c r="M863"/>
  <c r="N863"/>
  <c r="M864"/>
  <c r="N864"/>
  <c r="M865"/>
  <c r="N865"/>
  <c r="M866"/>
  <c r="N866"/>
  <c r="M867"/>
  <c r="N867"/>
  <c r="M868"/>
  <c r="N868"/>
  <c r="M869"/>
  <c r="N869"/>
  <c r="M870"/>
  <c r="N870"/>
  <c r="M871"/>
  <c r="N871"/>
  <c r="M872"/>
  <c r="N872"/>
  <c r="M873"/>
  <c r="N873"/>
  <c r="M874"/>
  <c r="N874"/>
  <c r="M875"/>
  <c r="N875"/>
  <c r="M876"/>
  <c r="N876"/>
  <c r="M877"/>
  <c r="N877"/>
  <c r="M878"/>
  <c r="N878"/>
  <c r="M879"/>
  <c r="N879"/>
  <c r="M880"/>
  <c r="N880"/>
  <c r="M881"/>
  <c r="N881"/>
  <c r="M882"/>
  <c r="N882"/>
  <c r="M883"/>
  <c r="N883"/>
  <c r="M884"/>
  <c r="N884"/>
  <c r="M885"/>
  <c r="N885"/>
  <c r="M886"/>
  <c r="N886"/>
  <c r="M887"/>
  <c r="N887"/>
  <c r="M888"/>
  <c r="N888"/>
  <c r="M889"/>
  <c r="N889"/>
  <c r="M890"/>
  <c r="N890"/>
  <c r="M891"/>
  <c r="N891"/>
  <c r="M892"/>
  <c r="N892"/>
  <c r="M893"/>
  <c r="N893"/>
  <c r="M894"/>
  <c r="N894"/>
  <c r="M895"/>
  <c r="N895"/>
  <c r="M896"/>
  <c r="N896"/>
  <c r="M897"/>
  <c r="N897"/>
  <c r="M898"/>
  <c r="N898"/>
  <c r="M899"/>
  <c r="N899"/>
  <c r="M900"/>
  <c r="N900"/>
  <c r="M901"/>
  <c r="N901"/>
  <c r="M902"/>
  <c r="N902"/>
  <c r="M903"/>
  <c r="N903"/>
  <c r="M904"/>
  <c r="N904"/>
  <c r="M905"/>
  <c r="N905"/>
  <c r="M906"/>
  <c r="N906"/>
  <c r="M907"/>
  <c r="N907"/>
  <c r="M908"/>
  <c r="N908"/>
  <c r="M909"/>
  <c r="N909"/>
  <c r="M910"/>
  <c r="N910"/>
  <c r="M911"/>
  <c r="N911"/>
  <c r="M912"/>
  <c r="N912"/>
  <c r="M913"/>
  <c r="N913"/>
  <c r="M914"/>
  <c r="N914"/>
  <c r="M915"/>
  <c r="N915"/>
  <c r="M916"/>
  <c r="N916"/>
  <c r="M917"/>
  <c r="N917"/>
  <c r="M918"/>
  <c r="N918"/>
  <c r="M919"/>
  <c r="N919"/>
  <c r="M920"/>
  <c r="N920"/>
  <c r="M921"/>
  <c r="N921"/>
  <c r="M922"/>
  <c r="N922"/>
  <c r="M923"/>
  <c r="N923"/>
  <c r="M924"/>
  <c r="N924"/>
  <c r="M925"/>
  <c r="N925"/>
  <c r="M926"/>
  <c r="N926"/>
  <c r="M927"/>
  <c r="N927"/>
  <c r="M928"/>
  <c r="N928"/>
  <c r="M929"/>
  <c r="N929"/>
  <c r="M930"/>
  <c r="N930"/>
  <c r="M931"/>
  <c r="N931"/>
  <c r="M932"/>
  <c r="N932"/>
  <c r="M933"/>
  <c r="N933"/>
  <c r="M934"/>
  <c r="N934"/>
  <c r="M935"/>
  <c r="N935"/>
  <c r="M936"/>
  <c r="N936"/>
  <c r="M937"/>
  <c r="N937"/>
  <c r="M938"/>
  <c r="N938"/>
  <c r="M939"/>
  <c r="N939"/>
  <c r="M940"/>
  <c r="N940"/>
  <c r="M941"/>
  <c r="N941"/>
  <c r="M942"/>
  <c r="N942"/>
  <c r="M943"/>
  <c r="N943"/>
  <c r="M944"/>
  <c r="N944"/>
  <c r="M945"/>
  <c r="N945"/>
  <c r="M946"/>
  <c r="N946"/>
  <c r="M947"/>
  <c r="N947"/>
  <c r="M948"/>
  <c r="N948"/>
  <c r="M949"/>
  <c r="N949"/>
  <c r="M950"/>
  <c r="N950"/>
  <c r="M951"/>
  <c r="N951"/>
  <c r="M952"/>
  <c r="N952"/>
  <c r="M953"/>
  <c r="N953"/>
  <c r="M954"/>
  <c r="N954"/>
  <c r="M955"/>
  <c r="N955"/>
  <c r="M956"/>
  <c r="N956"/>
  <c r="M957"/>
  <c r="N957"/>
  <c r="M958"/>
  <c r="N958"/>
  <c r="M959"/>
  <c r="N959"/>
  <c r="M960"/>
  <c r="N960"/>
  <c r="M961"/>
  <c r="N961"/>
  <c r="M962"/>
  <c r="N962"/>
  <c r="M963"/>
  <c r="N963"/>
  <c r="M964"/>
  <c r="N964"/>
  <c r="M965"/>
  <c r="N965"/>
  <c r="M966"/>
  <c r="N966"/>
  <c r="M967"/>
  <c r="N967"/>
  <c r="M968"/>
  <c r="N968"/>
  <c r="M969"/>
  <c r="N969"/>
  <c r="M970"/>
  <c r="N970"/>
  <c r="M971"/>
  <c r="N971"/>
  <c r="M972"/>
  <c r="N972"/>
  <c r="M973"/>
  <c r="N973"/>
  <c r="M974"/>
  <c r="N974"/>
  <c r="M975"/>
  <c r="N975"/>
  <c r="M976"/>
  <c r="N976"/>
  <c r="M977"/>
  <c r="N977"/>
  <c r="M978"/>
  <c r="N978"/>
  <c r="M979"/>
  <c r="N979"/>
  <c r="M980"/>
  <c r="N980"/>
  <c r="M981"/>
  <c r="N981"/>
  <c r="M982"/>
  <c r="N982"/>
  <c r="M983"/>
  <c r="N983"/>
  <c r="M984"/>
  <c r="N984"/>
  <c r="M985"/>
  <c r="N985"/>
  <c r="M986"/>
  <c r="N986"/>
  <c r="M987"/>
  <c r="N987"/>
  <c r="M988"/>
  <c r="N988"/>
  <c r="M989"/>
  <c r="N989"/>
  <c r="M990"/>
  <c r="N990"/>
  <c r="M991"/>
  <c r="N991"/>
  <c r="M992"/>
  <c r="N992"/>
  <c r="M993"/>
  <c r="N993"/>
  <c r="M994"/>
  <c r="N994"/>
  <c r="M995"/>
  <c r="N995"/>
  <c r="M996"/>
  <c r="N996"/>
  <c r="M997"/>
  <c r="N997"/>
  <c r="M998"/>
  <c r="N998"/>
  <c r="M999"/>
  <c r="N999"/>
  <c r="M1000"/>
  <c r="N1000"/>
  <c r="M1001"/>
  <c r="N1001"/>
  <c r="M1002"/>
  <c r="N1002"/>
  <c r="M1003"/>
  <c r="N1003"/>
  <c r="M1004"/>
  <c r="N1004"/>
  <c r="M1005"/>
  <c r="N1005"/>
  <c r="M1006"/>
  <c r="N1006"/>
  <c r="M1007"/>
  <c r="N1007"/>
  <c r="M1008"/>
  <c r="N1008"/>
  <c r="M1009"/>
  <c r="N1009"/>
  <c r="M1010"/>
  <c r="N1010"/>
  <c r="M1011"/>
  <c r="N1011"/>
  <c r="M1012"/>
  <c r="N1012"/>
  <c r="M1013"/>
  <c r="N1013"/>
  <c r="M1014"/>
  <c r="N1014"/>
  <c r="M1015"/>
  <c r="N1015"/>
  <c r="M1016"/>
  <c r="N1016"/>
  <c r="M1017"/>
  <c r="N1017"/>
  <c r="M1018"/>
  <c r="N1018"/>
  <c r="M1019"/>
  <c r="N1019"/>
  <c r="M1020"/>
  <c r="N1020"/>
  <c r="M1021"/>
  <c r="N1021"/>
  <c r="M1022"/>
  <c r="N1022"/>
  <c r="M1023"/>
  <c r="N1023"/>
  <c r="M1024"/>
  <c r="N1024"/>
  <c r="M1025"/>
  <c r="N1025"/>
  <c r="M1026"/>
  <c r="N1026"/>
  <c r="M1027"/>
  <c r="N1027"/>
  <c r="M1028"/>
  <c r="N1028"/>
  <c r="M1029"/>
  <c r="N1029"/>
  <c r="M1030"/>
  <c r="N1030"/>
  <c r="M1031"/>
  <c r="N1031"/>
  <c r="M1032"/>
  <c r="N1032"/>
  <c r="M1033"/>
  <c r="N1033"/>
  <c r="M1034"/>
  <c r="N1034"/>
  <c r="M1035"/>
  <c r="N1035"/>
  <c r="M1036"/>
  <c r="N1036"/>
  <c r="M1037"/>
  <c r="N1037"/>
  <c r="M1038"/>
  <c r="N1038"/>
  <c r="M1039"/>
  <c r="N1039"/>
  <c r="M1040"/>
  <c r="N1040"/>
  <c r="M1041"/>
  <c r="N1041"/>
  <c r="M1042"/>
  <c r="N1042"/>
  <c r="M1043"/>
  <c r="N1043"/>
  <c r="M1044"/>
  <c r="N1044"/>
  <c r="M1045"/>
  <c r="N1045"/>
  <c r="M1046"/>
  <c r="N1046"/>
  <c r="M1047"/>
  <c r="N1047"/>
  <c r="M1048"/>
  <c r="N1048"/>
  <c r="M1049"/>
  <c r="N1049"/>
  <c r="M1050"/>
  <c r="N1050"/>
  <c r="M1051"/>
  <c r="N1051"/>
  <c r="M1052"/>
  <c r="N1052"/>
  <c r="M1053"/>
  <c r="N1053"/>
  <c r="M1054"/>
  <c r="N1054"/>
  <c r="M1055"/>
  <c r="N1055"/>
  <c r="M1056"/>
  <c r="N1056"/>
  <c r="M1057"/>
  <c r="N1057"/>
  <c r="M1058"/>
  <c r="N1058"/>
  <c r="M1059"/>
  <c r="N1059"/>
  <c r="M1060"/>
  <c r="N1060"/>
  <c r="M1061"/>
  <c r="N1061"/>
  <c r="M1062"/>
  <c r="N1062"/>
  <c r="M1063"/>
  <c r="N1063"/>
  <c r="M1064"/>
  <c r="N1064"/>
  <c r="M1065"/>
  <c r="N1065"/>
  <c r="M1066"/>
  <c r="N1066"/>
  <c r="M1067"/>
  <c r="N1067"/>
  <c r="M1068"/>
  <c r="N1068"/>
  <c r="M1069"/>
  <c r="N1069"/>
  <c r="M1070"/>
  <c r="N1070"/>
  <c r="M1071"/>
  <c r="N1071"/>
  <c r="M1072"/>
  <c r="N1072"/>
  <c r="M1073"/>
  <c r="N1073"/>
  <c r="M1074"/>
  <c r="N1074"/>
  <c r="M1075"/>
  <c r="N1075"/>
  <c r="M1076"/>
  <c r="N1076"/>
  <c r="M1077"/>
  <c r="N1077"/>
  <c r="M1078"/>
  <c r="N1078"/>
  <c r="M1079"/>
  <c r="N1079"/>
  <c r="M1080"/>
  <c r="N1080"/>
  <c r="M1081"/>
  <c r="N1081"/>
  <c r="M1082"/>
  <c r="N1082"/>
  <c r="M1083"/>
  <c r="N1083"/>
  <c r="M1084"/>
  <c r="N1084"/>
  <c r="M1085"/>
  <c r="N1085"/>
  <c r="M1086"/>
  <c r="N1086"/>
  <c r="M1087"/>
  <c r="N1087"/>
  <c r="M1088"/>
  <c r="N1088"/>
  <c r="M1089"/>
  <c r="N1089"/>
  <c r="M1090"/>
  <c r="N1090"/>
  <c r="M1091"/>
  <c r="N1091"/>
  <c r="M1092"/>
  <c r="N1092"/>
  <c r="M1093"/>
  <c r="N1093"/>
  <c r="M1094"/>
  <c r="N1094"/>
  <c r="M1095"/>
  <c r="N1095"/>
  <c r="M1096"/>
  <c r="N1096"/>
  <c r="M1097"/>
  <c r="N1097"/>
  <c r="M1098"/>
  <c r="N1098"/>
  <c r="M1099"/>
  <c r="N1099"/>
  <c r="M1100"/>
  <c r="N1100"/>
  <c r="M1101"/>
  <c r="N1101"/>
  <c r="M1102"/>
  <c r="N1102"/>
  <c r="M1103"/>
  <c r="N1103"/>
  <c r="M1104"/>
  <c r="N1104"/>
  <c r="M1105"/>
  <c r="N1105"/>
  <c r="M1106"/>
  <c r="N1106"/>
  <c r="M1107"/>
  <c r="N1107"/>
  <c r="M1108"/>
  <c r="N1108"/>
  <c r="M1109"/>
  <c r="N1109"/>
  <c r="M1110"/>
  <c r="N1110"/>
  <c r="M1111"/>
  <c r="N1111"/>
  <c r="M1112"/>
  <c r="N1112"/>
  <c r="M1113"/>
  <c r="N1113"/>
  <c r="M1114"/>
  <c r="N1114"/>
  <c r="M1115"/>
  <c r="N1115"/>
  <c r="M1116"/>
  <c r="N1116"/>
  <c r="M1117"/>
  <c r="N1117"/>
  <c r="M1118"/>
  <c r="N1118"/>
  <c r="M1119"/>
  <c r="N1119"/>
  <c r="M1120"/>
  <c r="N1120"/>
  <c r="M1121"/>
  <c r="N1121"/>
  <c r="M1122"/>
  <c r="N1122"/>
  <c r="M1123"/>
  <c r="N1123"/>
  <c r="M1124"/>
  <c r="N1124"/>
  <c r="M1125"/>
  <c r="N1125"/>
  <c r="M1126"/>
  <c r="N1126"/>
  <c r="M1127"/>
  <c r="N1127"/>
  <c r="M1128"/>
  <c r="N1128"/>
  <c r="M1129"/>
  <c r="N1129"/>
  <c r="M1130"/>
  <c r="N1130"/>
  <c r="M1131"/>
  <c r="N1131"/>
  <c r="M1132"/>
  <c r="N1132"/>
  <c r="M1133"/>
  <c r="N1133"/>
  <c r="M1134"/>
  <c r="N1134"/>
  <c r="M1135"/>
  <c r="N1135"/>
  <c r="M1136"/>
  <c r="N1136"/>
  <c r="M1137"/>
  <c r="N1137"/>
  <c r="M1138"/>
  <c r="N1138"/>
  <c r="M1139"/>
  <c r="N1139"/>
  <c r="M1140"/>
  <c r="N1140"/>
  <c r="M1141"/>
  <c r="N1141"/>
  <c r="M1142"/>
  <c r="N1142"/>
  <c r="M1143"/>
  <c r="N1143"/>
  <c r="M1144"/>
  <c r="N1144"/>
  <c r="M1145"/>
  <c r="N1145"/>
  <c r="M1146"/>
  <c r="N1146"/>
  <c r="M1147"/>
  <c r="N1147"/>
  <c r="M1148"/>
  <c r="N1148"/>
  <c r="M1149"/>
  <c r="N1149"/>
  <c r="M1150"/>
  <c r="N1150"/>
  <c r="M1151"/>
  <c r="N1151"/>
  <c r="M1152"/>
  <c r="N1152"/>
  <c r="M1153"/>
  <c r="N1153"/>
  <c r="M1154"/>
  <c r="N1154"/>
  <c r="M1155"/>
  <c r="N1155"/>
  <c r="M1156"/>
  <c r="N1156"/>
  <c r="M1157"/>
  <c r="N1157"/>
  <c r="M1158"/>
  <c r="N1158"/>
  <c r="M1159"/>
  <c r="N1159"/>
  <c r="M1160"/>
  <c r="N1160"/>
  <c r="M1161"/>
  <c r="N1161"/>
  <c r="M1162"/>
  <c r="N1162"/>
  <c r="M1163"/>
  <c r="N1163"/>
  <c r="M1164"/>
  <c r="N1164"/>
  <c r="M1165"/>
  <c r="N1165"/>
  <c r="M1166"/>
  <c r="N1166"/>
  <c r="M1167"/>
  <c r="N1167"/>
  <c r="M1168"/>
  <c r="N1168"/>
  <c r="M1169"/>
  <c r="N1169"/>
  <c r="M1170"/>
  <c r="N1170"/>
  <c r="M1171"/>
  <c r="N1171"/>
  <c r="M1172"/>
  <c r="N1172"/>
  <c r="M1173"/>
  <c r="N1173"/>
  <c r="M1174"/>
  <c r="N1174"/>
  <c r="M1175"/>
  <c r="N1175"/>
  <c r="M1176"/>
  <c r="N1176"/>
  <c r="M1177"/>
  <c r="N1177"/>
  <c r="M1178"/>
  <c r="N1178"/>
  <c r="M1179"/>
  <c r="N1179"/>
  <c r="M1180"/>
  <c r="N1180"/>
  <c r="M1181"/>
  <c r="N1181"/>
  <c r="M1182"/>
  <c r="N1182"/>
  <c r="M1183"/>
  <c r="N1183"/>
  <c r="M1184"/>
  <c r="N1184"/>
  <c r="M1185"/>
  <c r="N1185"/>
  <c r="M1186"/>
  <c r="N1186"/>
  <c r="M1187"/>
  <c r="N1187"/>
  <c r="M1188"/>
  <c r="N1188"/>
  <c r="M1189"/>
  <c r="N1189"/>
  <c r="M1190"/>
  <c r="N1190"/>
  <c r="M1191"/>
  <c r="N1191"/>
  <c r="M1192"/>
  <c r="N1192"/>
  <c r="M1193"/>
  <c r="N1193"/>
  <c r="M1194"/>
  <c r="N1194"/>
  <c r="M1195"/>
  <c r="N1195"/>
  <c r="M1196"/>
  <c r="N1196"/>
  <c r="M1197"/>
  <c r="N1197"/>
  <c r="M1198"/>
  <c r="N1198"/>
  <c r="M1199"/>
  <c r="N1199"/>
  <c r="M1200"/>
  <c r="N1200"/>
  <c r="M1201"/>
  <c r="N1201"/>
  <c r="M1202"/>
  <c r="N1202"/>
  <c r="M1203"/>
  <c r="N1203"/>
  <c r="M1204"/>
  <c r="N1204"/>
  <c r="M1205"/>
  <c r="N1205"/>
  <c r="M1206"/>
  <c r="N1206"/>
  <c r="M1207"/>
  <c r="N1207"/>
  <c r="M1208"/>
  <c r="N1208"/>
  <c r="M1209"/>
  <c r="N1209"/>
  <c r="M1210"/>
  <c r="N1210"/>
  <c r="M1211"/>
  <c r="N1211"/>
  <c r="M1212"/>
  <c r="N1212"/>
  <c r="M1213"/>
  <c r="N1213"/>
  <c r="M1214"/>
  <c r="N1214"/>
  <c r="M1215"/>
  <c r="N1215"/>
  <c r="M1216"/>
  <c r="N1216"/>
  <c r="M1217"/>
  <c r="N1217"/>
  <c r="M1218"/>
  <c r="N1218"/>
  <c r="M1219"/>
  <c r="N1219"/>
  <c r="M1220"/>
  <c r="N1220"/>
  <c r="M1221"/>
  <c r="N1221"/>
  <c r="M1222"/>
  <c r="N1222"/>
  <c r="M1223"/>
  <c r="N1223"/>
  <c r="M1224"/>
  <c r="N1224"/>
  <c r="M1225"/>
  <c r="N1225"/>
  <c r="M1226"/>
  <c r="N1226"/>
  <c r="M1227"/>
  <c r="N1227"/>
  <c r="M1228"/>
  <c r="N1228"/>
  <c r="M1229"/>
  <c r="N1229"/>
  <c r="M1230"/>
  <c r="N1230"/>
  <c r="M1231"/>
  <c r="N1231"/>
  <c r="M1232"/>
  <c r="N1232"/>
  <c r="M1233"/>
  <c r="N1233"/>
  <c r="M1234"/>
  <c r="N1234"/>
  <c r="M1235"/>
  <c r="N1235"/>
  <c r="M1236"/>
  <c r="N1236"/>
  <c r="M1237"/>
  <c r="N1237"/>
  <c r="M1238"/>
  <c r="N1238"/>
  <c r="M1239"/>
  <c r="N1239"/>
  <c r="M1240"/>
  <c r="N1240"/>
  <c r="M1241"/>
  <c r="N1241"/>
  <c r="M1242"/>
  <c r="N1242"/>
  <c r="M1243"/>
  <c r="N1243"/>
  <c r="M1244"/>
  <c r="N1244"/>
  <c r="M1245"/>
  <c r="N1245"/>
  <c r="M1246"/>
  <c r="N1246"/>
  <c r="M1247"/>
  <c r="N1247"/>
  <c r="M1248"/>
  <c r="N1248"/>
  <c r="M1249"/>
  <c r="N1249"/>
  <c r="M1250"/>
  <c r="N1250"/>
  <c r="M1251"/>
  <c r="N1251"/>
  <c r="M1252"/>
  <c r="N1252"/>
  <c r="M1253"/>
  <c r="N1253"/>
  <c r="M1254"/>
  <c r="N1254"/>
  <c r="M1255"/>
  <c r="N1255"/>
  <c r="M1256"/>
  <c r="N1256"/>
  <c r="M1257"/>
  <c r="N1257"/>
  <c r="M1258"/>
  <c r="N1258"/>
  <c r="M1259"/>
  <c r="N1259"/>
  <c r="M1260"/>
  <c r="N1260"/>
  <c r="M1261"/>
  <c r="N1261"/>
  <c r="M1262"/>
  <c r="N1262"/>
  <c r="M1263"/>
  <c r="N1263"/>
  <c r="M1264"/>
  <c r="N1264"/>
  <c r="M1265"/>
  <c r="N1265"/>
  <c r="M1266"/>
  <c r="N1266"/>
  <c r="M1267"/>
  <c r="N1267"/>
  <c r="M1268"/>
  <c r="N1268"/>
  <c r="M1269"/>
  <c r="N1269"/>
  <c r="M1270"/>
  <c r="N1270"/>
  <c r="M1271"/>
  <c r="N1271"/>
  <c r="M1272"/>
  <c r="N1272"/>
  <c r="M1273"/>
  <c r="N1273"/>
  <c r="M1274"/>
  <c r="N1274"/>
  <c r="M1275"/>
  <c r="N1275"/>
  <c r="M1276"/>
  <c r="N1276"/>
  <c r="M1277"/>
  <c r="N1277"/>
  <c r="M1278"/>
  <c r="N1278"/>
  <c r="M1279"/>
  <c r="N1279"/>
  <c r="M1280"/>
  <c r="N1280"/>
  <c r="M1281"/>
  <c r="N1281"/>
  <c r="M1282"/>
  <c r="N1282"/>
  <c r="M1283"/>
  <c r="N1283"/>
  <c r="M1284"/>
  <c r="N1284"/>
  <c r="M1285"/>
  <c r="N1285"/>
  <c r="M1286"/>
  <c r="N1286"/>
  <c r="M1287"/>
  <c r="N1287"/>
  <c r="M1288"/>
  <c r="N1288"/>
  <c r="M1289"/>
  <c r="N1289"/>
  <c r="M1290"/>
  <c r="N1290"/>
  <c r="M1291"/>
  <c r="N1291"/>
  <c r="M1292"/>
  <c r="N1292"/>
  <c r="M1293"/>
  <c r="N1293"/>
  <c r="M1294"/>
  <c r="N1294"/>
  <c r="M1295"/>
  <c r="N1295"/>
  <c r="M1296"/>
  <c r="N1296"/>
  <c r="M1297"/>
  <c r="N1297"/>
  <c r="M1298"/>
  <c r="N1298"/>
  <c r="M1299"/>
  <c r="N1299"/>
  <c r="M1300"/>
  <c r="N1300"/>
  <c r="M1301"/>
  <c r="N1301"/>
  <c r="M1302"/>
  <c r="N1302"/>
  <c r="M1303"/>
  <c r="N1303"/>
  <c r="M1304"/>
  <c r="N1304"/>
  <c r="M1305"/>
  <c r="N1305"/>
  <c r="M1306"/>
  <c r="N1306"/>
  <c r="M1307"/>
  <c r="N1307"/>
  <c r="M1308"/>
  <c r="N1308"/>
  <c r="M1309"/>
  <c r="N1309"/>
  <c r="M1310"/>
  <c r="N1310"/>
  <c r="M1311"/>
  <c r="N1311"/>
  <c r="M1312"/>
  <c r="N1312"/>
  <c r="M1313"/>
  <c r="N1313"/>
  <c r="M1314"/>
  <c r="N1314"/>
  <c r="M1315"/>
  <c r="N1315"/>
  <c r="M1316"/>
  <c r="N1316"/>
  <c r="M1317"/>
  <c r="N1317"/>
  <c r="M1318"/>
  <c r="N1318"/>
  <c r="M1319"/>
  <c r="N1319"/>
  <c r="M1320"/>
  <c r="N1320"/>
  <c r="M1321"/>
  <c r="N1321"/>
  <c r="M1322"/>
  <c r="N1322"/>
  <c r="M1323"/>
  <c r="N1323"/>
  <c r="M1324"/>
  <c r="N1324"/>
  <c r="M1325"/>
  <c r="N1325"/>
  <c r="M1326"/>
  <c r="N1326"/>
  <c r="M1327"/>
  <c r="N1327"/>
  <c r="M1328"/>
  <c r="N1328"/>
  <c r="M1329"/>
  <c r="N1329"/>
  <c r="M1330"/>
  <c r="N1330"/>
  <c r="M1331"/>
  <c r="N1331"/>
  <c r="M1332"/>
  <c r="N1332"/>
  <c r="M1333"/>
  <c r="N1333"/>
  <c r="M1334"/>
  <c r="N1334"/>
  <c r="M1335"/>
  <c r="N1335"/>
  <c r="M1336"/>
  <c r="N1336"/>
  <c r="M1337"/>
  <c r="N1337"/>
  <c r="M1338"/>
  <c r="N1338"/>
  <c r="M1339"/>
  <c r="N1339"/>
  <c r="M1340"/>
  <c r="N1340"/>
  <c r="M1341"/>
  <c r="N1341"/>
  <c r="M1342"/>
  <c r="N1342"/>
  <c r="M1343"/>
  <c r="N1343"/>
  <c r="M1344"/>
  <c r="N1344"/>
  <c r="M1345"/>
  <c r="N1345"/>
  <c r="M1346"/>
  <c r="N1346"/>
  <c r="M1347"/>
  <c r="N1347"/>
  <c r="M1348"/>
  <c r="N1348"/>
  <c r="M1349"/>
  <c r="N1349"/>
  <c r="M1350"/>
  <c r="N1350"/>
  <c r="M1351"/>
  <c r="N1351"/>
  <c r="M1352"/>
  <c r="N1352"/>
  <c r="M1353"/>
  <c r="N1353"/>
  <c r="M1354"/>
  <c r="N1354"/>
  <c r="M1355"/>
  <c r="N1355"/>
  <c r="M1356"/>
  <c r="N1356"/>
  <c r="M1357"/>
  <c r="N1357"/>
  <c r="M1358"/>
  <c r="N1358"/>
  <c r="M1359"/>
  <c r="N1359"/>
  <c r="M1360"/>
  <c r="N1360"/>
  <c r="M1361"/>
  <c r="N1361"/>
  <c r="M1362"/>
  <c r="N1362"/>
  <c r="M1363"/>
  <c r="N1363"/>
  <c r="M1364"/>
  <c r="N1364"/>
  <c r="M1365"/>
  <c r="N1365"/>
  <c r="M1366"/>
  <c r="N1366"/>
  <c r="M1367"/>
  <c r="N1367"/>
  <c r="M1368"/>
  <c r="N1368"/>
  <c r="M1369"/>
  <c r="N1369"/>
  <c r="M1370"/>
  <c r="N1370"/>
  <c r="M1371"/>
  <c r="N1371"/>
  <c r="M1372"/>
  <c r="N1372"/>
  <c r="M1373"/>
  <c r="N1373"/>
  <c r="M1374"/>
  <c r="N1374"/>
  <c r="M1375"/>
  <c r="N1375"/>
  <c r="M1376"/>
  <c r="N1376"/>
  <c r="M1377"/>
  <c r="N1377"/>
  <c r="M1378"/>
  <c r="N1378"/>
  <c r="M1379"/>
  <c r="N1379"/>
  <c r="M1380"/>
  <c r="N1380"/>
  <c r="M1381"/>
  <c r="N1381"/>
  <c r="M1382"/>
  <c r="N1382"/>
  <c r="M1383"/>
  <c r="N1383"/>
  <c r="M1384"/>
  <c r="N1384"/>
  <c r="M1385"/>
  <c r="N1385"/>
  <c r="M1386"/>
  <c r="N1386"/>
  <c r="M1387"/>
  <c r="N1387"/>
  <c r="M1388"/>
  <c r="N1388"/>
  <c r="M1389"/>
  <c r="N1389"/>
  <c r="D6" i="3" l="1"/>
  <c r="I5" s="1"/>
  <c r="B6"/>
  <c r="G3" s="1"/>
  <c r="C6"/>
  <c r="H3" s="1"/>
  <c r="B20" i="2" a="1"/>
  <c r="B20" s="1"/>
  <c r="B19" a="1"/>
  <c r="B19" s="1"/>
  <c r="C19" a="1"/>
  <c r="C19" s="1"/>
  <c r="I4" i="3" l="1"/>
  <c r="H4"/>
  <c r="I6"/>
  <c r="G6"/>
  <c r="G4"/>
  <c r="H5"/>
  <c r="H6"/>
  <c r="G5"/>
  <c r="I3"/>
</calcChain>
</file>

<file path=xl/sharedStrings.xml><?xml version="1.0" encoding="utf-8"?>
<sst xmlns="http://schemas.openxmlformats.org/spreadsheetml/2006/main" count="10547" uniqueCount="1840">
  <si>
    <t>http://www.disease-ontology.org/term/DOID%3A1826</t>
  </si>
  <si>
    <t>http://www.drugbank.ca/drugs/DB00909</t>
  </si>
  <si>
    <t>DM</t>
  </si>
  <si>
    <t>SYM</t>
  </si>
  <si>
    <t>epilepsy syndrome</t>
  </si>
  <si>
    <t>Zonisamide</t>
  </si>
  <si>
    <t>http://www.disease-ontology.org/term/DOID%3A418</t>
  </si>
  <si>
    <t>http://www.drugbank.ca/drugs/DB00425</t>
  </si>
  <si>
    <t>NOT</t>
  </si>
  <si>
    <t>systemic scleroderma</t>
  </si>
  <si>
    <t>Zolpidem</t>
  </si>
  <si>
    <t>http://www.disease-ontology.org/term/DOID%3A7148</t>
  </si>
  <si>
    <t>rheumatoid arthritis</t>
  </si>
  <si>
    <t>http://www.disease-ontology.org/term/DOID%3A3083</t>
  </si>
  <si>
    <t>chronic obstructive pulmonary disease</t>
  </si>
  <si>
    <t>http://www.disease-ontology.org/term/DOID%3A6364</t>
  </si>
  <si>
    <t>http://www.drugbank.ca/drugs/DB00315</t>
  </si>
  <si>
    <t>migraine</t>
  </si>
  <si>
    <t>Zolmitriptan</t>
  </si>
  <si>
    <t>http://www.disease-ontology.org/term/DOID%3A11476</t>
  </si>
  <si>
    <t>http://www.drugbank.ca/drugs/DB00399</t>
  </si>
  <si>
    <t>osteoporosis</t>
  </si>
  <si>
    <t>Zoledronate</t>
  </si>
  <si>
    <t>http://www.disease-ontology.org/term/DOID%3A5408</t>
  </si>
  <si>
    <t>Paget's disease of bone</t>
  </si>
  <si>
    <t>http://www.disease-ontology.org/term/DOID%3A5419</t>
  </si>
  <si>
    <t>http://www.drugbank.ca/drugs/DB00246</t>
  </si>
  <si>
    <t>schizophrenia</t>
  </si>
  <si>
    <t>Ziprasidone</t>
  </si>
  <si>
    <t>http://www.disease-ontology.org/term/DOID%3A3312</t>
  </si>
  <si>
    <t>bipolar disorder</t>
  </si>
  <si>
    <t>http://www.disease-ontology.org/term/DOID%3A11119</t>
  </si>
  <si>
    <t>Gilles de la Tourette syndrome</t>
  </si>
  <si>
    <t>http://www.disease-ontology.org/term/DOID%3A635</t>
  </si>
  <si>
    <t>http://www.drugbank.ca/drugs/DB00495</t>
  </si>
  <si>
    <t>acquired immunodeficiency syndrome</t>
  </si>
  <si>
    <t>Zidovudine</t>
  </si>
  <si>
    <t>http://www.disease-ontology.org/term/DOID%3A2841</t>
  </si>
  <si>
    <t>http://www.drugbank.ca/drugs/DB00549</t>
  </si>
  <si>
    <t>asthma</t>
  </si>
  <si>
    <t>Zafirlukast</t>
  </si>
  <si>
    <t>http://www.disease-ontology.org/term/DOID%3A10763</t>
  </si>
  <si>
    <t>http://www.drugbank.ca/drugs/DB05389</t>
  </si>
  <si>
    <t>in research</t>
  </si>
  <si>
    <t>hypertension</t>
  </si>
  <si>
    <t>WF10</t>
  </si>
  <si>
    <t>http://www.disease-ontology.org/term/DOID%3A2531</t>
  </si>
  <si>
    <t>http://www.drugbank.ca/drugs/DB02546</t>
  </si>
  <si>
    <t>hematologic cancer</t>
  </si>
  <si>
    <t>Vorinostat</t>
  </si>
  <si>
    <t>http://www.disease-ontology.org/term/DOID%3A10652</t>
  </si>
  <si>
    <t>http://www.drugbank.ca/drugs/DB00163</t>
  </si>
  <si>
    <t>Alzheimer's disease</t>
  </si>
  <si>
    <t>Vitamin E</t>
  </si>
  <si>
    <t>http://www.disease-ontology.org/term/DOID%3A10283</t>
  </si>
  <si>
    <t>http://www.drugbank.ca/drugs/DB00126</t>
  </si>
  <si>
    <t>Pilot classification: disease-modifying; Pilot notes:</t>
  </si>
  <si>
    <t>prostate cancer</t>
  </si>
  <si>
    <t>Vitamin C</t>
  </si>
  <si>
    <t>http://www.disease-ontology.org/term/DOID%3A4159</t>
  </si>
  <si>
    <t>http://www.drugbank.ca/drugs/DB08828</t>
  </si>
  <si>
    <t>skin cancer</t>
  </si>
  <si>
    <t>Vismodegib</t>
  </si>
  <si>
    <t>http://www.disease-ontology.org/term/DOID%3A1324</t>
  </si>
  <si>
    <t>http://www.drugbank.ca/drugs/DB00361</t>
  </si>
  <si>
    <t>lung cancer</t>
  </si>
  <si>
    <t>Vinorelbine</t>
  </si>
  <si>
    <t>http://www.disease-ontology.org/term/DOID%3A1612</t>
  </si>
  <si>
    <t>breast cancer</t>
  </si>
  <si>
    <t>http://www.disease-ontology.org/term/DOID%3A1115</t>
  </si>
  <si>
    <t>http://www.drugbank.ca/drugs/DB00541</t>
  </si>
  <si>
    <t>sarcoma</t>
  </si>
  <si>
    <t>Vincristine</t>
  </si>
  <si>
    <t>http://www.disease-ontology.org/term/DOID%3A4045</t>
  </si>
  <si>
    <t>muscle cancer</t>
  </si>
  <si>
    <t>http://www.disease-ontology.org/term/DOID%3A0060073</t>
  </si>
  <si>
    <t>lymphatic system cancer</t>
  </si>
  <si>
    <t>http://www.disease-ontology.org/term/DOID%3A263</t>
  </si>
  <si>
    <t>kidney cancer</t>
  </si>
  <si>
    <t>http://www.disease-ontology.org/term/DOID%3A219</t>
  </si>
  <si>
    <t>colon cancer</t>
  </si>
  <si>
    <t>http://www.disease-ontology.org/term/DOID%3A2998</t>
  </si>
  <si>
    <t>http://www.drugbank.ca/drugs/DB00570</t>
  </si>
  <si>
    <t>testicular cancer</t>
  </si>
  <si>
    <t>Vinblastine</t>
  </si>
  <si>
    <t>http://www.disease-ontology.org/term/DOID%3A11934</t>
  </si>
  <si>
    <t>head and neck cancer</t>
  </si>
  <si>
    <t>http://www.disease-ontology.org/term/DOID%3A2994</t>
  </si>
  <si>
    <t>germ cell cancer</t>
  </si>
  <si>
    <t>http://www.disease-ontology.org/term/DOID%3A1595</t>
  </si>
  <si>
    <t>http://www.drugbank.ca/drugs/DB06684</t>
  </si>
  <si>
    <t>endogenous depression</t>
  </si>
  <si>
    <t>Vilazodone</t>
  </si>
  <si>
    <t>http://www.drugbank.ca/drugs/DB01080</t>
  </si>
  <si>
    <t>Vigabatrin</t>
  </si>
  <si>
    <t>http://www.drugbank.ca/drugs/DB00661</t>
  </si>
  <si>
    <t>Verapamil</t>
  </si>
  <si>
    <t>http://www.disease-ontology.org/term/DOID%3A594</t>
  </si>
  <si>
    <t>http://www.drugbank.ca/drugs/DB00285</t>
  </si>
  <si>
    <t>panic disorder</t>
  </si>
  <si>
    <t>Venlafaxine</t>
  </si>
  <si>
    <t>http://www.disease-ontology.org/term/DOID%3A1094</t>
  </si>
  <si>
    <t>attention deficit hyperactivity disorder</t>
  </si>
  <si>
    <t>http://www.drugbank.ca/drugs/DB08881</t>
  </si>
  <si>
    <t>Vemurafenib</t>
  </si>
  <si>
    <t>http://www.disease-ontology.org/term/DOID%3A1909</t>
  </si>
  <si>
    <t>melanoma</t>
  </si>
  <si>
    <t>http://www.disease-ontology.org/term/DOID%3A9352</t>
  </si>
  <si>
    <t>http://www.drugbank.ca/drugs/DB01273</t>
  </si>
  <si>
    <t>Worsens disease</t>
  </si>
  <si>
    <t>type 2 diabetes mellitus</t>
  </si>
  <si>
    <t>Varenicline</t>
  </si>
  <si>
    <t>http://www.disease-ontology.org/term/DOID%3A1781</t>
  </si>
  <si>
    <t>http://www.drugbank.ca/drugs/DB05294</t>
  </si>
  <si>
    <t>thyroid cancer</t>
  </si>
  <si>
    <t>Vandetanib</t>
  </si>
  <si>
    <t>http://www.drugbank.ca/drugs/DB00177</t>
  </si>
  <si>
    <t>ARB, see notes</t>
  </si>
  <si>
    <t>Used to prevent complication of DM</t>
  </si>
  <si>
    <t>Valsartan</t>
  </si>
  <si>
    <t>http://www.disease-ontology.org/term/DOID%3A3393</t>
  </si>
  <si>
    <t>coronary artery disease</t>
  </si>
  <si>
    <t>http://www.disease-ontology.org/term/DOID%3A11054</t>
  </si>
  <si>
    <t>http://www.drugbank.ca/drugs/DB00385</t>
  </si>
  <si>
    <t>urinary bladder cancer</t>
  </si>
  <si>
    <t>Valrubicin</t>
  </si>
  <si>
    <t>http://www.drugbank.ca/drugs/DB00313</t>
  </si>
  <si>
    <t>Valproic Acid</t>
  </si>
  <si>
    <t>http://www.disease-ontology.org/term/DOID%3A12236</t>
  </si>
  <si>
    <t>http://www.drugbank.ca/drugs/DB01586</t>
  </si>
  <si>
    <t>primary biliary cirrhosis</t>
  </si>
  <si>
    <t>Ursodeoxycholic acid</t>
  </si>
  <si>
    <t>http://www.drugbank.ca/drugs/DB01401</t>
  </si>
  <si>
    <t>Trisalicylate-choline</t>
  </si>
  <si>
    <t>http://www.disease-ontology.org/term/DOID%3A8893</t>
  </si>
  <si>
    <t>psoriasis</t>
  </si>
  <si>
    <t>http://www.disease-ontology.org/term/DOID%3A3310</t>
  </si>
  <si>
    <t>http://www.drugbank.ca/drugs/DB00427</t>
  </si>
  <si>
    <t>atopic dermatitis</t>
  </si>
  <si>
    <t>Triprolidine</t>
  </si>
  <si>
    <t>http://www.drugbank.ca/drugs/DB00440</t>
  </si>
  <si>
    <t>Trimethoprim</t>
  </si>
  <si>
    <t>http://www.drugbank.ca/drugs/DB00347</t>
  </si>
  <si>
    <t>Trimethadione</t>
  </si>
  <si>
    <t>http://www.disease-ontology.org/term/DOID%3A14330</t>
  </si>
  <si>
    <t>http://www.drugbank.ca/drugs/DB00376</t>
  </si>
  <si>
    <t>Parkinson's disease</t>
  </si>
  <si>
    <t>Trihexyphenidyl</t>
  </si>
  <si>
    <t>http://www.drugbank.ca/drugs/DB00831</t>
  </si>
  <si>
    <t>Trifluoperazine</t>
  </si>
  <si>
    <t>http://www.disease-ontology.org/term/DOID%3A2377</t>
  </si>
  <si>
    <t>http://www.drugbank.ca/drugs/DB00620</t>
  </si>
  <si>
    <t>multiple sclerosis</t>
  </si>
  <si>
    <t>Triamcinolone</t>
  </si>
  <si>
    <t>http://www.disease-ontology.org/term/DOID%3A2355</t>
  </si>
  <si>
    <t>anemia</t>
  </si>
  <si>
    <t>http://www.disease-ontology.org/term/DOID%3A986</t>
  </si>
  <si>
    <t>alopecia areata</t>
  </si>
  <si>
    <t>http://www.disease-ontology.org/term/DOID%3A1192</t>
  </si>
  <si>
    <t>http://www.drugbank.ca/drugs/DB00755</t>
  </si>
  <si>
    <t>peripheral nervous system neoplasm</t>
  </si>
  <si>
    <t>Tretinoin</t>
  </si>
  <si>
    <t>http://www.drugbank.ca/drugs/DB00374</t>
  </si>
  <si>
    <t>Treprostinil</t>
  </si>
  <si>
    <t>http://www.drugbank.ca/drugs/DB00656</t>
  </si>
  <si>
    <t>Trazodone</t>
  </si>
  <si>
    <t>http://www.drugbank.ca/drugs/DB00287</t>
  </si>
  <si>
    <t>see notes regarding occular HTN</t>
  </si>
  <si>
    <t>Travoprost</t>
  </si>
  <si>
    <t>http://www.drugbank.ca/drugs/DB00519</t>
  </si>
  <si>
    <t>Trandolapril</t>
  </si>
  <si>
    <t>http://www.disease-ontology.org/term/DOID%3A0050425</t>
  </si>
  <si>
    <t>http://www.drugbank.ca/drugs/DB00193</t>
  </si>
  <si>
    <t>restless legs syndrome</t>
  </si>
  <si>
    <t>Tramadol</t>
  </si>
  <si>
    <t>http://www.drugbank.ca/drugs/DB00539</t>
  </si>
  <si>
    <t>Toremifene</t>
  </si>
  <si>
    <t>http://www.disease-ontology.org/term/DOID%3A784</t>
  </si>
  <si>
    <t>http://www.drugbank.ca/drugs/DB00214</t>
  </si>
  <si>
    <t>chronic kidney failure</t>
  </si>
  <si>
    <t>Torasemide</t>
  </si>
  <si>
    <t>http://www.drugbank.ca/drugs/DB01030</t>
  </si>
  <si>
    <t>Topotecan</t>
  </si>
  <si>
    <t>http://www.disease-ontology.org/term/DOID%3A2394</t>
  </si>
  <si>
    <t>ovarian cancer</t>
  </si>
  <si>
    <t>http://www.disease-ontology.org/term/DOID%3A4362</t>
  </si>
  <si>
    <t>cervical cancer</t>
  </si>
  <si>
    <t>http://www.disease-ontology.org/term/DOID%3A9970</t>
  </si>
  <si>
    <t>http://www.drugbank.ca/drugs/DB00273</t>
  </si>
  <si>
    <t>obesity</t>
  </si>
  <si>
    <t>Topiramate</t>
  </si>
  <si>
    <t>http://www.drugbank.ca/drugs/DB00323</t>
  </si>
  <si>
    <t>Tolcapone</t>
  </si>
  <si>
    <t>http://www.disease-ontology.org/term/DOID%3A1936</t>
  </si>
  <si>
    <t>http://www.drugbank.ca/drugs/DB00797</t>
  </si>
  <si>
    <t>atherosclerosis</t>
  </si>
  <si>
    <t>Tolazoline</t>
  </si>
  <si>
    <t>http://www.drugbank.ca/drugs/DB00697</t>
  </si>
  <si>
    <t>Tizanidine</t>
  </si>
  <si>
    <t>http://www.drugbank.ca/drugs/DB00775</t>
  </si>
  <si>
    <t>Tirofiban</t>
  </si>
  <si>
    <t>http://www.drugbank.ca/drugs/DB00352</t>
  </si>
  <si>
    <t>Tioguanine</t>
  </si>
  <si>
    <t>http://www.drugbank.ca/drugs/DB00373</t>
  </si>
  <si>
    <t>Timolol</t>
  </si>
  <si>
    <t>http://www.disease-ontology.org/term/DOID%3A1686</t>
  </si>
  <si>
    <t>glaucoma</t>
  </si>
  <si>
    <t>http://www.drugbank.ca/drugs/DB01133</t>
  </si>
  <si>
    <t>Tiludronate</t>
  </si>
  <si>
    <t>http://www.drugbank.ca/drugs/DB08816</t>
  </si>
  <si>
    <t>ACUTE CORONARY SYNDROME</t>
  </si>
  <si>
    <t>Ticagrelor</t>
  </si>
  <si>
    <t>http://www.drugbank.ca/drugs/DB00906</t>
  </si>
  <si>
    <t>can induce sz</t>
  </si>
  <si>
    <t>Tiagabine</t>
  </si>
  <si>
    <t>http://www.drugbank.ca/drugs/DB01623</t>
  </si>
  <si>
    <t>Thiothixene</t>
  </si>
  <si>
    <t>http://www.drugbank.ca/drugs/DB04572</t>
  </si>
  <si>
    <t>Thiotepa</t>
  </si>
  <si>
    <t>http://www.drugbank.ca/drugs/DB01041</t>
  </si>
  <si>
    <t>Thalidomide</t>
  </si>
  <si>
    <t>http://www.drugbank.ca/drugs/DB00444</t>
  </si>
  <si>
    <t>Teniposide</t>
  </si>
  <si>
    <t>http://www.drugbank.ca/drugs/DB06287</t>
  </si>
  <si>
    <t>Temsirolimus</t>
  </si>
  <si>
    <t>http://www.drugbank.ca/drugs/DB00853</t>
  </si>
  <si>
    <t>Temozolomide</t>
  </si>
  <si>
    <t>http://www.disease-ontology.org/term/DOID%3A3070</t>
  </si>
  <si>
    <t>malignant glioma</t>
  </si>
  <si>
    <t>http://www.disease-ontology.org/term/DOID%3A1319</t>
  </si>
  <si>
    <t>brain cancer</t>
  </si>
  <si>
    <t>http://www.drugbank.ca/drugs/DB00966</t>
  </si>
  <si>
    <t>Telmisartan</t>
  </si>
  <si>
    <t>http://www.disease-ontology.org/term/DOID%3A2043</t>
  </si>
  <si>
    <t>http://www.drugbank.ca/drugs/DB01265</t>
  </si>
  <si>
    <t>hepatitis B</t>
  </si>
  <si>
    <t>Telbivudine</t>
  </si>
  <si>
    <t>http://www.drugbank.ca/drugs/DB00799</t>
  </si>
  <si>
    <t>Plaque psoriasis</t>
  </si>
  <si>
    <t>Tazarotene</t>
  </si>
  <si>
    <t>http://www.drugbank.ca/drugs/DB00706</t>
  </si>
  <si>
    <t>Tamsulosin</t>
  </si>
  <si>
    <t>http://www.drugbank.ca/drugs/DB00675</t>
  </si>
  <si>
    <t>Tamoxifen</t>
  </si>
  <si>
    <t>http://www.drugbank.ca/drugs/DB00820</t>
  </si>
  <si>
    <t>see notes for pulmonary hypertension drugs in HTN</t>
  </si>
  <si>
    <t>pulm htn</t>
  </si>
  <si>
    <t>Tadalafil</t>
  </si>
  <si>
    <t>http://www.drugbank.ca/drugs/DB00864</t>
  </si>
  <si>
    <t>Tacrolimus</t>
  </si>
  <si>
    <t>http://www.disease-ontology.org/term/DOID%3A1793</t>
  </si>
  <si>
    <t>http://www.drugbank.ca/drugs/DB01268</t>
  </si>
  <si>
    <t>pancreatic cancer</t>
  </si>
  <si>
    <t>Sunitinib</t>
  </si>
  <si>
    <t>http://www.drugbank.ca/drugs/DB00669</t>
  </si>
  <si>
    <t>Sumatriptan</t>
  </si>
  <si>
    <t>http://www.disease-ontology.org/term/DOID%3A8398</t>
  </si>
  <si>
    <t>http://www.drugbank.ca/drugs/DB00605</t>
  </si>
  <si>
    <t>see notes on osteoarthritis, NSAIDs and steroids</t>
  </si>
  <si>
    <t>osteoarthritis</t>
  </si>
  <si>
    <t>Sulindac</t>
  </si>
  <si>
    <t>http://www.disease-ontology.org/term/DOID%3A8577</t>
  </si>
  <si>
    <t>http://www.drugbank.ca/drugs/DB00795</t>
  </si>
  <si>
    <t>ulcerative colitis</t>
  </si>
  <si>
    <t>Sulfasalazine</t>
  </si>
  <si>
    <t>http://www.disease-ontology.org/term/DOID%3A7147</t>
  </si>
  <si>
    <t>ankylosing spondylitis</t>
  </si>
  <si>
    <t>http://www.disease-ontology.org/term/DOID%3A8778</t>
  </si>
  <si>
    <t>Crohn's disease</t>
  </si>
  <si>
    <t>http://www.drugbank.ca/drugs/DB00364</t>
  </si>
  <si>
    <t>SIDE EFFECT</t>
  </si>
  <si>
    <t>Sucralfate</t>
  </si>
  <si>
    <t>http://www.drugbank.ca/drugs/DB00649</t>
  </si>
  <si>
    <t>Stavudine</t>
  </si>
  <si>
    <t>http://www.drugbank.ca/drugs/DB00421</t>
  </si>
  <si>
    <t>Spironolactone</t>
  </si>
  <si>
    <t>http://www.drugbank.ca/drugs/DB00398</t>
  </si>
  <si>
    <t>Sorafenib</t>
  </si>
  <si>
    <t>http://www.disease-ontology.org/term/DOID%3A3571</t>
  </si>
  <si>
    <t>liver cancer</t>
  </si>
  <si>
    <t>http://www.drugbank.ca/drugs/DB01261</t>
  </si>
  <si>
    <t>Sitagliptin</t>
  </si>
  <si>
    <t>http://www.drugbank.ca/drugs/DB00641</t>
  </si>
  <si>
    <t>HOWEVER WORSENS DISEASE OR CREATES RISK OF DISEASE</t>
  </si>
  <si>
    <t>Simvastatin</t>
  </si>
  <si>
    <t>http://www.drugbank.ca/drugs/DB00203</t>
  </si>
  <si>
    <t>Sildenafil</t>
  </si>
  <si>
    <t>http://www.drugbank.ca/drugs/DB01105</t>
  </si>
  <si>
    <t>Pilot classification: disease-modifying; Pilot notes: enhances satiety via CNS</t>
  </si>
  <si>
    <t>Sibutramine</t>
  </si>
  <si>
    <t>http://www.drugbank.ca/drugs/DB01104</t>
  </si>
  <si>
    <t>Sertraline</t>
  </si>
  <si>
    <t>http://www.disease-ontology.org/term/DOID%3A12849</t>
  </si>
  <si>
    <t>autistic disorder</t>
  </si>
  <si>
    <t>http://www.drugbank.ca/drugs/DB01037</t>
  </si>
  <si>
    <t>Selegiline</t>
  </si>
  <si>
    <t>http://www.drugbank.ca/drugs/DB00747</t>
  </si>
  <si>
    <t>Scopolamine</t>
  </si>
  <si>
    <t>http://www.drugbank.ca/drugs/DB01232</t>
  </si>
  <si>
    <t>Saquinavir</t>
  </si>
  <si>
    <t>http://www.drugbank.ca/drugs/DB01399</t>
  </si>
  <si>
    <t>Salsalate</t>
  </si>
  <si>
    <t>http://www.drugbank.ca/drugs/DB00936</t>
  </si>
  <si>
    <t>Salicylic acid</t>
  </si>
  <si>
    <t>http://www.drugbank.ca/drugs/DB01001</t>
  </si>
  <si>
    <t>Salbutamol</t>
  </si>
  <si>
    <t>http://www.disease-ontology.org/term/DOID%3A4481</t>
  </si>
  <si>
    <t>allergic rhinitis</t>
  </si>
  <si>
    <t>http://www.drugbank.ca/drugs/DB08877</t>
  </si>
  <si>
    <t>Ruxolitinib</t>
  </si>
  <si>
    <t>http://www.drugbank.ca/drugs/DB06201</t>
  </si>
  <si>
    <t>Rufinamide</t>
  </si>
  <si>
    <t>http://www.drugbank.ca/drugs/DB05271</t>
  </si>
  <si>
    <t>Rotigotine</t>
  </si>
  <si>
    <t>http://www.drugbank.ca/drugs/DB01098</t>
  </si>
  <si>
    <t>Rosuvastatin</t>
  </si>
  <si>
    <t>http://www.drugbank.ca/drugs/DB00268</t>
  </si>
  <si>
    <t>Ropinirole</t>
  </si>
  <si>
    <t>http://www.drugbank.ca/drugs/DB01656</t>
  </si>
  <si>
    <t>Roflumilast</t>
  </si>
  <si>
    <t>http://www.drugbank.ca/drugs/DB00953</t>
  </si>
  <si>
    <t>Rizatriptan</t>
  </si>
  <si>
    <t>http://www.drugbank.ca/drugs/DB00989</t>
  </si>
  <si>
    <t>Rivastigmine</t>
  </si>
  <si>
    <t>http://www.drugbank.ca/drugs/DB00503</t>
  </si>
  <si>
    <t>Ritonavir</t>
  </si>
  <si>
    <t>http://www.drugbank.ca/drugs/DB00734</t>
  </si>
  <si>
    <t>Risperidone</t>
  </si>
  <si>
    <t>http://www.disease-ontology.org/term/DOID%3A12995</t>
  </si>
  <si>
    <t>conduct disorder</t>
  </si>
  <si>
    <t>http://www.drugbank.ca/drugs/DB00884</t>
  </si>
  <si>
    <t>Risedronate</t>
  </si>
  <si>
    <t>http://www.disease-ontology.org/term/DOID%3A1024</t>
  </si>
  <si>
    <t>http://www.drugbank.ca/drugs/DB01045</t>
  </si>
  <si>
    <t>leprosy</t>
  </si>
  <si>
    <t>Rifampicin</t>
  </si>
  <si>
    <t>http://www.drugbank.ca/drugs/DB01367</t>
  </si>
  <si>
    <t>Rasagiline</t>
  </si>
  <si>
    <t>http://www.drugbank.ca/drugs/DB00178</t>
  </si>
  <si>
    <t>ACEi, see notes</t>
  </si>
  <si>
    <t>Ramipril</t>
  </si>
  <si>
    <t>http://www.disease-ontology.org/term/DOID%3A9744</t>
  </si>
  <si>
    <t>type 1 diabetes mellitus</t>
  </si>
  <si>
    <t>http://www.drugbank.ca/drugs/DB00980</t>
  </si>
  <si>
    <t>Ramelteon</t>
  </si>
  <si>
    <t>http://www.drugbank.ca/drugs/DB00481</t>
  </si>
  <si>
    <t>Raloxifene</t>
  </si>
  <si>
    <t>with ER+ postive tumor</t>
  </si>
  <si>
    <t>http://www.disease-ontology.org/term/DOID%3A12365</t>
  </si>
  <si>
    <t>http://www.drugbank.ca/drugs/DB00468</t>
  </si>
  <si>
    <t>malaria</t>
  </si>
  <si>
    <t>Quinine</t>
  </si>
  <si>
    <t>http://www.drugbank.ca/drugs/DB01346</t>
  </si>
  <si>
    <t>Quinidine barbiturate</t>
  </si>
  <si>
    <t>http://www.drugbank.ca/drugs/DB01224</t>
  </si>
  <si>
    <t>Quetiapine</t>
  </si>
  <si>
    <t>http://www.drugbank.ca/drugs/DB01589</t>
  </si>
  <si>
    <t>Quazepam</t>
  </si>
  <si>
    <t>http://www.drugbank.ca/drugs/DB00205</t>
  </si>
  <si>
    <t>Pyrimethamine</t>
  </si>
  <si>
    <t>http://www.drugbank.ca/drugs/DB00165</t>
  </si>
  <si>
    <t>For pyrodoxine responsive anemia</t>
  </si>
  <si>
    <t>for B6 def anemia</t>
  </si>
  <si>
    <t>Pyridoxine</t>
  </si>
  <si>
    <t>http://www.drugbank.ca/drugs/DB00852</t>
  </si>
  <si>
    <t>Pseudoephedrine</t>
  </si>
  <si>
    <t>http://www.disease-ontology.org/term/DOID%3A12361</t>
  </si>
  <si>
    <t>http://www.drugbank.ca/drugs/DB00550</t>
  </si>
  <si>
    <t>Graves' disease</t>
  </si>
  <si>
    <t>Propylthiouracil</t>
  </si>
  <si>
    <t>http://www.drugbank.ca/drugs/DB00571</t>
  </si>
  <si>
    <t>Propranolol</t>
  </si>
  <si>
    <t>http://www.drugbank.ca/drugs/DB00818</t>
  </si>
  <si>
    <t>Pilot classification: symptomatic; Pilot notes:</t>
  </si>
  <si>
    <t>Propofol</t>
  </si>
  <si>
    <t>http://www.drugbank.ca/drugs/DB01131</t>
  </si>
  <si>
    <t>Proguanil</t>
  </si>
  <si>
    <t>http://www.drugbank.ca/drugs/DB00387</t>
  </si>
  <si>
    <t>Procyclidine</t>
  </si>
  <si>
    <t>http://www.drugbank.ca/drugs/DB01168</t>
  </si>
  <si>
    <t>Procarbazine</t>
  </si>
  <si>
    <t>http://www.disease-ontology.org/term/DOID%3A13189</t>
  </si>
  <si>
    <t>http://www.drugbank.ca/drugs/DB01032</t>
  </si>
  <si>
    <t>gout</t>
  </si>
  <si>
    <t>Probenecid</t>
  </si>
  <si>
    <t>http://www.drugbank.ca/drugs/DB00794</t>
  </si>
  <si>
    <t>Primidone</t>
  </si>
  <si>
    <t>http://www.drugbank.ca/drugs/DB00230</t>
  </si>
  <si>
    <t>Pregabalin</t>
  </si>
  <si>
    <t>http://www.drugbank.ca/drugs/DB00635</t>
  </si>
  <si>
    <t>Prednisone</t>
  </si>
  <si>
    <t>http://www.disease-ontology.org/term/DOID%3A9008</t>
  </si>
  <si>
    <t>psoriatic arthritis</t>
  </si>
  <si>
    <t>http://www.drugbank.ca/drugs/DB00860</t>
  </si>
  <si>
    <t>Prednisolone</t>
  </si>
  <si>
    <t>http://www.disease-ontology.org/term/DOID%3A0050156</t>
  </si>
  <si>
    <t>idiopathic pulmonary fibrosis</t>
  </si>
  <si>
    <t>http://www.drugbank.ca/drugs/DB00175</t>
  </si>
  <si>
    <t>Pravastatin</t>
  </si>
  <si>
    <t>http://www.drugbank.ca/drugs/DB00413</t>
  </si>
  <si>
    <t>Pramipexole</t>
  </si>
  <si>
    <t>http://www.drugbank.ca/drugs/DB00761</t>
  </si>
  <si>
    <t>Potassium Chloride</t>
  </si>
  <si>
    <t>http://www.disease-ontology.org/term/DOID%3A5041</t>
  </si>
  <si>
    <t>http://www.drugbank.ca/drugs/DB00707</t>
  </si>
  <si>
    <t>Used for late stage disease</t>
  </si>
  <si>
    <t>palliative</t>
  </si>
  <si>
    <t>esophageal cancer</t>
  </si>
  <si>
    <t>Porfimer</t>
  </si>
  <si>
    <t>http://www.drugbank.ca/drugs/DB08860</t>
  </si>
  <si>
    <t>Pitavastatin</t>
  </si>
  <si>
    <t>http://www.drugbank.ca/drugs/DB01100</t>
  </si>
  <si>
    <t>Pimozide</t>
  </si>
  <si>
    <t>http://www.drugbank.ca/drugs/DB00337</t>
  </si>
  <si>
    <t>Pimecrolimus</t>
  </si>
  <si>
    <t>http://www.drugbank.ca/drugs/DB01085</t>
  </si>
  <si>
    <t>Pilocarpine</t>
  </si>
  <si>
    <t>http://www.drugbank.ca/drugs/DB00252</t>
  </si>
  <si>
    <t>Phenytoin</t>
  </si>
  <si>
    <t>ammendment 1</t>
  </si>
  <si>
    <t>http://www.drugbank.ca/drugs/DB00388</t>
  </si>
  <si>
    <t>WORSENS NARROW ANGLE</t>
  </si>
  <si>
    <t>Phenylephrine</t>
  </si>
  <si>
    <t>http://www.drugbank.ca/drugs/DB00692</t>
  </si>
  <si>
    <t>HTN emerg</t>
  </si>
  <si>
    <t>Phentolamine</t>
  </si>
  <si>
    <t>http://www.drugbank.ca/drugs/DB00191</t>
  </si>
  <si>
    <t>Phentermine</t>
  </si>
  <si>
    <t>http://www.drugbank.ca/drugs/DB01174</t>
  </si>
  <si>
    <t>Phenobarbital</t>
  </si>
  <si>
    <t>http://www.drugbank.ca/drugs/DB01579</t>
  </si>
  <si>
    <t>Phendimetrazine</t>
  </si>
  <si>
    <t>http://www.drugbank.ca/drugs/DB00850</t>
  </si>
  <si>
    <t>Perphenazine</t>
  </si>
  <si>
    <t>http://www.drugbank.ca/drugs/DB00790</t>
  </si>
  <si>
    <t>Perindopril</t>
  </si>
  <si>
    <t>http://www.drugbank.ca/drugs/DB00806</t>
  </si>
  <si>
    <t>Pentoxifylline</t>
  </si>
  <si>
    <t>http://www.drugbank.ca/drugs/DB00552</t>
  </si>
  <si>
    <t>Pentostatin</t>
  </si>
  <si>
    <t>http://www.drugbank.ca/drugs/DB00859</t>
  </si>
  <si>
    <t>Penicillamine</t>
  </si>
  <si>
    <t>http://www.drugbank.ca/drugs/DB01359</t>
  </si>
  <si>
    <t>Penbutolol</t>
  </si>
  <si>
    <t>http://www.drugbank.ca/drugs/DB00642</t>
  </si>
  <si>
    <t>Mesothelioma</t>
  </si>
  <si>
    <t>Pemetrexed</t>
  </si>
  <si>
    <t>http://www.drugbank.ca/drugs/DB06589</t>
  </si>
  <si>
    <t>Pazopanib</t>
  </si>
  <si>
    <t>http://www.drugbank.ca/drugs/DB00715</t>
  </si>
  <si>
    <t>Paroxetine</t>
  </si>
  <si>
    <t>http://www.drugbank.ca/drugs/DB00282</t>
  </si>
  <si>
    <t>Pamidronate</t>
  </si>
  <si>
    <t>http://www.drugbank.ca/drugs/DB01267</t>
  </si>
  <si>
    <t>Paliperidone</t>
  </si>
  <si>
    <t>http://www.drugbank.ca/drugs/DB01229</t>
  </si>
  <si>
    <t>Paclitaxel</t>
  </si>
  <si>
    <t>http://www.drugbank.ca/drugs/DB01303</t>
  </si>
  <si>
    <t>Oxtriphylline</t>
  </si>
  <si>
    <t>http://www.drugbank.ca/drugs/DB00776</t>
  </si>
  <si>
    <t>Oxcarbazepine</t>
  </si>
  <si>
    <t>http://www.drugbank.ca/drugs/DB00991</t>
  </si>
  <si>
    <t>Oxaprozin</t>
  </si>
  <si>
    <t>http://www.drugbank.ca/drugs/DB01173</t>
  </si>
  <si>
    <t>Orphenadrine</t>
  </si>
  <si>
    <t>http://www.drugbank.ca/drugs/DB01083</t>
  </si>
  <si>
    <t>Pilot classification: disease-modifying; Pilot notes: prevents absorption of fats</t>
  </si>
  <si>
    <t>Orlistat</t>
  </si>
  <si>
    <t>http://www.drugbank.ca/drugs/DB00338</t>
  </si>
  <si>
    <t>Pilot classification: ? Symptomatic; Pilot notes: although could be considered disease mod if it protects against esophogeal complications of scleroderma</t>
  </si>
  <si>
    <t>Omeprazole</t>
  </si>
  <si>
    <t>http://www.disease-ontology.org/term/DOID%3A9074</t>
  </si>
  <si>
    <t>systemic lupus erythematosus</t>
  </si>
  <si>
    <t>Prevents</t>
  </si>
  <si>
    <t>http://www.disease-ontology.org/term/DOID%3A9206</t>
  </si>
  <si>
    <t>Barrett's esophagus</t>
  </si>
  <si>
    <t>http://www.drugbank.ca/drugs/DB01250</t>
  </si>
  <si>
    <t>Olsalazine</t>
  </si>
  <si>
    <t>http://www.drugbank.ca/drugs/DB00275</t>
  </si>
  <si>
    <t>Olmesartan</t>
  </si>
  <si>
    <t>http://www.drugbank.ca/drugs/DB00334</t>
  </si>
  <si>
    <t>Olanzapine</t>
  </si>
  <si>
    <t>http://www.drugbank.ca/drugs/DB01165</t>
  </si>
  <si>
    <t>USED TO TREAT COMPLICATION OR PREVENT INFECTION</t>
  </si>
  <si>
    <t>Ofloxacin</t>
  </si>
  <si>
    <t>http://www.drugbank.ca/drugs/DB00540</t>
  </si>
  <si>
    <t>Nortriptyline</t>
  </si>
  <si>
    <t>http://www.drugbank.ca/drugs/DB00325</t>
  </si>
  <si>
    <t>whatever you call it, it has to match isosorbide dinitrate</t>
  </si>
  <si>
    <t>Nitroprusside</t>
  </si>
  <si>
    <t>http://www.drugbank.ca/drugs/DB00727</t>
  </si>
  <si>
    <t>Nitroglycerin</t>
  </si>
  <si>
    <t>http://www.drugbank.ca/drugs/DB00435</t>
  </si>
  <si>
    <t>Nitric Oxide</t>
  </si>
  <si>
    <t>http://www.drugbank.ca/drugs/DB00665</t>
  </si>
  <si>
    <t>Nilutamide</t>
  </si>
  <si>
    <t>http://www.drugbank.ca/drugs/DB04868</t>
  </si>
  <si>
    <t>Nilotinib</t>
  </si>
  <si>
    <t>http://www.drugbank.ca/drugs/DB00184</t>
  </si>
  <si>
    <t>Nicotine</t>
  </si>
  <si>
    <t>http://www.drugbank.ca/drugs/DB00622</t>
  </si>
  <si>
    <t>acute</t>
  </si>
  <si>
    <t>Nicardipine</t>
  </si>
  <si>
    <t>http://www.drugbank.ca/drugs/DB00238</t>
  </si>
  <si>
    <t>Nevirapine</t>
  </si>
  <si>
    <t>http://www.drugbank.ca/drugs/DB00220</t>
  </si>
  <si>
    <t>Nelfinavir</t>
  </si>
  <si>
    <t>http://www.drugbank.ca/drugs/DB01280</t>
  </si>
  <si>
    <t>Nelarabine</t>
  </si>
  <si>
    <t>http://www.drugbank.ca/drugs/DB01149</t>
  </si>
  <si>
    <t>Nefazodone</t>
  </si>
  <si>
    <t>http://www.drugbank.ca/drugs/DB04861</t>
  </si>
  <si>
    <t>Nebivolol</t>
  </si>
  <si>
    <t>http://www.drugbank.ca/drugs/DB00952</t>
  </si>
  <si>
    <t>Naratriptan</t>
  </si>
  <si>
    <t>http://www.drugbank.ca/drugs/DB00788</t>
  </si>
  <si>
    <t>Naproxen</t>
  </si>
  <si>
    <t>http://www.drugbank.ca/drugs/DB00735</t>
  </si>
  <si>
    <t>Naftifine</t>
  </si>
  <si>
    <t>http://www.drugbank.ca/drugs/DB00461</t>
  </si>
  <si>
    <t>Nabumetone</t>
  </si>
  <si>
    <t>http://www.drugbank.ca/drugs/DB01024</t>
  </si>
  <si>
    <t>Mycophenolic acid</t>
  </si>
  <si>
    <t>http://www.drugbank.ca/drugs/DB00688</t>
  </si>
  <si>
    <t>Mycophenolate mofetil</t>
  </si>
  <si>
    <t>http://www.drugbank.ca/drugs/DB00295</t>
  </si>
  <si>
    <t>Morphine</t>
  </si>
  <si>
    <t>http://www.drugbank.ca/drugs/DB00471</t>
  </si>
  <si>
    <t>Montelukast</t>
  </si>
  <si>
    <t>http://www.drugbank.ca/drugs/DB00691</t>
  </si>
  <si>
    <t>Moexipril</t>
  </si>
  <si>
    <t>http://www.disease-ontology.org/term/DOID%3A8986</t>
  </si>
  <si>
    <t>http://www.drugbank.ca/drugs/DB00745</t>
  </si>
  <si>
    <t>narcolepsy</t>
  </si>
  <si>
    <t>Modafinil</t>
  </si>
  <si>
    <t>http://www.drugbank.ca/drugs/DB01204</t>
  </si>
  <si>
    <t>Mitoxantrone</t>
  </si>
  <si>
    <t>http://www.drugbank.ca/drugs/DB00305</t>
  </si>
  <si>
    <t>Mitomycin</t>
  </si>
  <si>
    <t>http://www.disease-ontology.org/term/DOID%3A10534</t>
  </si>
  <si>
    <t>stomach cancer</t>
  </si>
  <si>
    <t>http://www.drugbank.ca/drugs/DB00350</t>
  </si>
  <si>
    <t>Minoxidil</t>
  </si>
  <si>
    <t>http://www.drugbank.ca/drugs/DB01017</t>
  </si>
  <si>
    <t>Minocycline</t>
  </si>
  <si>
    <t>http://www.disease-ontology.org/term/DOID%3A3565</t>
  </si>
  <si>
    <t>http://www.drugbank.ca/drugs/DB00834</t>
  </si>
  <si>
    <t>meningioma</t>
  </si>
  <si>
    <t>Mifepristone</t>
  </si>
  <si>
    <t>http://www.drugbank.ca/drugs/DB00683</t>
  </si>
  <si>
    <t>Midazolam</t>
  </si>
  <si>
    <t>http://www.drugbank.ca/drugs/DB00765</t>
  </si>
  <si>
    <t>Used for treatment of pheochormocytoma not essential HTN</t>
  </si>
  <si>
    <t>pheo</t>
  </si>
  <si>
    <t>Metyrosine</t>
  </si>
  <si>
    <t>http://www.drugbank.ca/drugs/DB01233</t>
  </si>
  <si>
    <t>Metoclopramide</t>
  </si>
  <si>
    <t>Pilot classification: ? Symptomatic; Pilot notes: cant find anything that suggests it is disease modifying</t>
  </si>
  <si>
    <t>http://www.drugbank.ca/drugs/DB06710</t>
  </si>
  <si>
    <t>Methyltestosterone</t>
  </si>
  <si>
    <t>http://www.drugbank.ca/drugs/DB00959</t>
  </si>
  <si>
    <t>Methylprednisolone</t>
  </si>
  <si>
    <t>has to match prednisone</t>
  </si>
  <si>
    <t>http://www.drugbank.ca/drugs/DB00422</t>
  </si>
  <si>
    <t>Methylphenidate</t>
  </si>
  <si>
    <t>http://www.drugbank.ca/drugs/DB00353</t>
  </si>
  <si>
    <t>Methylergometrine</t>
  </si>
  <si>
    <t>http://www.disease-ontology.org/term/DOID%3A12306</t>
  </si>
  <si>
    <t>http://www.drugbank.ca/drugs/DB00553</t>
  </si>
  <si>
    <t>vitiligo</t>
  </si>
  <si>
    <t>Methoxsalen</t>
  </si>
  <si>
    <t>Cutaneous Lymphoma</t>
  </si>
  <si>
    <t>http://www.drugbank.ca/drugs/DB00563</t>
  </si>
  <si>
    <t>Methotrexate</t>
  </si>
  <si>
    <t>http://www.disease-ontology.org/term/DOID%3A184</t>
  </si>
  <si>
    <t>bone cancer</t>
  </si>
  <si>
    <t>http://www.drugbank.ca/drugs/DB00763</t>
  </si>
  <si>
    <t>Methimazole</t>
  </si>
  <si>
    <t>http://www.drugbank.ca/drugs/DB01577</t>
  </si>
  <si>
    <t>Methamphetamine</t>
  </si>
  <si>
    <t>http://www.drugbank.ca/drugs/DB00331</t>
  </si>
  <si>
    <t>Metformin</t>
  </si>
  <si>
    <t>http://www.disease-ontology.org/term/DOID%3A11612</t>
  </si>
  <si>
    <t>polycystic ovary syndrome</t>
  </si>
  <si>
    <t>http://www.disease-ontology.org/term/DOID%3A14221</t>
  </si>
  <si>
    <t>metabolic syndrome X</t>
  </si>
  <si>
    <t>http://www.drugbank.ca/drugs/DB01357</t>
  </si>
  <si>
    <t>Mestranol</t>
  </si>
  <si>
    <t>http://www.drugbank.ca/drugs/DB00933</t>
  </si>
  <si>
    <t>Mesoridazine</t>
  </si>
  <si>
    <t>http://www.drugbank.ca/drugs/DB00244</t>
  </si>
  <si>
    <t>Mesalazine</t>
  </si>
  <si>
    <t>http://www.drugbank.ca/drugs/DB01033</t>
  </si>
  <si>
    <t>Mercaptopurine</t>
  </si>
  <si>
    <t>http://www.drugbank.ca/drugs/DB01043</t>
  </si>
  <si>
    <t>Memantine</t>
  </si>
  <si>
    <t>http://www.drugbank.ca/drugs/DB01042</t>
  </si>
  <si>
    <t>Melphalan</t>
  </si>
  <si>
    <t>http://www.drugbank.ca/drugs/DB00814</t>
  </si>
  <si>
    <t>Meloxicam</t>
  </si>
  <si>
    <t>http://www.drugbank.ca/drugs/DB01065</t>
  </si>
  <si>
    <t>Melatonin</t>
  </si>
  <si>
    <t>http://www.drugbank.ca/drugs/DB00351</t>
  </si>
  <si>
    <t>Megestrol acetate</t>
  </si>
  <si>
    <t>http://www.drugbank.ca/drugs/DB00603</t>
  </si>
  <si>
    <t>Medroxyprogesterone Acetate</t>
  </si>
  <si>
    <t>http://www.drugbank.ca/drugs/DB00888</t>
  </si>
  <si>
    <t>Mechlorethamine</t>
  </si>
  <si>
    <t>http://www.drugbank.ca/drugs/DB00657</t>
  </si>
  <si>
    <t>Mecamylamine</t>
  </si>
  <si>
    <t>http://www.drugbank.ca/drugs/DB00934</t>
  </si>
  <si>
    <t>Maprotiline</t>
  </si>
  <si>
    <t>http://www.drugbank.ca/drugs/DB01397</t>
  </si>
  <si>
    <t>Magnesium salicylate</t>
  </si>
  <si>
    <t>http://www.drugbank.ca/drugs/DB00653</t>
  </si>
  <si>
    <t>Only useful in eclampsia</t>
  </si>
  <si>
    <t>Magnesium Sulfate</t>
  </si>
  <si>
    <t>http://www.drugbank.ca/drugs/DB00227</t>
  </si>
  <si>
    <t>Lovastatin</t>
  </si>
  <si>
    <t>http://www.drugbank.ca/drugs/DB00678</t>
  </si>
  <si>
    <t>Losartan</t>
  </si>
  <si>
    <t>http://www.drugbank.ca/drugs/DB00186</t>
  </si>
  <si>
    <t>Lorazepam</t>
  </si>
  <si>
    <t>http://www.drugbank.ca/drugs/DB00455</t>
  </si>
  <si>
    <t>Loratadine</t>
  </si>
  <si>
    <t>http://www.drugbank.ca/drugs/DB01601</t>
  </si>
  <si>
    <t>Lopinavir</t>
  </si>
  <si>
    <t>http://www.drugbank.ca/drugs/DB01206</t>
  </si>
  <si>
    <t>Lomustine</t>
  </si>
  <si>
    <t>http://www.drugbank.ca/drugs/DB00722</t>
  </si>
  <si>
    <t>May cause disease</t>
  </si>
  <si>
    <t>Lisinopril</t>
  </si>
  <si>
    <t>http://www.disease-ontology.org/term/DOID%3A12930</t>
  </si>
  <si>
    <t>dilated cardiomyopathy</t>
  </si>
  <si>
    <t>http://www.drugbank.ca/drugs/DB01255</t>
  </si>
  <si>
    <t>Lisdexamfetamine</t>
  </si>
  <si>
    <t>http://www.disease-ontology.org/term/DOID%3A1459</t>
  </si>
  <si>
    <t>http://www.drugbank.ca/drugs/DB01583</t>
  </si>
  <si>
    <t>hypothyroidism</t>
  </si>
  <si>
    <t>Liotrix</t>
  </si>
  <si>
    <t>Treats side effect of treatment</t>
  </si>
  <si>
    <t>http://www.drugbank.ca/drugs/DB00279</t>
  </si>
  <si>
    <t>Liothyronine</t>
  </si>
  <si>
    <t>used after treatment</t>
  </si>
  <si>
    <t>http://www.drugbank.ca/drugs/DB00281</t>
  </si>
  <si>
    <t>Lidocaine</t>
  </si>
  <si>
    <t>http://www.drugbank.ca/drugs/DB00451</t>
  </si>
  <si>
    <t>Levothyroxine</t>
  </si>
  <si>
    <t>http://www.drugbank.ca/drugs/DB01137</t>
  </si>
  <si>
    <t>Levofloxacin</t>
  </si>
  <si>
    <t>Used to prevent complications</t>
  </si>
  <si>
    <t>http://www.drugbank.ca/drugs/DB01202</t>
  </si>
  <si>
    <t>Levetiracetam</t>
  </si>
  <si>
    <t>http://www.drugbank.ca/drugs/DB01006</t>
  </si>
  <si>
    <t>Letrozole</t>
  </si>
  <si>
    <t>http://www.drugbank.ca/drugs/DB00480</t>
  </si>
  <si>
    <t>Lenalidomide</t>
  </si>
  <si>
    <t>http://www.drugbank.ca/drugs/DB01097</t>
  </si>
  <si>
    <t>Leflunomide</t>
  </si>
  <si>
    <t>http://www.drugbank.ca/drugs/DB00654</t>
  </si>
  <si>
    <t>Latanoprost</t>
  </si>
  <si>
    <t>http://www.drugbank.ca/drugs/DB01259</t>
  </si>
  <si>
    <t>Lapatinib</t>
  </si>
  <si>
    <t>http://www.drugbank.ca/drugs/DB00555</t>
  </si>
  <si>
    <t>Lamotrigine</t>
  </si>
  <si>
    <t>http://www.drugbank.ca/drugs/DB00709</t>
  </si>
  <si>
    <t>Lamivudine</t>
  </si>
  <si>
    <t>http://www.drugbank.ca/drugs/DB06218</t>
  </si>
  <si>
    <t>Lacosamide</t>
  </si>
  <si>
    <t>http://www.drugbank.ca/drugs/DB00598</t>
  </si>
  <si>
    <t>Labetalol</t>
  </si>
  <si>
    <t>http://www.drugbank.ca/drugs/DB01235</t>
  </si>
  <si>
    <t>Pilot classification: symptomatic ; Pilot notes:</t>
  </si>
  <si>
    <t>L-DOPA</t>
  </si>
  <si>
    <t>http://www.drugbank.ca/drugs/DB04845</t>
  </si>
  <si>
    <t>Ixabepilone</t>
  </si>
  <si>
    <t>http://www.drugbank.ca/drugs/DB00982</t>
  </si>
  <si>
    <t>Isotretinoin</t>
  </si>
  <si>
    <t>http://www.drugbank.ca/drugs/DB01020</t>
  </si>
  <si>
    <t>Isosorbide Mononitrate</t>
  </si>
  <si>
    <t>http://www.drugbank.ca/drugs/DB00883</t>
  </si>
  <si>
    <t>Isosorbide Dinitrate</t>
  </si>
  <si>
    <t>http://www.drugbank.ca/drugs/DB01064</t>
  </si>
  <si>
    <t>Isoprenaline</t>
  </si>
  <si>
    <t>http://www.drugbank.ca/drugs/DB00221</t>
  </si>
  <si>
    <t>Isoetarine</t>
  </si>
  <si>
    <t>http://www.drugbank.ca/drugs/DB01247</t>
  </si>
  <si>
    <t>Isocarboxazid</t>
  </si>
  <si>
    <t>http://www.drugbank.ca/drugs/DB00762</t>
  </si>
  <si>
    <t>Irinotecan</t>
  </si>
  <si>
    <t>http://www.drugbank.ca/drugs/DB01029</t>
  </si>
  <si>
    <t>Irbesartan</t>
  </si>
  <si>
    <t>http://www.drugbank.ca/drugs/DB00332</t>
  </si>
  <si>
    <t>Ipratropium bromide</t>
  </si>
  <si>
    <t>http://www.drugbank.ca/drugs/DB00328</t>
  </si>
  <si>
    <t>Indomethacin</t>
  </si>
  <si>
    <t>http://www.drugbank.ca/drugs/DB00224</t>
  </si>
  <si>
    <t>Indinavir</t>
  </si>
  <si>
    <t>http://www.drugbank.ca/drugs/DB00724</t>
  </si>
  <si>
    <t>Imiquimod</t>
  </si>
  <si>
    <t>http://www.drugbank.ca/drugs/DB00458</t>
  </si>
  <si>
    <t>Imipramine</t>
  </si>
  <si>
    <t>http://www.drugbank.ca/drugs/DB00619</t>
  </si>
  <si>
    <t>Imatinib</t>
  </si>
  <si>
    <t>http://www.drugbank.ca/drugs/DB01088</t>
  </si>
  <si>
    <t>Iloprost</t>
  </si>
  <si>
    <t>http://www.drugbank.ca/drugs/DB01181</t>
  </si>
  <si>
    <t>Ifosfamide</t>
  </si>
  <si>
    <t>http://www.drugbank.ca/drugs/DB01177</t>
  </si>
  <si>
    <t>Idarubicin</t>
  </si>
  <si>
    <t>http://www.drugbank.ca/drugs/DB01050</t>
  </si>
  <si>
    <t>Ibuprofen</t>
  </si>
  <si>
    <t>http://www.drugbank.ca/drugs/DB00710</t>
  </si>
  <si>
    <t>Ibandronate</t>
  </si>
  <si>
    <t>http://www.disease-ontology.org/term/DOID%3A4989</t>
  </si>
  <si>
    <t>http://www.drugbank.ca/drugs/DB00424</t>
  </si>
  <si>
    <t>pancreatitis</t>
  </si>
  <si>
    <t>Hyoscyamine</t>
  </si>
  <si>
    <t>http://www.drugbank.ca/drugs/DB01005</t>
  </si>
  <si>
    <t>Hydroxyurea</t>
  </si>
  <si>
    <t>http://www.drugbank.ca/drugs/DB00774</t>
  </si>
  <si>
    <t>see notes for diuretics in HTN</t>
  </si>
  <si>
    <t>diuretic</t>
  </si>
  <si>
    <t>Hydroflumethiazide</t>
  </si>
  <si>
    <t>http://www.drugbank.ca/drugs/DB00741</t>
  </si>
  <si>
    <t>Hydrocortisone</t>
  </si>
  <si>
    <t>hm.</t>
  </si>
  <si>
    <t>http://www.drugbank.ca/drugs/DB00999</t>
  </si>
  <si>
    <t>Hydrochlorothiazide</t>
  </si>
  <si>
    <t>http://www.drugbank.ca/drugs/DB00502</t>
  </si>
  <si>
    <t>Haloperidol</t>
  </si>
  <si>
    <t>http://www.drugbank.ca/drugs/DB01018</t>
  </si>
  <si>
    <t>Guanfacine</t>
  </si>
  <si>
    <t>http://www.drugbank.ca/drugs/DB01170</t>
  </si>
  <si>
    <t>Guanethidine</t>
  </si>
  <si>
    <t>http://www.drugbank.ca/drugs/DB00226</t>
  </si>
  <si>
    <t>Guanadrel</t>
  </si>
  <si>
    <t>http://www.drugbank.ca/drugs/DB00629</t>
  </si>
  <si>
    <t>Guanabenz</t>
  </si>
  <si>
    <t>http://www.drugbank.ca/drugs/DB00014</t>
  </si>
  <si>
    <t>Goserelin</t>
  </si>
  <si>
    <t>http://www.drugbank.ca/drugs/DB01016</t>
  </si>
  <si>
    <t>Glyburide</t>
  </si>
  <si>
    <t>http://www.disease-ontology.org/term/DOID%3A11714</t>
  </si>
  <si>
    <t>gestational diabetes</t>
  </si>
  <si>
    <t>http://www.drugbank.ca/drugs/DB01067</t>
  </si>
  <si>
    <t>Glipizide</t>
  </si>
  <si>
    <t>http://www.drugbank.ca/drugs/DB00222</t>
  </si>
  <si>
    <t>Glimepiride</t>
  </si>
  <si>
    <t>http://www.drugbank.ca/drugs/DB01120</t>
  </si>
  <si>
    <t>Gliclazide</t>
  </si>
  <si>
    <t>http://www.disease-ontology.org/term/DOID%3A14268</t>
  </si>
  <si>
    <t>http://www.drugbank.ca/drugs/DB01241</t>
  </si>
  <si>
    <t>SIDE EFFECT OF MED</t>
  </si>
  <si>
    <t>sclerosing cholangitis</t>
  </si>
  <si>
    <t>Gemfibrozil</t>
  </si>
  <si>
    <t>http://www.drugbank.ca/drugs/DB00441</t>
  </si>
  <si>
    <t>Gemcitabine</t>
  </si>
  <si>
    <t>http://www.drugbank.ca/drugs/DB00317</t>
  </si>
  <si>
    <t>Gefitinib</t>
  </si>
  <si>
    <t>http://www.drugbank.ca/drugs/DB01440</t>
  </si>
  <si>
    <t>Gamma Hydroxybutyric Acid</t>
  </si>
  <si>
    <t>http://www.drugbank.ca/drugs/DB00674</t>
  </si>
  <si>
    <t>Galantamine</t>
  </si>
  <si>
    <t>http://www.drugbank.ca/drugs/DB00996</t>
  </si>
  <si>
    <t>Gabapentin</t>
  </si>
  <si>
    <t>http://www.drugbank.ca/drugs/DB00695</t>
  </si>
  <si>
    <t>Furosemide</t>
  </si>
  <si>
    <t>http://www.drugbank.ca/drugs/DB00947</t>
  </si>
  <si>
    <t>Fulvestrant</t>
  </si>
  <si>
    <t>http://www.drugbank.ca/drugs/DB00998</t>
  </si>
  <si>
    <t>Frovatriptan</t>
  </si>
  <si>
    <t>http://www.drugbank.ca/drugs/DB01320</t>
  </si>
  <si>
    <t>Fosphenytoin</t>
  </si>
  <si>
    <t>http://www.drugbank.ca/drugs/DB00492</t>
  </si>
  <si>
    <t>Fosinopril</t>
  </si>
  <si>
    <t>http://www.drugbank.ca/drugs/DB00158</t>
  </si>
  <si>
    <t>Used to overcome side effect of medicine</t>
  </si>
  <si>
    <t>Folic Acid</t>
  </si>
  <si>
    <t>May worsen</t>
  </si>
  <si>
    <t>Megaloblastic type</t>
  </si>
  <si>
    <t>http://www.disease-ontology.org/term/DOID%3A0050741</t>
  </si>
  <si>
    <t>alcohol dependence</t>
  </si>
  <si>
    <t>rx for ass't conditions, not that disease itself</t>
  </si>
  <si>
    <t>http://www.drugbank.ca/drugs/DB00176</t>
  </si>
  <si>
    <t>Fluvoxamine</t>
  </si>
  <si>
    <t>http://www.drugbank.ca/drugs/DB08906</t>
  </si>
  <si>
    <t>Fluticasone furoate</t>
  </si>
  <si>
    <t>http://www.drugbank.ca/drugs/DB00588</t>
  </si>
  <si>
    <t>Fluticasone Propionate</t>
  </si>
  <si>
    <t>http://www.drugbank.ca/drugs/DB00499</t>
  </si>
  <si>
    <t>Flutamide</t>
  </si>
  <si>
    <t>http://www.drugbank.ca/drugs/DB00623</t>
  </si>
  <si>
    <t>Fluphenazine</t>
  </si>
  <si>
    <t>http://www.drugbank.ca/drugs/DB00472</t>
  </si>
  <si>
    <t>Fluoxetine</t>
  </si>
  <si>
    <t>http://www.drugbank.ca/drugs/DB00544</t>
  </si>
  <si>
    <t>Fluorouracil</t>
  </si>
  <si>
    <t>http://www.drugbank.ca/drugs/DB01047</t>
  </si>
  <si>
    <t>Fluocinonide</t>
  </si>
  <si>
    <t>http://www.drugbank.ca/drugs/DB00591</t>
  </si>
  <si>
    <t>Fluocinolone Acetonide</t>
  </si>
  <si>
    <t>http://www.drugbank.ca/drugs/DB00180</t>
  </si>
  <si>
    <t>Flunisolide</t>
  </si>
  <si>
    <t>http://www.drugbank.ca/drugs/DB01073</t>
  </si>
  <si>
    <t>Fludarabine</t>
  </si>
  <si>
    <t>http://www.drugbank.ca/drugs/DB00196</t>
  </si>
  <si>
    <t>agree with both notes</t>
  </si>
  <si>
    <t>Treats secondary infection found in AIDS</t>
  </si>
  <si>
    <t>tough. used for infections ass't with HIV but not HIV itself</t>
  </si>
  <si>
    <t>Fluconazole</t>
  </si>
  <si>
    <t>http://www.drugbank.ca/drugs/DB00322</t>
  </si>
  <si>
    <t>Floxuridine</t>
  </si>
  <si>
    <t>http://www.drugbank.ca/drugs/DB08868</t>
  </si>
  <si>
    <t>Fingolimod</t>
  </si>
  <si>
    <t>http://www.drugbank.ca/drugs/DB01216</t>
  </si>
  <si>
    <t>side effect</t>
  </si>
  <si>
    <t>Finasteride</t>
  </si>
  <si>
    <t>http://www.drugbank.ca/drugs/DB00813</t>
  </si>
  <si>
    <t>Fentanyl</t>
  </si>
  <si>
    <t>http://www.drugbank.ca/drugs/DB01039</t>
  </si>
  <si>
    <t>Fenofibrate</t>
  </si>
  <si>
    <t>http://www.drugbank.ca/drugs/DB00949</t>
  </si>
  <si>
    <t>Side effect not treatment</t>
  </si>
  <si>
    <t>Felbamate</t>
  </si>
  <si>
    <t>http://www.drugbank.ca/drugs/DB00973</t>
  </si>
  <si>
    <t>Ezetimibe</t>
  </si>
  <si>
    <t>http://www.drugbank.ca/drugs/DB00990</t>
  </si>
  <si>
    <t>Exemestane</t>
  </si>
  <si>
    <t>http://www.drugbank.ca/drugs/DB01590</t>
  </si>
  <si>
    <t>Everolimus</t>
  </si>
  <si>
    <t>http://www.disease-ontology.org/term/DOID%3A363</t>
  </si>
  <si>
    <t>http://www.drugbank.ca/drugs/DB00773</t>
  </si>
  <si>
    <t>uterine cancer</t>
  </si>
  <si>
    <t>Etoposide</t>
  </si>
  <si>
    <t>http://www.drugbank.ca/drugs/DB01077</t>
  </si>
  <si>
    <t>Etidronic acid</t>
  </si>
  <si>
    <t>http://www.drugbank.ca/drugs/DB00977</t>
  </si>
  <si>
    <t>Ethinyl Estradiol</t>
  </si>
  <si>
    <t>Pilot classification: disease-modifying; Pilot notes: estrogens can stimulate progression of ER+BrCa but high-dose estrogens may suppress their growth</t>
  </si>
  <si>
    <t>http://www.drugbank.ca/drugs/DB00903</t>
  </si>
  <si>
    <t>loop diuretic</t>
  </si>
  <si>
    <t>Ethacrynic acid</t>
  </si>
  <si>
    <t>http://www.drugbank.ca/drugs/DB00402</t>
  </si>
  <si>
    <t>Eszopiclone</t>
  </si>
  <si>
    <t>http://www.drugbank.ca/drugs/DB04574</t>
  </si>
  <si>
    <t>Estropipate</t>
  </si>
  <si>
    <t>http://www.drugbank.ca/drugs/DB01196</t>
  </si>
  <si>
    <t>Estramustine</t>
  </si>
  <si>
    <t>http://www.drugbank.ca/drugs/DB08866</t>
  </si>
  <si>
    <t>Estradiol valerate/Dienogest</t>
  </si>
  <si>
    <t>http://www.drugbank.ca/drugs/DB00783</t>
  </si>
  <si>
    <t>Estradiol</t>
  </si>
  <si>
    <t>http://www.drugbank.ca/drugs/DB00736</t>
  </si>
  <si>
    <t>Esomeprazole</t>
  </si>
  <si>
    <t>preventative</t>
  </si>
  <si>
    <t>http://www.drugbank.ca/drugs/DB01175</t>
  </si>
  <si>
    <t>Escitalopram</t>
  </si>
  <si>
    <t>http://www.drugbank.ca/drugs/DB00530</t>
  </si>
  <si>
    <t>Erlotinib</t>
  </si>
  <si>
    <t>http://www.drugbank.ca/drugs/DB08871</t>
  </si>
  <si>
    <t>Eribulin</t>
  </si>
  <si>
    <t>http://www.drugbank.ca/drugs/DB00696</t>
  </si>
  <si>
    <t>Ergotamine</t>
  </si>
  <si>
    <t>http://www.drugbank.ca/drugs/DB00876</t>
  </si>
  <si>
    <t>Eprosartan</t>
  </si>
  <si>
    <t>http://www.drugbank.ca/drugs/DB01240</t>
  </si>
  <si>
    <t>Epoprostenol</t>
  </si>
  <si>
    <t>http://www.drugbank.ca/drugs/DB00700</t>
  </si>
  <si>
    <t>DM in pts with CHF to prevent MI</t>
  </si>
  <si>
    <t>Eplerenone</t>
  </si>
  <si>
    <t>http://www.drugbank.ca/drugs/DB00445</t>
  </si>
  <si>
    <t>Epirubicin</t>
  </si>
  <si>
    <t>http://www.drugbank.ca/drugs/DB00668</t>
  </si>
  <si>
    <t>Epinephrine</t>
  </si>
  <si>
    <t>http://www.drugbank.ca/drugs/DB01364</t>
  </si>
  <si>
    <t>Ephedrine</t>
  </si>
  <si>
    <t>http://www.drugbank.ca/drugs/DB00442</t>
  </si>
  <si>
    <t>Entecavir</t>
  </si>
  <si>
    <t>http://www.drugbank.ca/drugs/DB00494</t>
  </si>
  <si>
    <t>Entacapone</t>
  </si>
  <si>
    <t>http://www.drugbank.ca/drugs/DB00584</t>
  </si>
  <si>
    <t>Potential side effect</t>
  </si>
  <si>
    <t>Enalapril</t>
  </si>
  <si>
    <t>http://www.drugbank.ca/drugs/DB00216</t>
  </si>
  <si>
    <t>Eletriptan</t>
  </si>
  <si>
    <t>http://www.drugbank.ca/drugs/DB00625</t>
  </si>
  <si>
    <t>Efavirenz</t>
  </si>
  <si>
    <t>http://www.drugbank.ca/drugs/DB00651</t>
  </si>
  <si>
    <t>Dyphylline</t>
  </si>
  <si>
    <t>http://www.drugbank.ca/drugs/DB00476</t>
  </si>
  <si>
    <t>Duloxetine</t>
  </si>
  <si>
    <t>http://www.drugbank.ca/drugs/DB00997</t>
  </si>
  <si>
    <t>Doxorubicin</t>
  </si>
  <si>
    <t>http://www.drugbank.ca/drugs/DB00869</t>
  </si>
  <si>
    <t>Dorzolamide</t>
  </si>
  <si>
    <t>http://www.drugbank.ca/drugs/DB00988</t>
  </si>
  <si>
    <t>Dopamine</t>
  </si>
  <si>
    <t>http://www.drugbank.ca/drugs/DB01248</t>
  </si>
  <si>
    <t>Docetaxel</t>
  </si>
  <si>
    <t>http://www.drugbank.ca/drugs/DB00975</t>
  </si>
  <si>
    <t>Dipyridamole</t>
  </si>
  <si>
    <t>http://www.drugbank.ca/drugs/DB00449</t>
  </si>
  <si>
    <t>Dipivefrin</t>
  </si>
  <si>
    <t>http://www.drugbank.ca/drugs/DB01075</t>
  </si>
  <si>
    <t>Diphenhydramine</t>
  </si>
  <si>
    <t>http://www.drugbank.ca/drugs/DB00917</t>
  </si>
  <si>
    <t>Dinoprostone</t>
  </si>
  <si>
    <t>http://www.drugbank.ca/drugs/DB00320</t>
  </si>
  <si>
    <t>Dihydroergotamine</t>
  </si>
  <si>
    <t>http://www.drugbank.ca/drugs/DB00390</t>
  </si>
  <si>
    <t>Digoxin</t>
  </si>
  <si>
    <t>http://www.drugbank.ca/drugs/DB00861</t>
  </si>
  <si>
    <t>Diflunisal</t>
  </si>
  <si>
    <t>http://www.drugbank.ca/drugs/DB00900</t>
  </si>
  <si>
    <t>Didanosine</t>
  </si>
  <si>
    <t>http://www.drugbank.ca/drugs/DB00586</t>
  </si>
  <si>
    <t>Diclofenac</t>
  </si>
  <si>
    <t>http://www.drugbank.ca/drugs/DB01119</t>
  </si>
  <si>
    <t>tx of acute htn</t>
  </si>
  <si>
    <t>Diazoxide</t>
  </si>
  <si>
    <t>http://www.drugbank.ca/drugs/DB00829</t>
  </si>
  <si>
    <t>Diazepam</t>
  </si>
  <si>
    <t>http://www.drugbank.ca/drugs/DB00509</t>
  </si>
  <si>
    <t>Dextrothyroxine</t>
  </si>
  <si>
    <t>Pilot classification: disease-modifying; Pilot notes: cholesterol lowering agent; pulled due to cardiac side effects</t>
  </si>
  <si>
    <t>http://www.drugbank.ca/drugs/DB00514</t>
  </si>
  <si>
    <t>Dextromethorphan</t>
  </si>
  <si>
    <t>http://www.disease-ontology.org/term/DOID%3A332</t>
  </si>
  <si>
    <t>amyotrophic lateral sclerosis</t>
  </si>
  <si>
    <t>http://www.drugbank.ca/drugs/DB01576</t>
  </si>
  <si>
    <t>Dextroamphetamine</t>
  </si>
  <si>
    <t>http://www.drugbank.ca/drugs/DB01234</t>
  </si>
  <si>
    <t>Dexamethasone</t>
  </si>
  <si>
    <t>worsens</t>
  </si>
  <si>
    <t>http://www.drugbank.ca/drugs/DB01151</t>
  </si>
  <si>
    <t>Desipramine</t>
  </si>
  <si>
    <t>http://www.drugbank.ca/drugs/DB01189</t>
  </si>
  <si>
    <t>Desflurane</t>
  </si>
  <si>
    <t>http://www.drugbank.ca/drugs/DB00705</t>
  </si>
  <si>
    <t>Delavirdine</t>
  </si>
  <si>
    <t>http://www.drugbank.ca/drugs/DB06699</t>
  </si>
  <si>
    <t>Degarelix</t>
  </si>
  <si>
    <t>http://www.drugbank.ca/drugs/DB01262</t>
  </si>
  <si>
    <t>Decitabine</t>
  </si>
  <si>
    <t>http://www.drugbank.ca/drugs/DB00694</t>
  </si>
  <si>
    <t>Daunorubicin</t>
  </si>
  <si>
    <t>http://www.drugbank.ca/drugs/DB01254</t>
  </si>
  <si>
    <t>Dasatinib</t>
  </si>
  <si>
    <t>http://www.drugbank.ca/drugs/DB00250</t>
  </si>
  <si>
    <t>Dapsone</t>
  </si>
  <si>
    <t>http://www.drugbank.ca/drugs/DB01219</t>
  </si>
  <si>
    <t>Dantrolene</t>
  </si>
  <si>
    <t>http://www.drugbank.ca/drugs/DB06637</t>
  </si>
  <si>
    <t>Dalfampridine</t>
  </si>
  <si>
    <t>http://www.drugbank.ca/drugs/DB00970</t>
  </si>
  <si>
    <t>Dactinomycin</t>
  </si>
  <si>
    <t>http://www.disease-ontology.org/term/DOID%3A2174</t>
  </si>
  <si>
    <t>ocular cancer</t>
  </si>
  <si>
    <t>http://www.drugbank.ca/drugs/DB00851</t>
  </si>
  <si>
    <t>Dacarbazine</t>
  </si>
  <si>
    <t>http://www.drugbank.ca/drugs/DB00987</t>
  </si>
  <si>
    <t>Cytarabine</t>
  </si>
  <si>
    <t>http://www.drugbank.ca/drugs/DB00091</t>
  </si>
  <si>
    <t>Cyclosporine</t>
  </si>
  <si>
    <t>http://www.disease-ontology.org/term/DOID%3A1312</t>
  </si>
  <si>
    <t>focal segmental glomerulosclerosis</t>
  </si>
  <si>
    <t>http://www.drugbank.ca/drugs/DB08865</t>
  </si>
  <si>
    <t>Crizotinib</t>
  </si>
  <si>
    <t>http://www.drugbank.ca/drugs/DB00286</t>
  </si>
  <si>
    <t>Conjugated Estrogens</t>
  </si>
  <si>
    <t>http://www.drugbank.ca/drugs/DB01394</t>
  </si>
  <si>
    <t>Colchicine</t>
  </si>
  <si>
    <t>http://www.drugbank.ca/drugs/DB00318</t>
  </si>
  <si>
    <t>Codeine</t>
  </si>
  <si>
    <t>http://www.disease-ontology.org/term/DOID%3A216</t>
  </si>
  <si>
    <t>http://www.drugbank.ca/drugs/DB00907</t>
  </si>
  <si>
    <t>worsens disease</t>
  </si>
  <si>
    <t>dental caries</t>
  </si>
  <si>
    <t>Cocaine</t>
  </si>
  <si>
    <t>http://www.drugbank.ca/drugs/DB00363</t>
  </si>
  <si>
    <t>Clozapine</t>
  </si>
  <si>
    <t>http://www.drugbank.ca/drugs/DB00758</t>
  </si>
  <si>
    <t>Clopidogrel</t>
  </si>
  <si>
    <t>not used to treat HTN</t>
  </si>
  <si>
    <t>Pilot classification: disease-modifying; Pilot notes: helps to prevent disease worsening</t>
  </si>
  <si>
    <t>Indicated for complication of atherosclerosis but does not treat underlying condition</t>
  </si>
  <si>
    <t>http://www.drugbank.ca/drugs/DB00575</t>
  </si>
  <si>
    <t>Clonidine</t>
  </si>
  <si>
    <t>http://www.drugbank.ca/drugs/DB01068</t>
  </si>
  <si>
    <t>Clonazepam</t>
  </si>
  <si>
    <t>http://www.drugbank.ca/drugs/DB01242</t>
  </si>
  <si>
    <t>Clomipramine</t>
  </si>
  <si>
    <t>http://www.drugbank.ca/drugs/DB00631</t>
  </si>
  <si>
    <t>Clofarabine</t>
  </si>
  <si>
    <t>http://www.drugbank.ca/drugs/DB01013</t>
  </si>
  <si>
    <t>Clobetasol propionate</t>
  </si>
  <si>
    <t>http://www.drugbank.ca/drugs/DB00349</t>
  </si>
  <si>
    <t>Clobazam</t>
  </si>
  <si>
    <t>http://www.drugbank.ca/drugs/DB01190</t>
  </si>
  <si>
    <t>Clindamycin</t>
  </si>
  <si>
    <t>for superimpsoed infections</t>
  </si>
  <si>
    <t>http://www.drugbank.ca/drugs/DB00242</t>
  </si>
  <si>
    <t>Cladribine</t>
  </si>
  <si>
    <t>http://www.drugbank.ca/drugs/DB00215</t>
  </si>
  <si>
    <t>Citalopram</t>
  </si>
  <si>
    <t>http://www.drugbank.ca/drugs/DB00515</t>
  </si>
  <si>
    <t>Cisplatin</t>
  </si>
  <si>
    <t>Neurofibroma only</t>
  </si>
  <si>
    <t>http://www.drugbank.ca/drugs/DB00537</t>
  </si>
  <si>
    <t>Ciprofloxacin</t>
  </si>
  <si>
    <t>http://www.drugbank.ca/drugs/DB01166</t>
  </si>
  <si>
    <t>Cilostazol</t>
  </si>
  <si>
    <t>http://www.drugbank.ca/drugs/DB01410</t>
  </si>
  <si>
    <t>Ciclesonide</t>
  </si>
  <si>
    <t>http://www.drugbank.ca/drugs/DB00310</t>
  </si>
  <si>
    <t>Chlorthalidone</t>
  </si>
  <si>
    <t>http://www.drugbank.ca/drugs/DB00477</t>
  </si>
  <si>
    <t>Chlorpromazine</t>
  </si>
  <si>
    <t>http://www.drugbank.ca/drugs/DB00880</t>
  </si>
  <si>
    <t>Chlorothiazide</t>
  </si>
  <si>
    <t>http://www.drugbank.ca/drugs/DB00475</t>
  </si>
  <si>
    <t>Chlordiazepoxide</t>
  </si>
  <si>
    <t>http://www.drugbank.ca/drugs/DB00291</t>
  </si>
  <si>
    <t>Chlorambucil</t>
  </si>
  <si>
    <t>http://www.drugbank.ca/drugs/DB00567</t>
  </si>
  <si>
    <t>Used to treat complication of chronic dialysis</t>
  </si>
  <si>
    <t>Cephalexin</t>
  </si>
  <si>
    <t>http://www.drugbank.ca/drugs/DB00482</t>
  </si>
  <si>
    <t>Celecoxib</t>
  </si>
  <si>
    <t>http://www.drugbank.ca/drugs/DB00535</t>
  </si>
  <si>
    <t>Cefdinir</t>
  </si>
  <si>
    <t>http://www.drugbank.ca/drugs/DB00262</t>
  </si>
  <si>
    <t>Carmustine</t>
  </si>
  <si>
    <t>http://www.drugbank.ca/drugs/DB00958</t>
  </si>
  <si>
    <t>Carboplatin</t>
  </si>
  <si>
    <t>http://www.drugbank.ca/drugs/DB00190</t>
  </si>
  <si>
    <t>Carbidopa</t>
  </si>
  <si>
    <t>Not even really symptomatic- helps with pharmacokinetics of levodopa</t>
  </si>
  <si>
    <t>http://www.drugbank.ca/drugs/DB00564</t>
  </si>
  <si>
    <t>Carbamazepine</t>
  </si>
  <si>
    <t>http://www.drugbank.ca/drugs/DB01197</t>
  </si>
  <si>
    <t>Pilot classification: ?; Pilot notes: some research in rats says this may be helpful in RA</t>
  </si>
  <si>
    <t>Captopril</t>
  </si>
  <si>
    <t>http://www.drugbank.ca/drugs/DB01101</t>
  </si>
  <si>
    <t>Capecitabine</t>
  </si>
  <si>
    <t>http://www.drugbank.ca/drugs/DB00796</t>
  </si>
  <si>
    <t>Candesartan</t>
  </si>
  <si>
    <t>http://www.drugbank.ca/drugs/DB00136</t>
  </si>
  <si>
    <t>Calcitriol</t>
  </si>
  <si>
    <t>http://www.drugbank.ca/drugs/DB02300</t>
  </si>
  <si>
    <t>Calcipotriol</t>
  </si>
  <si>
    <t>http://www.drugbank.ca/drugs/DB00201</t>
  </si>
  <si>
    <t>Caffeine</t>
  </si>
  <si>
    <t>http://www.drugbank.ca/drugs/DB00248</t>
  </si>
  <si>
    <t>Cabergoline</t>
  </si>
  <si>
    <t>http://www.drugbank.ca/drugs/DB06772</t>
  </si>
  <si>
    <t>Cabazitaxel</t>
  </si>
  <si>
    <t>http://www.drugbank.ca/drugs/DB01091</t>
  </si>
  <si>
    <t>Butenafine</t>
  </si>
  <si>
    <t>http://www.drugbank.ca/drugs/DB00241</t>
  </si>
  <si>
    <t>Butalbital</t>
  </si>
  <si>
    <t>http://www.drugbank.ca/drugs/DB01008</t>
  </si>
  <si>
    <t>Busulfan</t>
  </si>
  <si>
    <t>http://www.drugbank.ca/drugs/DB00490</t>
  </si>
  <si>
    <t>Buspirone</t>
  </si>
  <si>
    <t>http://www.drugbank.ca/drugs/DB01156</t>
  </si>
  <si>
    <t>Pilot classification: disease-modifying; Pilot notes: if it reduces 'flares' of panic attacks</t>
  </si>
  <si>
    <t>Bupropion</t>
  </si>
  <si>
    <t>http://www.drugbank.ca/drugs/DB00887</t>
  </si>
  <si>
    <t>Bumetanide</t>
  </si>
  <si>
    <t>http://www.drugbank.ca/drugs/DB01222</t>
  </si>
  <si>
    <t>Budesonide</t>
  </si>
  <si>
    <t>http://www.drugbank.ca/drugs/DB01200</t>
  </si>
  <si>
    <t>Bromocriptine</t>
  </si>
  <si>
    <t>http://www.drugbank.ca/drugs/DB01194</t>
  </si>
  <si>
    <t>Brinzolamide</t>
  </si>
  <si>
    <t>http://www.drugbank.ca/drugs/DB00484</t>
  </si>
  <si>
    <t>Brimonidine</t>
  </si>
  <si>
    <t>http://www.drugbank.ca/drugs/DB00559</t>
  </si>
  <si>
    <t>Bosentan</t>
  </si>
  <si>
    <t>http://www.drugbank.ca/drugs/DB00188</t>
  </si>
  <si>
    <t>Bortezomib</t>
  </si>
  <si>
    <t>http://www.drugbank.ca/drugs/DB00290</t>
  </si>
  <si>
    <t>Bleomycin</t>
  </si>
  <si>
    <t>http://www.drugbank.ca/drugs/DB01294</t>
  </si>
  <si>
    <t>Bismuth Subsalicylate</t>
  </si>
  <si>
    <t>http://www.drugbank.ca/drugs/DB00810</t>
  </si>
  <si>
    <t>Biperiden</t>
  </si>
  <si>
    <t>http://www.drugbank.ca/drugs/DB01128</t>
  </si>
  <si>
    <t>Bicalutamide</t>
  </si>
  <si>
    <t>http://www.drugbank.ca/drugs/DB00307</t>
  </si>
  <si>
    <t>Bexarotene</t>
  </si>
  <si>
    <t>http://www.drugbank.ca/drugs/DB00443</t>
  </si>
  <si>
    <t>Betamethasone</t>
  </si>
  <si>
    <t>http://www.drugbank.ca/drugs/DB00865</t>
  </si>
  <si>
    <t>Benzphetamine</t>
  </si>
  <si>
    <t>http://www.drugbank.ca/drugs/DB00245</t>
  </si>
  <si>
    <t>Benzatropine</t>
  </si>
  <si>
    <t>http://www.drugbank.ca/drugs/DB00436</t>
  </si>
  <si>
    <t>Bendroflumethiazide</t>
  </si>
  <si>
    <t>http://www.drugbank.ca/drugs/DB00394</t>
  </si>
  <si>
    <t>Beclomethasone</t>
  </si>
  <si>
    <t>http://www.drugbank.ca/drugs/DB01014</t>
  </si>
  <si>
    <t>Balsalazide</t>
  </si>
  <si>
    <t>http://www.drugbank.ca/drugs/DB00181</t>
  </si>
  <si>
    <t>Baclofen</t>
  </si>
  <si>
    <t>http://www.drugbank.ca/drugs/DB00993</t>
  </si>
  <si>
    <t>Azathioprine</t>
  </si>
  <si>
    <t>http://www.drugbank.ca/drugs/DB00572</t>
  </si>
  <si>
    <t>Atropine</t>
  </si>
  <si>
    <t>http://www.drugbank.ca/drugs/DB01076</t>
  </si>
  <si>
    <t>Atorvastatin</t>
  </si>
  <si>
    <t>http://www.drugbank.ca/drugs/DB00289</t>
  </si>
  <si>
    <t>Atomoxetine</t>
  </si>
  <si>
    <t>http://www.drugbank.ca/drugs/DB06697</t>
  </si>
  <si>
    <t>Artemether</t>
  </si>
  <si>
    <t>http://www.drugbank.ca/drugs/DB01238</t>
  </si>
  <si>
    <t>Aripiprazole</t>
  </si>
  <si>
    <t>http://www.drugbank.ca/drugs/DB00673</t>
  </si>
  <si>
    <t>Aprepitant</t>
  </si>
  <si>
    <t>http://www.drugbank.ca/drugs/DB00964</t>
  </si>
  <si>
    <t>Apraclonidine</t>
  </si>
  <si>
    <t>http://www.drugbank.ca/drugs/DB00714</t>
  </si>
  <si>
    <t>Apomorphine</t>
  </si>
  <si>
    <t>http://www.drugbank.ca/drugs/DB01435</t>
  </si>
  <si>
    <t>Antipyrine</t>
  </si>
  <si>
    <t>http://www.drugbank.ca/drugs/DB01217</t>
  </si>
  <si>
    <t>Anastrozole</t>
  </si>
  <si>
    <t>http://www.drugbank.ca/drugs/DB00261</t>
  </si>
  <si>
    <t>Anagrelide</t>
  </si>
  <si>
    <t>http://www.drugbank.ca/drugs/DB00701</t>
  </si>
  <si>
    <t>Amprenavir</t>
  </si>
  <si>
    <t>http://www.drugbank.ca/drugs/DB00182</t>
  </si>
  <si>
    <t>Amphetamine</t>
  </si>
  <si>
    <t>http://www.drugbank.ca/drugs/DB01351</t>
  </si>
  <si>
    <t>Amobarbital</t>
  </si>
  <si>
    <t>http://www.drugbank.ca/drugs/DB00381</t>
  </si>
  <si>
    <t>Amlodipine</t>
  </si>
  <si>
    <t>http://www.drugbank.ca/drugs/DB00321</t>
  </si>
  <si>
    <t>SYM or NOT</t>
  </si>
  <si>
    <t>Amitriptyline</t>
  </si>
  <si>
    <t>http://www.drugbank.ca/drugs/DB01223</t>
  </si>
  <si>
    <t>Aminophylline</t>
  </si>
  <si>
    <t>http://www.drugbank.ca/drugs/DB00513</t>
  </si>
  <si>
    <t>to prevent bleeding after TURP</t>
  </si>
  <si>
    <t>Aminocaproic Acid</t>
  </si>
  <si>
    <t>give amicar in hemorrhage, not spec for anemia</t>
  </si>
  <si>
    <t>http://www.drugbank.ca/drugs/DB00915</t>
  </si>
  <si>
    <t>fatigue in MS</t>
  </si>
  <si>
    <t>Amantadine</t>
  </si>
  <si>
    <t>http://www.drugbank.ca/drugs/DB00488</t>
  </si>
  <si>
    <t>Altretamine</t>
  </si>
  <si>
    <t>http://www.drugbank.ca/drugs/DB00770</t>
  </si>
  <si>
    <t>I almost called this DM, because it's cousin minoxidil is used in HTN. If there were no other HTN drugs in the world, then this would probably be used for HTN, but as it stands it came on the market after many better HTN drugs, and therefore was never actually evaluated for efficacy in HTN</t>
  </si>
  <si>
    <t>can be used for ED</t>
  </si>
  <si>
    <t>Alprostadil</t>
  </si>
  <si>
    <t>http://www.drugbank.ca/drugs/DB00404</t>
  </si>
  <si>
    <t>Alprazolam</t>
  </si>
  <si>
    <t>http://www.drugbank.ca/drugs/DB00918</t>
  </si>
  <si>
    <t>Almotriptan</t>
  </si>
  <si>
    <t>http://www.drugbank.ca/drugs/DB00437</t>
  </si>
  <si>
    <t>Allopurinol</t>
  </si>
  <si>
    <t>http://www.drugbank.ca/drugs/DB00630</t>
  </si>
  <si>
    <t>Alendronate</t>
  </si>
  <si>
    <t>fosamax may lower risk of breast cancer but doesn’t treat it</t>
  </si>
  <si>
    <t>http://www.drugbank.ca/drugs/DB00718</t>
  </si>
  <si>
    <t>Adefovir Dipivoxil</t>
  </si>
  <si>
    <t>http://www.drugbank.ca/drugs/DB00945</t>
  </si>
  <si>
    <t>not really confident about this one.</t>
  </si>
  <si>
    <t>Acetylsalicylic acid</t>
  </si>
  <si>
    <t>http://www.disease-ontology.org/term/DOID%3A13378</t>
  </si>
  <si>
    <t>Kawasaki disease</t>
  </si>
  <si>
    <t>http://www.drugbank.ca/drugs/DB06151</t>
  </si>
  <si>
    <t>Acetylcysteine</t>
  </si>
  <si>
    <t>http://www.drugbank.ca/drugs/DB01063</t>
  </si>
  <si>
    <t>Acetophenazine</t>
  </si>
  <si>
    <t>http://www.drugbank.ca/drugs/DB00819</t>
  </si>
  <si>
    <t>Acetazolamide</t>
  </si>
  <si>
    <t>http://www.drugbank.ca/drugs/DB00316</t>
  </si>
  <si>
    <t>Acetaminophen</t>
  </si>
  <si>
    <t>http://www.drugbank.ca/drugs/DB00659</t>
  </si>
  <si>
    <t>(works as well as naltrexone)</t>
  </si>
  <si>
    <t>Acamprosate</t>
  </si>
  <si>
    <t>http://www.drugbank.ca/drugs/DB05812</t>
  </si>
  <si>
    <t>Abiraterone</t>
  </si>
  <si>
    <t>http://www.drugbank.ca/drugs/DB01048</t>
  </si>
  <si>
    <t>Abacavir</t>
  </si>
  <si>
    <t>http://www.drugbank.ca/drugs/DB01198</t>
  </si>
  <si>
    <t>Zopiclone</t>
  </si>
  <si>
    <t>insomnia</t>
  </si>
  <si>
    <t>Helps with secondary effects of many cancers</t>
  </si>
  <si>
    <t>http://www.drugbank.ca/drugs/DB00744</t>
  </si>
  <si>
    <t>Pilot classification: disease-modifying; Pilot notes: oral, inhibitis leukotrienes</t>
  </si>
  <si>
    <t>Zileuton</t>
  </si>
  <si>
    <t>vit E def asst hemolytic anemia</t>
  </si>
  <si>
    <t>http://www.disease-ontology.org/term/DOID%3A0050742</t>
  </si>
  <si>
    <t>nicotine dependence</t>
  </si>
  <si>
    <t>ammendment 3</t>
  </si>
  <si>
    <t>http://www.drugbank.ca/drugs/DB00384</t>
  </si>
  <si>
    <t>Triamterene</t>
  </si>
  <si>
    <t>Pilot classification: ? disease-modifying; Pilot notes:</t>
  </si>
  <si>
    <t>http://www.drugbank.ca/drugs/DB01036</t>
  </si>
  <si>
    <t>urinary incon</t>
  </si>
  <si>
    <t>Tolterodine</t>
  </si>
  <si>
    <t>http://www.drugbank.ca/drugs/DB00500</t>
  </si>
  <si>
    <t>Tolmetin</t>
  </si>
  <si>
    <t>http://www.drugbank.ca/drugs/DB01124</t>
  </si>
  <si>
    <t>Tolbutamide</t>
  </si>
  <si>
    <t>treats side effect of an HTN drug, not a symptom of HTN</t>
  </si>
  <si>
    <t>ACUTE</t>
  </si>
  <si>
    <t>http://www.drugbank.ca/drugs/DB00839</t>
  </si>
  <si>
    <t>Tolazamide</t>
  </si>
  <si>
    <t>http://www.drugbank.ca/drugs/DB01409</t>
  </si>
  <si>
    <t>Tiotropium</t>
  </si>
  <si>
    <t>http://www.drugbank.ca/drugs/DB00679</t>
  </si>
  <si>
    <t>withdrawn due to card arrhy</t>
  </si>
  <si>
    <t>Thioridazine</t>
  </si>
  <si>
    <t>http://www.drugbank.ca/drugs/DB00277</t>
  </si>
  <si>
    <t>Theophylline</t>
  </si>
  <si>
    <t>http://www.drugbank.ca/drugs/DB01420</t>
  </si>
  <si>
    <t>Testosterone Propionate</t>
  </si>
  <si>
    <t>http://www.drugbank.ca/drugs/DB00624</t>
  </si>
  <si>
    <t>Testosterone</t>
  </si>
  <si>
    <t>http://www.drugbank.ca/drugs/DB00871</t>
  </si>
  <si>
    <t>Terbutaline</t>
  </si>
  <si>
    <t>http://www.drugbank.ca/drugs/DB01162</t>
  </si>
  <si>
    <t>Terazosin</t>
  </si>
  <si>
    <t>ONLY FOR BRAIN METS</t>
  </si>
  <si>
    <t>Potnetially</t>
  </si>
  <si>
    <t>http://www.drugbank.ca/drugs/DB00359</t>
  </si>
  <si>
    <t>SUPPORTIVE FOR ANTMALARIAL</t>
  </si>
  <si>
    <t>not used anymore</t>
  </si>
  <si>
    <t>Sulfadiazine</t>
  </si>
  <si>
    <t>http://www.drugbank.ca/drugs/DB00428</t>
  </si>
  <si>
    <t>Streptozocin</t>
  </si>
  <si>
    <t>or DM?</t>
  </si>
  <si>
    <t>http://www.drugbank.ca/drugs/DB01591</t>
  </si>
  <si>
    <t>Solifenacin</t>
  </si>
  <si>
    <t>http://www.drugbank.ca/drugs/DB00877</t>
  </si>
  <si>
    <t>Sirolimus</t>
  </si>
  <si>
    <t>NOT FOR ESSENTIAL HTN but DM for pulmonary arterial hypertension</t>
  </si>
  <si>
    <t>http://www.drugbank.ca/drugs/DB00938</t>
  </si>
  <si>
    <t>Salmeterol</t>
  </si>
  <si>
    <t>http://www.drugbank.ca/drugs/DB01398</t>
  </si>
  <si>
    <t>Salicylate-sodium</t>
  </si>
  <si>
    <t>http://www.drugbank.ca/drugs/DB00412</t>
  </si>
  <si>
    <t>by ammendment 1</t>
  </si>
  <si>
    <t>Rosiglitazone</t>
  </si>
  <si>
    <t>http://www.drugbank.ca/drugs/DB00740</t>
  </si>
  <si>
    <t>Riluzole</t>
  </si>
  <si>
    <t>http://www.drugbank.ca/drugs/DB00615</t>
  </si>
  <si>
    <t>agree with AJG note</t>
  </si>
  <si>
    <t>Complication of HIV infection</t>
  </si>
  <si>
    <t>Rifabutin</t>
  </si>
  <si>
    <t>http://www.drugbank.ca/drugs/DB00206</t>
  </si>
  <si>
    <t>rarely used</t>
  </si>
  <si>
    <t>Reserpine</t>
  </si>
  <si>
    <t>http://www.drugbank.ca/drugs/DB00912</t>
  </si>
  <si>
    <t>Repaglinide</t>
  </si>
  <si>
    <t>http://www.drugbank.ca/drugs/DB00908</t>
  </si>
  <si>
    <t>Quinidine</t>
  </si>
  <si>
    <t>http://www.drugbank.ca/drugs/DB00881</t>
  </si>
  <si>
    <t>Quinapril</t>
  </si>
  <si>
    <t>http://www.drugbank.ca/drugs/DB00782</t>
  </si>
  <si>
    <t>Propantheline</t>
  </si>
  <si>
    <t>http://www.drugbank.ca/drugs/DB00396</t>
  </si>
  <si>
    <t>Progesterone</t>
  </si>
  <si>
    <t>http://www.drugbank.ca/drugs/DB00433</t>
  </si>
  <si>
    <t>Prochlorperazine</t>
  </si>
  <si>
    <t>typically used for acute flares, but also rarely used for chronic disease (ammendment 3) and therefore by the same rationalization as allopurinol it should be DM</t>
  </si>
  <si>
    <t>Pilot classification: ? Disease modifying; Pilot notes:</t>
  </si>
  <si>
    <t>http://www.drugbank.ca/drugs/DB00457</t>
  </si>
  <si>
    <t>Prazosin</t>
  </si>
  <si>
    <t>http://www.drugbank.ca/drugs/DB06809</t>
  </si>
  <si>
    <t>Used after HSCT</t>
  </si>
  <si>
    <t>Plerixafor</t>
  </si>
  <si>
    <t>http://www.drugbank.ca/drugs/DB00554</t>
  </si>
  <si>
    <t>Piroxicam</t>
  </si>
  <si>
    <t>http://www.drugbank.ca/drugs/DB01291</t>
  </si>
  <si>
    <t>Pirbuterol</t>
  </si>
  <si>
    <t>http://www.drugbank.ca/drugs/DB01132</t>
  </si>
  <si>
    <t>Pioglitazone</t>
  </si>
  <si>
    <t>http://www.drugbank.ca/drugs/DB00960</t>
  </si>
  <si>
    <t>Pindolol</t>
  </si>
  <si>
    <t>http://www.drugbank.ca/drugs/DB00981</t>
  </si>
  <si>
    <t>Physostigmine</t>
  </si>
  <si>
    <t>http://www.drugbank.ca/drugs/DB00397</t>
  </si>
  <si>
    <t>inc risk stroke in women</t>
  </si>
  <si>
    <t>Phenylpropanolamine</t>
  </si>
  <si>
    <t>http://www.drugbank.ca/drugs/DB01186</t>
  </si>
  <si>
    <t>Pergolide</t>
  </si>
  <si>
    <t>w/d from market</t>
  </si>
  <si>
    <t>Cerebral malaria</t>
  </si>
  <si>
    <t>http://www.disease-ontology.org/term/DOID%3A824</t>
  </si>
  <si>
    <t>http://www.drugbank.ca/drugs/DB00417</t>
  </si>
  <si>
    <t>periodontitis</t>
  </si>
  <si>
    <t>Penicillin V</t>
  </si>
  <si>
    <t>http://www.drugbank.ca/drugs/DB00910</t>
  </si>
  <si>
    <t>parathy ass't with CKD</t>
  </si>
  <si>
    <t>Paricalcitol</t>
  </si>
  <si>
    <t>http://www.drugbank.ca/drugs/DB00935</t>
  </si>
  <si>
    <t>Oxymetazoline</t>
  </si>
  <si>
    <t>http://www.drugbank.ca/drugs/DB00621</t>
  </si>
  <si>
    <t>Pilot classification: symptomatic; Pilot notes: relieves bone pain</t>
  </si>
  <si>
    <t>Oxandrolone</t>
  </si>
  <si>
    <t>obesity is a biomarker of DM2 progression and controlling obesity will decrease "downstream biology" of DM2</t>
  </si>
  <si>
    <t>This was a tough call. It is a treatment of obesity. I said it was DM for DM2, but I don't think it is DM for HTN. I think obesity and DM2 are very very clearly intertwined (very rare is a DM2 person who is not obese), but HTN and obesity can certainly be independent (though they do have a moderate degree of association).</t>
  </si>
  <si>
    <t>http://www.drugbank.ca/drugs/DB00816</t>
  </si>
  <si>
    <t>Orciprenaline</t>
  </si>
  <si>
    <t>http://www.drugbank.ca/drugs/DB00904</t>
  </si>
  <si>
    <t>Ondansetron</t>
  </si>
  <si>
    <t>http://www.drugbank.ca/drugs/DB00768</t>
  </si>
  <si>
    <t>Olopatadine</t>
  </si>
  <si>
    <t>http://www.drugbank.ca/drugs/DB00104</t>
  </si>
  <si>
    <t>Octreotide</t>
  </si>
  <si>
    <t>http://www.disease-ontology.org/term/DOID%3A3277</t>
  </si>
  <si>
    <t>thymus cancer</t>
  </si>
  <si>
    <t>diarrhea from VIPomas</t>
  </si>
  <si>
    <t>http://www.drugbank.ca/drugs/DB00717</t>
  </si>
  <si>
    <t>Norethindrone</t>
  </si>
  <si>
    <t>http://www.drugbank.ca/drugs/DB00401</t>
  </si>
  <si>
    <t>Nisoldipine</t>
  </si>
  <si>
    <t>http://www.drugbank.ca/drugs/DB01115</t>
  </si>
  <si>
    <t>Nifedipine</t>
  </si>
  <si>
    <t>prinzmetals</t>
  </si>
  <si>
    <t>http://www.drugbank.ca/drugs/DB00627</t>
  </si>
  <si>
    <t>Niacin</t>
  </si>
  <si>
    <t>http://www.drugbank.ca/drugs/DB00716</t>
  </si>
  <si>
    <t>Nedocromil</t>
  </si>
  <si>
    <t>http://www.drugbank.ca/drugs/DB00731</t>
  </si>
  <si>
    <t>Nateglinide</t>
  </si>
  <si>
    <t>http://www.drugbank.ca/drugs/DB00704</t>
  </si>
  <si>
    <t>Naltrexone</t>
  </si>
  <si>
    <t>http://www.drugbank.ca/drugs/DB01203</t>
  </si>
  <si>
    <t>Nadolol</t>
  </si>
  <si>
    <t>http://www.drugbank.ca/drugs/DB00410</t>
  </si>
  <si>
    <t>Mupirocin</t>
  </si>
  <si>
    <t>http://www.drugbank.ca/drugs/DB00218</t>
  </si>
  <si>
    <t>unsure why they said SYM</t>
  </si>
  <si>
    <t>Moxifloxacin</t>
  </si>
  <si>
    <t>http://www.drugbank.ca/drugs/DB00600</t>
  </si>
  <si>
    <t>Monobenzone</t>
  </si>
  <si>
    <t>http://www.drugbank.ca/drugs/DB00764</t>
  </si>
  <si>
    <t>Mometasone</t>
  </si>
  <si>
    <t>Post sirgically</t>
  </si>
  <si>
    <t>used in glaucoma surg</t>
  </si>
  <si>
    <t>http://www.drugbank.ca/drugs/DB00929</t>
  </si>
  <si>
    <t>treats the side effect of NSAIDs</t>
  </si>
  <si>
    <t>Misoprostol</t>
  </si>
  <si>
    <t>http://www.drugbank.ca/drugs/DB00491</t>
  </si>
  <si>
    <t>Miglitol</t>
  </si>
  <si>
    <t>http://www.drugbank.ca/drugs/DB00916</t>
  </si>
  <si>
    <t>Metronidazole</t>
  </si>
  <si>
    <t>http://www.drugbank.ca/drugs/DB00264</t>
  </si>
  <si>
    <t>Metoprolol</t>
  </si>
  <si>
    <t>http://www.drugbank.ca/drugs/DB00524</t>
  </si>
  <si>
    <t>Metolazone</t>
  </si>
  <si>
    <t>http://www.drugbank.ca/drugs/DB01214</t>
  </si>
  <si>
    <t>Metipranolol</t>
  </si>
  <si>
    <t>Risk</t>
  </si>
  <si>
    <t>http://www.drugbank.ca/drugs/DB00968</t>
  </si>
  <si>
    <t>Methyldopa</t>
  </si>
  <si>
    <t>http://www.drugbank.ca/drugs/DB00703</t>
  </si>
  <si>
    <t>Methazolamide</t>
  </si>
  <si>
    <t>tough decision</t>
  </si>
  <si>
    <t>Pilot classification: symptomatic; Pilot notes: some studies suggest it may be beneficial but not one from 2013</t>
  </si>
  <si>
    <t>Adavnaced enodemtrial cancer</t>
  </si>
  <si>
    <t>http://www.drugbank.ca/drugs/DB00742</t>
  </si>
  <si>
    <t>acutely</t>
  </si>
  <si>
    <t>Mannitol</t>
  </si>
  <si>
    <t>http://www.drugbank.ca/drugs/DB00408</t>
  </si>
  <si>
    <t>Loaxpine has unique effects on neuronal connections</t>
  </si>
  <si>
    <t>Loxapine</t>
  </si>
  <si>
    <t>http://www.drugbank.ca/drugs/DB01356</t>
  </si>
  <si>
    <t>Lithium</t>
  </si>
  <si>
    <t>http://www.drugbank.ca/drugs/DB08882</t>
  </si>
  <si>
    <t>(same as sitagliptin)</t>
  </si>
  <si>
    <t>Linagliptin</t>
  </si>
  <si>
    <t>Treats after thyroid removal</t>
  </si>
  <si>
    <t>Used to treat effect of thyroid dysfunction but doesn't treat underlying disease</t>
  </si>
  <si>
    <t>possibly for hypothyroid grave's</t>
  </si>
  <si>
    <t>http://www.drugbank.ca/drugs/DB00367</t>
  </si>
  <si>
    <t>Levonorgestrel</t>
  </si>
  <si>
    <t>http://www.drugbank.ca/drugs/DB01210</t>
  </si>
  <si>
    <t>weirdly enough, if an oral formulation was available, it probably would treat systemic hypertension, but as it stands it is only available in ophthalmic solution and therefore only used to treat occular HTN</t>
  </si>
  <si>
    <t>Levobunolol</t>
  </si>
  <si>
    <t>http://www.drugbank.ca/drugs/DB00650</t>
  </si>
  <si>
    <t>Leucovorin</t>
  </si>
  <si>
    <t>an adjuvant med for chemo</t>
  </si>
  <si>
    <t>http://www.drugbank.ca/drugs/DB00583</t>
  </si>
  <si>
    <t>L-Carnitine</t>
  </si>
  <si>
    <t>http://www.drugbank.ca/drugs/DB00920</t>
  </si>
  <si>
    <t>Ketotifen</t>
  </si>
  <si>
    <t>http://www.drugbank.ca/drugs/DB01009</t>
  </si>
  <si>
    <t>Ketoprofen</t>
  </si>
  <si>
    <t>http://www.drugbank.ca/drugs/DB00270</t>
  </si>
  <si>
    <t>Isradipine</t>
  </si>
  <si>
    <t>this was a tough call, it treats symptoms of angina, and maybe 50% of all angina can be considered a downstream biology of HTN, but it doesn't treat the symptom of HTN (and nobody thinks it prevents downstream biology of HTN)</t>
  </si>
  <si>
    <t>http://www.drugbank.ca/drugs/DB00808</t>
  </si>
  <si>
    <t>Indapamide</t>
  </si>
  <si>
    <t>http://www.drugbank.ca/drugs/DB05039</t>
  </si>
  <si>
    <t>not sure if works in asthma</t>
  </si>
  <si>
    <t>Indacaterol</t>
  </si>
  <si>
    <t>http://www.disease-ontology.org/term/DOID%3A585</t>
  </si>
  <si>
    <t>nephrolithiasis</t>
  </si>
  <si>
    <t>http://www.drugbank.ca/drugs/DB01275</t>
  </si>
  <si>
    <t>Hydralazine</t>
  </si>
  <si>
    <t>http://www.drugbank.ca/drugs/DB01296</t>
  </si>
  <si>
    <t>Glucosamine</t>
  </si>
  <si>
    <t>if panc is from hyperTG</t>
  </si>
  <si>
    <t>http://www.drugbank.ca/drugs/DB01004</t>
  </si>
  <si>
    <t>same a acyclovir (aciclovir)</t>
  </si>
  <si>
    <t>USEED TO TREAT COMPLICATION</t>
  </si>
  <si>
    <t>Ganciclovir</t>
  </si>
  <si>
    <t>http://www.drugbank.ca/drugs/DB00983</t>
  </si>
  <si>
    <t>Formoterol</t>
  </si>
  <si>
    <t>http://www.drugbank.ca/drugs/DB00712</t>
  </si>
  <si>
    <t>Flurbiprofen</t>
  </si>
  <si>
    <t>http://www.drugbank.ca/drugs/DB01185</t>
  </si>
  <si>
    <t>Old therapy</t>
  </si>
  <si>
    <t>Fluoxymesterone</t>
  </si>
  <si>
    <t>http://www.drugbank.ca/drugs/DB00687</t>
  </si>
  <si>
    <t>Fludrocortisone</t>
  </si>
  <si>
    <t>http://www.drugbank.ca/drugs/DB00573</t>
  </si>
  <si>
    <t>Fenoprofen</t>
  </si>
  <si>
    <t>http://www.drugbank.ca/drugs/DB00800</t>
  </si>
  <si>
    <t>see notes for htn meds</t>
  </si>
  <si>
    <t>post-op BP, not long-term</t>
  </si>
  <si>
    <t>Fenoldopam</t>
  </si>
  <si>
    <t>http://www.drugbank.ca/drugs/DB01023</t>
  </si>
  <si>
    <t>Felodipine</t>
  </si>
  <si>
    <t>http://www.drugbank.ca/drugs/DB00292</t>
  </si>
  <si>
    <t>worsens seizures, used to detect seizure foci</t>
  </si>
  <si>
    <t>WORSENS</t>
  </si>
  <si>
    <t>Etomidate</t>
  </si>
  <si>
    <t>http://www.drugbank.ca/drugs/DB00749</t>
  </si>
  <si>
    <t>Etodolac</t>
  </si>
  <si>
    <t>http://www.drugbank.ca/drugs/DB00655</t>
  </si>
  <si>
    <t>Estrone</t>
  </si>
  <si>
    <t>worsening</t>
  </si>
  <si>
    <t>Worsens</t>
  </si>
  <si>
    <t>weird, maybe b/c a lot of these diseases rx steroids/ppi combo</t>
  </si>
  <si>
    <t>http://www.drugbank.ca/drugs/DB00187</t>
  </si>
  <si>
    <t>Esmolol</t>
  </si>
  <si>
    <t>http://www.drugbank.ca/drugs/DB00153</t>
  </si>
  <si>
    <t>Ergocalciferol</t>
  </si>
  <si>
    <t>?raynauds</t>
  </si>
  <si>
    <t>same as doxorubicin</t>
  </si>
  <si>
    <t>Usec to treat complicaton of AIDS</t>
  </si>
  <si>
    <t>http://www.disease-ontology.org/term/DOID%3A9835</t>
  </si>
  <si>
    <t>http://www.drugbank.ca/drugs/DB01057</t>
  </si>
  <si>
    <t>refractive error</t>
  </si>
  <si>
    <t>Echothiophate</t>
  </si>
  <si>
    <t>glaucoma is tough too.</t>
  </si>
  <si>
    <t>http://www.drugbank.ca/drugs/DB01395</t>
  </si>
  <si>
    <t>Drospirenone</t>
  </si>
  <si>
    <t>http://www.drugbank.ca/drugs/DB00254</t>
  </si>
  <si>
    <t>Doxycycline</t>
  </si>
  <si>
    <t>although doxorubicin attached to anti-HIV antibodies is promising, and doxorubicin treats many HIV-related cancers, doxorubicin per se does not treat HIV per se</t>
  </si>
  <si>
    <t>http://www.drugbank.ca/drugs/DB01142</t>
  </si>
  <si>
    <t>Doxepin</t>
  </si>
  <si>
    <t>http://www.drugbank.ca/drugs/DB00590</t>
  </si>
  <si>
    <t>Doxazosin</t>
  </si>
  <si>
    <t>increases blood pressure! Worsens disease</t>
  </si>
  <si>
    <t>http://www.drugbank.ca/drugs/DB00843</t>
  </si>
  <si>
    <t>Donepezil</t>
  </si>
  <si>
    <t>http://www.drugbank.ca/drugs/DB00822</t>
  </si>
  <si>
    <t>Disulfiram</t>
  </si>
  <si>
    <t>http://www.drugbank.ca/drugs/DB00985</t>
  </si>
  <si>
    <t>Dimenhydrinate</t>
  </si>
  <si>
    <t>http://www.drugbank.ca/drugs/DB00343</t>
  </si>
  <si>
    <t>Diltiazem</t>
  </si>
  <si>
    <t>http://www.drugbank.ca/drugs/DB00937</t>
  </si>
  <si>
    <t>Diethylpropion</t>
  </si>
  <si>
    <t>http://www.drugbank.ca/drugs/DB01144</t>
  </si>
  <si>
    <t>Diclofenamide</t>
  </si>
  <si>
    <t>http://www.drugbank.ca/drugs/DB00380</t>
  </si>
  <si>
    <t>prevents side effect of med</t>
  </si>
  <si>
    <t>Dexrazoxane</t>
  </si>
  <si>
    <t>see notes on steroids in cancers</t>
  </si>
  <si>
    <t>Helps with side effects of meds</t>
  </si>
  <si>
    <t>http://www.drugbank.ca/drugs/DB01260</t>
  </si>
  <si>
    <t>Desonide</t>
  </si>
  <si>
    <t>http://www.drugbank.ca/drugs/DB00304</t>
  </si>
  <si>
    <t>Desogestrel</t>
  </si>
  <si>
    <t>http://www.drugbank.ca/drugs/DB00967</t>
  </si>
  <si>
    <t>im having a hard time with allergic rhinitis. Maybe all of these meds are SYM.</t>
  </si>
  <si>
    <t>Desloratadine</t>
  </si>
  <si>
    <t>http://www.drugbank.ca/drugs/DB00746</t>
  </si>
  <si>
    <t>Used to treat side effect</t>
  </si>
  <si>
    <t>Deferoxamine</t>
  </si>
  <si>
    <t>http://www.drugbank.ca/drugs/DB08826</t>
  </si>
  <si>
    <t>Deferiprone</t>
  </si>
  <si>
    <t>only for heme-cancers as far as I know</t>
  </si>
  <si>
    <t>http://www.drugbank.ca/drugs/DB00434</t>
  </si>
  <si>
    <t>Cyproheptadine</t>
  </si>
  <si>
    <t>http://www.drugbank.ca/drugs/DB00924</t>
  </si>
  <si>
    <t>Cyclobenzaprine</t>
  </si>
  <si>
    <t>per MedScape</t>
  </si>
  <si>
    <t>http://www.drugbank.ca/drugs/DB01003</t>
  </si>
  <si>
    <t>Cromoglicic acid</t>
  </si>
  <si>
    <t>good evidence per uptodate.com</t>
  </si>
  <si>
    <t>it can CAUSE breast cancer but it palliates symptoms in metastatic breast cancer</t>
  </si>
  <si>
    <t>acute flares</t>
  </si>
  <si>
    <t>don't know where CSH got this data</t>
  </si>
  <si>
    <t>http://www.disease-ontology.org/term/DOID%3A14227</t>
  </si>
  <si>
    <t>http://www.drugbank.ca/drugs/DB00882</t>
  </si>
  <si>
    <t>azoospermia</t>
  </si>
  <si>
    <t>Clomifene</t>
  </si>
  <si>
    <t>acute exac</t>
  </si>
  <si>
    <t>http://www.drugbank.ca/drugs/DB01012</t>
  </si>
  <si>
    <t>This is to treat hypoparathyroidism associated with renal disease</t>
  </si>
  <si>
    <t>Cinacalcet</t>
  </si>
  <si>
    <t>http://www.drugbank.ca/drugs/DB00501</t>
  </si>
  <si>
    <t>Cimetidine</t>
  </si>
  <si>
    <t>http://www.drugbank.ca/drugs/DB00122</t>
  </si>
  <si>
    <t>Choline</t>
  </si>
  <si>
    <t>per drugbank.ca</t>
  </si>
  <si>
    <t>http://www.drugbank.ca/drugs/DB00169</t>
  </si>
  <si>
    <t>Cholecalciferol</t>
  </si>
  <si>
    <t>This is downstream biology intended to help with Vit D metabolism in patients's with renal failure</t>
  </si>
  <si>
    <t>http://www.drugbank.ca/drugs/DB00672</t>
  </si>
  <si>
    <t>no longer recommended due to side effects</t>
  </si>
  <si>
    <t>Chlorpropamide</t>
  </si>
  <si>
    <t>http://www.drugbank.ca/drugs/DB06777</t>
  </si>
  <si>
    <t>Chenodeoxycholic acid</t>
  </si>
  <si>
    <t>http://www.drugbank.ca/drugs/DB00341</t>
  </si>
  <si>
    <t>Cetirizine</t>
  </si>
  <si>
    <t>http://www.drugbank.ca/drugs/DB01136</t>
  </si>
  <si>
    <t>Carvedilol</t>
  </si>
  <si>
    <t>http://www.drugbank.ca/drugs/DB00521</t>
  </si>
  <si>
    <t>Carteolol</t>
  </si>
  <si>
    <t>I don't consider cutaneous lymphoma to be a "skin cancer"</t>
  </si>
  <si>
    <t>Only for metastatic disease</t>
  </si>
  <si>
    <t>http://www.drugbank.ca/drugs/DB00411</t>
  </si>
  <si>
    <t>Carbachol</t>
  </si>
  <si>
    <t>Helps renal disease in Scleroderma</t>
  </si>
  <si>
    <t>prevents vascualr damage</t>
  </si>
  <si>
    <t>not just a case report, see Br J Cancer. 2000 Sep;83(5):583-7.</t>
  </si>
  <si>
    <t>case rep, not approved</t>
  </si>
  <si>
    <t>http://www.drugbank.ca/drugs/DB00258</t>
  </si>
  <si>
    <t>Calcium Acetate</t>
  </si>
  <si>
    <t>Treats side effect</t>
  </si>
  <si>
    <t>only for heme-cancers</t>
  </si>
  <si>
    <t>http://www.drugbank.ca/drugs/DB00905</t>
  </si>
  <si>
    <t>Bimatoprost</t>
  </si>
  <si>
    <t>http://www.drugbank.ca/drugs/DB00195</t>
  </si>
  <si>
    <t>Betaxolol</t>
  </si>
  <si>
    <t>supportive</t>
  </si>
  <si>
    <t>http://www.drugbank.ca/drugs/DB01244</t>
  </si>
  <si>
    <t>Bepridil</t>
  </si>
  <si>
    <t>http://www.drugbank.ca/drugs/DB00542</t>
  </si>
  <si>
    <t>Benazepril</t>
  </si>
  <si>
    <t>http://www.drugbank.ca/drugs/DB00995</t>
  </si>
  <si>
    <t>Auranofin</t>
  </si>
  <si>
    <t>http://www.drugbank.ca/drugs/DB01274</t>
  </si>
  <si>
    <t>Arformoterol</t>
  </si>
  <si>
    <t>http://www.drugbank.ca/drugs/DB01427</t>
  </si>
  <si>
    <t>Amrinone</t>
  </si>
  <si>
    <t>(may decr freq of ha)</t>
  </si>
  <si>
    <t>http://www.drugbank.ca/drugs/DB01118</t>
  </si>
  <si>
    <t>I would not consider arrythmias to be a classic symptom of HTN</t>
  </si>
  <si>
    <t>treats arrthymias</t>
  </si>
  <si>
    <t>Amiodarone</t>
  </si>
  <si>
    <t>http://www.drugbank.ca/drugs/DB00594</t>
  </si>
  <si>
    <t>Amiloride</t>
  </si>
  <si>
    <t>http://www.drugbank.ca/drugs/DB00523</t>
  </si>
  <si>
    <t>Alitretinoin</t>
  </si>
  <si>
    <t>used in leukemia, a hematological cancer</t>
  </si>
  <si>
    <t>http://www.drugbank.ca/drugs/DB00459</t>
  </si>
  <si>
    <t>Acitretin</t>
  </si>
  <si>
    <t>http://www.drugbank.ca/drugs/DB00787</t>
  </si>
  <si>
    <t>only slows disease progression in HSV-positive patients (which is actually a very small subset of AIDS in the US, even though it is a large subset of AIDS patients in africa)</t>
  </si>
  <si>
    <t>newer data shows it may slow diseae progression</t>
  </si>
  <si>
    <t>Aciclovir</t>
  </si>
  <si>
    <t>assumption 2</t>
  </si>
  <si>
    <t>not indicated. Asa can increase risk of gout</t>
  </si>
  <si>
    <t>hm. Can be used for seizures but not great drug</t>
  </si>
  <si>
    <t>http://www.drugbank.ca/drugs/DB01193</t>
  </si>
  <si>
    <t>(cardioselective beta blocker</t>
  </si>
  <si>
    <t>Acebutolol</t>
  </si>
  <si>
    <t>http://www.drugbank.ca/drugs/DB00284</t>
  </si>
  <si>
    <t>(glucosidase inhibitor)</t>
  </si>
  <si>
    <t>Acarbose</t>
  </si>
  <si>
    <t>3-person consensus</t>
  </si>
  <si>
    <t>tie</t>
  </si>
  <si>
    <t>disease_url</t>
  </si>
  <si>
    <t>drug_url</t>
  </si>
  <si>
    <t>PK_notes</t>
  </si>
  <si>
    <t>AJG_notes</t>
  </si>
  <si>
    <t>CSH_notes</t>
  </si>
  <si>
    <t>PK</t>
  </si>
  <si>
    <t>AJG</t>
  </si>
  <si>
    <t>CSH</t>
  </si>
  <si>
    <t>disease</t>
  </si>
  <si>
    <t>drug</t>
  </si>
  <si>
    <t>1. steroids actually "treat" hematologic cancers (even though these days there are much better meds and steroids are not considered "treatment", in the past they were the first line)  ---------- 2. steroids treat the nausea symptoms associated with cancers. While many cancers can potentially cause nausea, most nausea in cancer patients is due to side effect of chemo. However, I still put "SYM" for these because they can treat nausea and nausea is potentially a side effect of any cancer. CSH agreed with me on most of these, AJG was not self-consistent</t>
  </si>
  <si>
    <t>steroids</t>
  </si>
  <si>
    <t>cancers</t>
  </si>
  <si>
    <t>CSH put most of these as SYM, I tend to agree (pain is a symptom of cancer, pain meds treat pain), AJG tended to put most of these as "NOT"</t>
  </si>
  <si>
    <t>pain medicines</t>
  </si>
  <si>
    <t>"To date, no disease-modifying or structure-modifying intervention has been proved effective in osteoarthritis."  (from MedScape http://emedicine.medscape.com/article/330487-medication). Agree with this statement, therefore made everything SYM.   CSH agreed with my interprettation. AJG was not self-consistent, he labelled half of the NSAIDs as DM and the other half as SYM.  .... to play devil's advocate, you could potentially say that the biology of osteoarthritis (OA) that it starts with inflammation, and the "down-stream" biology is the pain (the primary symptom as well), and therefore NSAIDs prevent "down-stream" biology. However, if you want to make that dystinction, then we have change all the NSAIDs and steroids to DM (which is 90% of the drugs on your list for OA).</t>
  </si>
  <si>
    <t>NSAIDs (aka NSAIA) and steroids</t>
  </si>
  <si>
    <t>The only reason I looked into epilepsy is because AJG had documented a couple drugs as DM and CSH had put everything as SYM. I think that for consistency, they basically all should be either DM or SYM, there is only very limited evidence that any of these drugs are different from each other. My thoughts would be to label them all as DM. Here is why: epilepsy syndrome (disease) is defined as a propensity to have seizures (symptom). However, the natural downstream biology of the disease is that each seizure that you actually have makes you more likely to have worse epilepsy in the future (i.e. seizures beget more seizures). One mechanism is that when you have a lot of seizures, you develop mesial temporal sclerosis, and mesial temporal sclerosis is a risk factor for further seizures. Therefore, I would argue that any drug which treats the symptom of seizure is actually affecting downstream biology, and is therefore disease modifying. And by assumption 1, DM trumps SYM.</t>
  </si>
  <si>
    <t>all</t>
  </si>
  <si>
    <t>The downsteam biology of DM2 includes proteinuria and eventual renal failure. ACEi and ARBs prevent this downstream biology in DM2 patients. Therefore they are disease modifying (DM)</t>
  </si>
  <si>
    <t>ACE inhibitors and Angiotensin receptor blockers (ARB)</t>
  </si>
  <si>
    <t>Diabetes is similar to hypertension. The disease is a tendency to have high blood sugar (hyperglycemia). Hyperglycemia is a symptom (of both diabetes and other diseases). Within the disease of diabetes, hyperglycemia is both a symptom and a marker of disease progression. Therefore anything that lowers hyperglycemia will be disease modifying</t>
  </si>
  <si>
    <t>anything which decreases blood sugar long term</t>
  </si>
  <si>
    <t>diabetes type 2</t>
  </si>
  <si>
    <t>"hypertension" as defined in Daniel's link as "chronic elevated blood pressure in the arteries" It is therefore not the same as "pulmonary artery hypertension" (because "pulmonary arteries" generally considered different than "arteries" in general. AJG and CSH agreed that pulmonary HTN was not the same as HTN about 80% of the time. They were just not self-consistent about making this decision. If you want to call pulmonary HTN the same as HTN, then you should do this consistently throughout).</t>
  </si>
  <si>
    <t>drugs used to treat pulmonary hypertension</t>
  </si>
  <si>
    <t>"hypertension" as defined in Daniel's link as "chronic elevated blood pressure in the arteries" It is therefore not the same as "occular hypertension"</t>
  </si>
  <si>
    <t>drugs used to treat occular hypertension</t>
  </si>
  <si>
    <t>diuretics</t>
  </si>
  <si>
    <t>beta blockers, ace inhibitors, others…</t>
  </si>
  <si>
    <t>note</t>
  </si>
  <si>
    <t>drug type</t>
  </si>
  <si>
    <t>Number of times Pouya has confirmed a call which AJG and CSH agreed on:</t>
  </si>
  <si>
    <t>Number of times Pouya has tried to change a call which AJG and CSH agreed on:</t>
  </si>
  <si>
    <t>Number of ties Pouya Has broken:</t>
  </si>
  <si>
    <t>"SYM trumps NOT"</t>
  </si>
  <si>
    <t>2. If a drug is clearly both symptomatic treatment, but can actually exacerbate the downstream biology of disease, then I chose SYM. I made this choice because this was the choice I saw most often made by AJG and CSH (Personally I would rather have chosen NOT)</t>
  </si>
  <si>
    <t>"DM trumps SYM"</t>
  </si>
  <si>
    <t>1. If a drug is clearly both disease modifying and also treats symptoms, then I will call it disease modifying. This is because most disease modifying drugs also treat symptoms.</t>
  </si>
  <si>
    <t>NOTE: These assumptions were not seen by AJG and CSH</t>
  </si>
  <si>
    <t>ASSUMPTIONS BY POUYA</t>
  </si>
  <si>
    <t>NOTE: These amendments were not seen by AJG and CSH</t>
  </si>
  <si>
    <t>Guideline 2: if no classification accurately describes an indication, the most appropriate (although imperfect) classification should be chosen</t>
  </si>
  <si>
    <t>Guideline 1: reasonable evidence of efficacy is required to be classified as disease modifying or symptomatic</t>
  </si>
  <si>
    <t>non-indication (NOT) — a drug that neither therapeutically changes the underlying or downstream biology nor treats a significant symptom of the disease</t>
  </si>
  <si>
    <t>symptomatic (SYM) — a drug that treats a significant symptom of the disease</t>
  </si>
  <si>
    <t>disease modifying (DM) — a drug that therapeutically changes the underlying or downstream biology of the disease</t>
  </si>
  <si>
    <t>DEFINITIONS (~Oct 2015) Thinklab discussion</t>
  </si>
  <si>
    <t>in conjunction with UV radiation</t>
  </si>
  <si>
    <t>per uptodate</t>
  </si>
  <si>
    <t>agree with CSH, see note for discussion</t>
  </si>
  <si>
    <t>reaches only the stomach, no skin</t>
  </si>
  <si>
    <t>should agree with salicylate-sodium (active ingredient is the same)</t>
  </si>
  <si>
    <t>steroids and anti-histamines</t>
  </si>
  <si>
    <t>it blocks histamine-H1 just like benadryl. Granted, one would never actually use this in clinic (you would just use benadryl given better efficacy and less side effects), but given the mechanism of action there is "reasonable evidence of efficacy"</t>
  </si>
  <si>
    <t>see note on antihistamines and steroids in allergic rhinitis</t>
  </si>
  <si>
    <t>only treats a symptom (vasoconstriction) but does not stop the allergic response</t>
  </si>
  <si>
    <t>same as oxymetazoline</t>
  </si>
  <si>
    <t>AJG probably not considering PO formulation</t>
  </si>
  <si>
    <t>CSH admittedly had a problem with this, she even noted "im having a hard time with allergic rhinitis. Maybe all of these meds are SYM.".  AJG must have had trouble too given the self-inconsistent answers.  I chose to mark all of these as DM because they alter the immune response (the allergy). I chose to mark the decongestants (i.e. pseudoephedrine) because they treat a symptom (congestion) but not the underyling biology (the immune reaction)</t>
  </si>
  <si>
    <t>almost chose DM because of anti-inflammatory properties</t>
  </si>
  <si>
    <t>does not alter the downstream progression</t>
  </si>
  <si>
    <t>for orthostatic hypotension; however very little evidence of efficacy</t>
  </si>
  <si>
    <t>http://www.ncbi.nlm.nih.gov/pubmed/15190235</t>
  </si>
  <si>
    <t>treats side effects of other drugs, not parkinson symptoms</t>
  </si>
  <si>
    <t>not enough evidence yet, I feel, especially given evidence that zolpidem may lead to parkinson's</t>
  </si>
  <si>
    <t>same as benzatropine</t>
  </si>
  <si>
    <t>agree with AJG, I would have put NOT, but will not change consensus</t>
  </si>
  <si>
    <t>who treats parkinson's with SSRIs?</t>
  </si>
  <si>
    <t>google</t>
  </si>
  <si>
    <t>http://www.ncbi.nlm.nih.gov/pmc/articles/PMC4637813/</t>
  </si>
  <si>
    <t>triton tumor</t>
  </si>
  <si>
    <t>can treat sarcomas, should work</t>
  </si>
  <si>
    <t>should match doxorubicin</t>
  </si>
  <si>
    <t>general</t>
  </si>
  <si>
    <t>see notes on coronary artery disease</t>
  </si>
  <si>
    <t>I treated this as pure coronary artery disease (CAD) in the absence of other causes. I did not interpret this as "CAD as a consequence of hypertension (HTN)" or "CAD as a consequence of diabetes (DM2)". It is true that many of these medications would help prevent CAD if CAD is considered as the "downstream biology" of HTN. However, the medications to not treat any biology downstream of CAD in the absence of HTN or DM2.</t>
  </si>
  <si>
    <t>the American Heart Association recommends against using postmenopausal hormone therapy to reduce the risk of coronary heart disease or stroke because some studies have shown it appears to not reduce the risk.</t>
  </si>
  <si>
    <t>I consider these to be DM, here is why. Consider CHF as a commond dowstream biology of coronary artery disease (CAD), specifically let's consider HFrEF. The biology of HFrEF is that the heart has poor cardiac output, thus there is fluid retention, thus there is further strain on the heart, creating a vicious cycle. Thus, diuretics should help avoid the vicious cycle and slow downstream progression of disease. While no trial may have ever showed mortality benefit, I think there is reasonable evidence that this would be true.</t>
  </si>
  <si>
    <t>http://www.ncbi.nlm.nih.gov/pubmed/20208032</t>
  </si>
  <si>
    <r>
      <t xml:space="preserve">I put this and all other CCBs (calcium channel blockers) as SYM. To classify prinzmetal's as coronary artery disease (CAD) is a very loose definition of CAD, I think (nearly all CAD is </t>
    </r>
    <r>
      <rPr>
        <u/>
        <sz val="11"/>
        <color rgb="FF000000"/>
        <rFont val="Calibri"/>
        <family val="2"/>
      </rPr>
      <t>not</t>
    </r>
    <r>
      <rPr>
        <sz val="11"/>
        <color rgb="FF000000"/>
        <rFont val="Calibri"/>
        <family val="2"/>
        <charset val="1"/>
      </rPr>
      <t xml:space="preserve"> prinzmetal's and the pathophysiology and treatment of most types of CAD differs quite dramatically from prinzmetal's). Also, CSH and AJG have put all the other CCBs as SYM for CAD.</t>
    </r>
  </si>
  <si>
    <t>** I agree with this call by CSF and AJG, why didn't CSH and AJG put all the ACEi as DM?** see notes on coronary artery disease</t>
  </si>
  <si>
    <t>per assumption 2</t>
  </si>
  <si>
    <t>technically SYM could be correct, but I don't think it is used in practice. It's used during stress tests as a diagnostic tool, and used as anti-coag in valve replacement</t>
  </si>
  <si>
    <t>it's a beta blocker, it is not the first line beta-blocker, but all beta-blockers are likely to be DM</t>
  </si>
  <si>
    <t>I did consider CHF to be part of the downstream biology of CAD, and anything used to treat progression to CHF or progression of CHF was considered disease modifying. While the other reviewers were not 100% self-consistent, they did seem to echo this sentiment the majority of the time.</t>
  </si>
  <si>
    <t>all medications</t>
  </si>
  <si>
    <t>AJG called everything SYM. CSH called one drug (amitryptilene) DM and everything else SYM, citing that this medications "may decrese frequency of migraines". I agreed with CSH's interpretation (though I didn't understand why she didn't apply it to other medications that decrease migraine frequency). Migraine disease is a propensity to get migraine headaches. Anything that decreased migraine frequency was considered by me to be DM (decreases the downstream biology that leads to headache). Anything that treated the pain of the headache I considered SYM.</t>
  </si>
  <si>
    <t>see notes on migraine</t>
  </si>
  <si>
    <t>though rarely used</t>
  </si>
  <si>
    <t>same as tizanidine, rarely used</t>
  </si>
  <si>
    <t>close call, but agreed with CSH</t>
  </si>
  <si>
    <t>this is pure choline, not a salicylate</t>
  </si>
  <si>
    <t>http://www.ncbi.nlm.nih.gov/pubmedhealth/PMH0033636/</t>
  </si>
  <si>
    <t>decreases disease activity. I would also agree with putting "NOT", since it probably only works in RA if you also have vitamin D deficiency</t>
  </si>
  <si>
    <t>consider RA as separate from sjogren's</t>
  </si>
  <si>
    <t>see notes for rheumatoid arthritis steroids</t>
  </si>
  <si>
    <t>steroids (DM), NSAIDs (SYM)</t>
  </si>
  <si>
    <t xml:space="preserve">steroids are DM, even though they are not used as DM in the clinic, long term use would prevent downstream biology (despite side effects). I feel that NSAIDs would not prevent downstream biology </t>
  </si>
  <si>
    <t>should match other "-prazoles"</t>
  </si>
  <si>
    <t>treats side effect of steroids, should match omeprazole</t>
  </si>
  <si>
    <t>same rationale as rheumatoid arthritis</t>
  </si>
  <si>
    <t>for cutaneous lupus (found in 90% of systemic patients at some point)</t>
  </si>
  <si>
    <t>systemic lupus</t>
  </si>
  <si>
    <t>same discussion as rheumatoid arthritis</t>
  </si>
  <si>
    <t>I think this should agree with other NSAIDs</t>
  </si>
  <si>
    <t>see notes for lupus</t>
  </si>
  <si>
    <t>see uptodate: Overview of the therapy of heart failure with reduced ejection fraction</t>
  </si>
  <si>
    <t>same rationale as coronary arter dz</t>
  </si>
  <si>
    <t>agreed with AJG, CSH also thought about this</t>
  </si>
  <si>
    <t>probably worsens downstream biology (except in very advanced cases)</t>
  </si>
  <si>
    <t>steroids, beta-agonists, anticholinergics</t>
  </si>
  <si>
    <t>not used in pure asthma in my experience</t>
  </si>
  <si>
    <t>thought these should be DM, similar rationale to psoriasis, rheumatoid, lupus, asthma</t>
  </si>
  <si>
    <t>treats only the itching, not the biology</t>
  </si>
  <si>
    <t>prevents attacks</t>
  </si>
  <si>
    <t>see notes on asthma</t>
  </si>
  <si>
    <t>see notes on atopic dermatitis</t>
  </si>
  <si>
    <t>same as ciprofloxacin</t>
  </si>
  <si>
    <t>similar to ciprofloxacin</t>
  </si>
  <si>
    <t>Nuvo Research granted U.S. Patent for treatment of allergic rhinitis and allergic asthma with WF10</t>
  </si>
  <si>
    <t>same as theophylline</t>
  </si>
  <si>
    <t>steroids are clearly DM (since they are given to prevent attacks), long-acting beta-agonists are also DM in my opinion since they prevent attacks (in conjunction with steroids, despite the small increased risk of asthma-related death in people who don't use steroids). I put short acting beta-agonists as DM because they too can prevent downstream biology (since they are sometimes used, for example before exercise, to prevent downstream biology from happening)</t>
  </si>
  <si>
    <t>similar to sudafed</t>
  </si>
  <si>
    <t>agree with CSH note</t>
  </si>
  <si>
    <t>similar to doxycycline</t>
  </si>
  <si>
    <t>chronic obstructive pulmonary disease (COPD)</t>
  </si>
  <si>
    <t>I put steroids and beta-agonists as DM for similar reasons to asthma, though admittedly there is less evidence for this. I put all the antibiotics as symptomatic (they don't eradicate infection, they don't delay progression, they treat attacks) and did not differentiate between the antibiotics</t>
  </si>
  <si>
    <t>mucolytic, does not affect disease biology</t>
  </si>
  <si>
    <t>though it may actually be DM!</t>
  </si>
  <si>
    <t>see notes for COPD</t>
  </si>
  <si>
    <t>surgical only</t>
  </si>
  <si>
    <t>see notes on glaucoma</t>
  </si>
  <si>
    <t>I agreed with CSH that almost every drug is DM, AJG was not self-consistent (he went more SYM and DM). I think it's more DM, based on similar discussion as hypertension.</t>
  </si>
  <si>
    <t>noted AJG comment but see ammendment 1</t>
  </si>
  <si>
    <t>used in advanced disease</t>
  </si>
  <si>
    <t>in males it can CAUSE breast cancer but it palliates symptoms in metastatic breast cancer</t>
  </si>
  <si>
    <t>bisphosphonates</t>
  </si>
  <si>
    <t>I just don't think of bone loss as a "side effect" of cancers, sure many people are malnourished and/or have drug-induced bone loss, but headache is a much more common symptom in cancer patients and we wouldn't consider headache medication to be SYM for cancers, right? therefore, I chose to put NOT for all of these (CSH agreed, AJG generally chose SYM)</t>
  </si>
  <si>
    <t>see note on bisphosphonates in cancer</t>
  </si>
  <si>
    <t>is there something that CSH is aware of that we are not? I know about progestins and tamoxifen but didn't find anything about estrogens</t>
  </si>
  <si>
    <t>hydroxyurea, other chemotherapies</t>
  </si>
  <si>
    <t>AJG called this DM for all cancers. CSH called it DM only for the cancers for which it is indicated. The truth is, it has theoretical benefit against any cancer (any quickly-reproducing cell type). One possibility is to label all chemo as DM for all cancers. I thought it would be better to be selective and only label DM for chemo that is used (or has been used) in a particular cancer. That way, the results of the drug-repurposing search would yield different results for different cancers (rather than giving the exact same result for all cancers because the input was exactly the same for all cancers).</t>
  </si>
  <si>
    <t>see notes for hydroxyurea/chemo and cancer</t>
  </si>
  <si>
    <t>my understanding is that estrogens can deplete testosterone and therefore modify the course of castration-sensitive prostate cancer</t>
  </si>
  <si>
    <t>prevents but doesn't treat it. Not sure what the symptomatic thing CSH refers to, does she mean symptoms of BPH? (and if so isn't that a different disease?)</t>
  </si>
  <si>
    <t>only transplant rejection as far as I found</t>
  </si>
  <si>
    <t>wilm's</t>
  </si>
  <si>
    <t>sarcomas</t>
  </si>
  <si>
    <t>retinoblastoma</t>
  </si>
  <si>
    <t>per uptodate can cause BMS therefore should work on heme cancers by definition</t>
  </si>
  <si>
    <t>treats symptoms of chemo, not symptoms of disease</t>
  </si>
  <si>
    <t>the only source I found to agree with AJG was (www.cancerresearchuk.org) so I didn't take is as credible</t>
  </si>
  <si>
    <t>uptodate</t>
  </si>
  <si>
    <t>not good evidence imo</t>
  </si>
  <si>
    <t>http://www.ncbi.nlm.nih.gov/pubmed/14523058</t>
  </si>
  <si>
    <t>at least SYM, though I suspect DM per uptodate</t>
  </si>
  <si>
    <t>should match esomeprazole, agree with AJG note too</t>
  </si>
  <si>
    <t>should match esomeprazole</t>
  </si>
  <si>
    <t>used with procedures (apharesis and HSCT)</t>
  </si>
  <si>
    <t>almost wanted DM, but will agree with others</t>
  </si>
  <si>
    <t>see uptodate: Treatment of recurrent or metastatic endometrial cancer</t>
  </si>
  <si>
    <t>only for carcinomas per uptodate, mechanism of action does not appear to affect heme cells</t>
  </si>
  <si>
    <t>affects a subset of pancreatic cancers, see uptodate "Chemotherapy for advanced exocrine pancreatic cancer"</t>
  </si>
  <si>
    <t>as far as I can tell, only alitretinoin is used in lymphoma</t>
  </si>
  <si>
    <t>hodgkin for example</t>
  </si>
  <si>
    <t>see note on alcohol dependence</t>
  </si>
  <si>
    <t>First, I included symptoms of alcohol withdrawal along with alcohol dependence, presumably because withdrawal symptoms are probably felt at some point in any person with alcohol dependence. Thus, I chose to mark chlordiazepoxide and zofran (used to treat withdrawal) as symptomatic (CSH agreed with both, AJG agreed with one of these). Next, there was the question of drugs designed to curb drinking (Citalopram, Disulfiram, Naltrexone, Acamprosate). I chose to mark these as DM because they are different from the drugs above in that they treat the urge to drink (modifying the disease) rather than the symptoms of not drinking (AJG agreed with all 5, CSH agreed with 1)</t>
  </si>
  <si>
    <t>tiny tiny fraction of autism related to carnitine deficiency</t>
  </si>
  <si>
    <t>though very little evidence</t>
  </si>
  <si>
    <t>tough call, but agreed with AJG with similar reasoning to alcohol dependence medications</t>
  </si>
  <si>
    <t>http://www.ncbi.nlm.nih.gov/pubmed/10319907</t>
  </si>
  <si>
    <t>I think you must put it with cyproheptadine (H1-antagonists)</t>
  </si>
  <si>
    <t>it is used but little evidence… http://www.ncbi.nlm.nih.gov/pubmed/12917990</t>
  </si>
  <si>
    <t>I saw AJG's suggestion but I don't think it actually modifies disease,  per cochrane "Loxapine is an antipsychotic which is not clearly distinct from typical or atypical drugs in terms of its effects on global or mental state."</t>
  </si>
  <si>
    <t>psychiatric diseases</t>
  </si>
  <si>
    <t>I agreed with both CSH and AJG that in general, the medications used are all SYM rather than DM (other than alcohol and nicotine dependence as described)</t>
  </si>
  <si>
    <t>is used to "cause" alzheimer's in rats</t>
  </si>
  <si>
    <t>agreed with AJG. Though efficacy is incredibly low, it is designed to slow disease progression (downstream biology) rather than treat any current symptom per se</t>
  </si>
  <si>
    <t>alzheimer's disease</t>
  </si>
  <si>
    <t>donepezil was marked as DM (agreed with AJG) because it is supposed to slow disease, not treat any specific symtom. Other cholinesterase inhibitors were changed to DM to match donepezil. I chose to group all antipsychotics as SYM in order to be consistent (AJG and CSH agreed most of the time)</t>
  </si>
  <si>
    <t>same as donepezil</t>
  </si>
  <si>
    <t>"neuroprotective", doesn't treat any symptom</t>
  </si>
  <si>
    <t>I'm not aware of any indication here, but will defer to CSH and AJG who agreed</t>
  </si>
  <si>
    <t>made all of these "SYM" to be self-consistent, CSH and AJG usually agreed</t>
  </si>
  <si>
    <t>agreed with CSH. AJG thought it was a bisphosphonate? Or an estrogen?</t>
  </si>
  <si>
    <t>see CSH note</t>
  </si>
  <si>
    <t>there is no good way to do this. Anemia is not a single disease, it is a very heterogeneous set of diseases (with rare overlap between diseases in terms of incidence or pathophysiology). Though the most common cause of anemia likely iron deficiency anemia, iron deficiency anemia accounts for probably the minority of all anemias. Specific types of anemia will of course respond to specific drugs  (autoimmune anemia to steroids, folate deficiency responds to folate, etc...). I was faced with two choices: (1) choose DM for anything which could treat any type of anemia or (2) choose DM for anything which could treat most types of anemia. Choice (2) means nothing will link to anemia (no DM or SYM) and anemia will essentially be removed from analysis. Choice (1) means we are choosing a variety of drugs to treat a variety of illnesses. I chose choice (2) because I think it's best to ignore anemia, given that it is such a heterogeneous set of diseases. AJG and CSH were rather inconsistent, it is clear that they too had difficulty with anemia</t>
  </si>
  <si>
    <t>assuming concurrent OCD or psychosis</t>
  </si>
  <si>
    <t>re: CSH comment see ammendment 1</t>
  </si>
  <si>
    <t>ok agree with AJG but very weak evidence</t>
  </si>
  <si>
    <t>ok but not great evidence</t>
  </si>
  <si>
    <t>uptodate "Obesity in adults: Drug therapy"</t>
  </si>
  <si>
    <t>not aware of it's use in pure refractive error</t>
  </si>
  <si>
    <t>agree with CSH that these don't change downstream biology of disease</t>
  </si>
  <si>
    <t>only when suppurative, which is a tiny minority of disease</t>
  </si>
  <si>
    <t>less than 5% of pancreatitis is HTG pancreatitis, therefore will choose NOT</t>
  </si>
  <si>
    <t>controversial, may be "NOT", may be "DM"</t>
  </si>
  <si>
    <t>I think it prevents pancreatitis from worsening (if it works as it is supposed to) therefore is DM</t>
  </si>
  <si>
    <t>same as propantheline</t>
  </si>
  <si>
    <t>technically could be DM (same as propantheline), but it was never proven to work in humans</t>
  </si>
  <si>
    <t>diarrhea, per medscape</t>
  </si>
  <si>
    <t>http://www.ncbi.nlm.nih.gov/pubmed/2645874</t>
  </si>
  <si>
    <t>autoimmune diseases (including multiple sclerosis)</t>
  </si>
  <si>
    <t>This was a tough call, but I chose to make all of these DM. While for the most part, steroids are used acutely for flares, and do not change long-term progression, I think this is because we don't give steroids chronically, and I think this is because of side effects. Additionally, steroids affect the biology of the disease (for example preventing worsening demyelination during an MS attack), and do not treat a specific symptom (like baclofen for spasticity).</t>
  </si>
  <si>
    <t>similar reasoning to rheumatoid arthritis</t>
  </si>
  <si>
    <t>for arthralgia, not aware of disease modification</t>
  </si>
  <si>
    <t>not aware of indication, AS is joint stiffness not muscle stiffness</t>
  </si>
  <si>
    <t>not aware of this indication</t>
  </si>
  <si>
    <t>tough call, but prevents complications of being in a hypothyroid state,therefore affects "downstream biology"</t>
  </si>
  <si>
    <t>not aware of disease modification, agree with CSH comment re: symptom</t>
  </si>
  <si>
    <t>treats drug side effect</t>
  </si>
  <si>
    <t>same as captopril</t>
  </si>
  <si>
    <t>see "http://www.ncbi.nlm.nih.gov/pmc/articles/PMC3214348/"    , per ammendment 1</t>
  </si>
  <si>
    <t>I think there is enough evidence to say this is DM</t>
  </si>
  <si>
    <t>to match omeprazole</t>
  </si>
  <si>
    <t>affects the biology of the disease, thereby easing symptoms</t>
  </si>
  <si>
    <t>conflicting evidence whether it actually changes disease progression</t>
  </si>
  <si>
    <t>anti-inflammatory NSAIDS (DM) and steroids (SYM)</t>
  </si>
  <si>
    <t>diabetes type 2 (DM2) and type 1</t>
  </si>
  <si>
    <t>non-prandial use for gastroparesis</t>
  </si>
  <si>
    <t>may be DM for DM2 but not for DM1 (http://care.diabetesjournals.org/content/26/2/279.full)</t>
  </si>
  <si>
    <t>DM but barely efficacious, certainly not SYM</t>
  </si>
  <si>
    <t>would you give this med to anyone who has metabolic syndrome X but does not also have vitamin D deficiency?</t>
  </si>
  <si>
    <t>prevents stone formation so modifies disease biology</t>
  </si>
  <si>
    <t>doesn't treat any symptom, only modifies disease, see uptodate ''Overview of the treatment of primary biliary cholangitis (primary biliary cirrhosis)"</t>
  </si>
  <si>
    <t>admittedly less evidence, but see uptodate "Overview of the treatment of primary biliary cholangitis (primary biliary cirrhosis)"</t>
  </si>
  <si>
    <t>ineffective per uptodate "Overview of the treatment of primary biliary cholangitis (primary biliary cirrhosis)"</t>
  </si>
  <si>
    <t>in trials, see uptodate "Overview of the treatment of primary biliary cholangitis (primary biliary cirrhosis)"</t>
  </si>
  <si>
    <t>might have been DM, but will defer to others</t>
  </si>
  <si>
    <t>pouya agreed with at least one person</t>
  </si>
  <si>
    <t>** will be incorporated into guideline 1</t>
  </si>
  <si>
    <t>amendment 1: if a drug was previously indicated, but is no longer used due to side effects, or because there are better drugs, it is still considered "DM"</t>
  </si>
  <si>
    <t>amendment X: off label use is acceptable as long as there is "reasonable evidence of efficacy"</t>
  </si>
  <si>
    <t>amendment 2: it doesn't matter whether it is first line or fifth line, it's still considered DM</t>
  </si>
  <si>
    <t>considering a few common steroids (beclomethasone, prednisone, fluocinolone, fluocinonide, triamcinolone, clobetasol) and anti-inflammatories (salycilic acid, salicylate-sodium), AJH had labelled them 6:2 as SYM:DM, while CSH had them 3:5 SYM:DM.  I think most important is to be consistent and choose either SYM or DM. The situations that CSH chose SYM was because she was not adhering to amendment 1 and 3 (these rules created after CSH made her choices). At least one situation where AJH chose SYM appears to be a typographic error on his part (why chose different for salycilic acid and salycilate sodium?). I went with DM because of amendment 1 and 3. --- ADDENDUM,LATER CHANGED NSAIDS to SYM TO MATCH OTHER AUTOIMMUNE DISEASES</t>
  </si>
  <si>
    <t>has antihypertensive effects, see my notes on HTN drugs, also amendment 1</t>
  </si>
  <si>
    <t>by amendment 1</t>
  </si>
  <si>
    <t>amendment 1</t>
  </si>
  <si>
    <t>It is also used in chronic DM by amendment 1</t>
  </si>
  <si>
    <t>can treat sarcomas (http://www.ncbi.nlm.nih.gov/pmc/articles/PMC4174344/) and per amendment 1</t>
  </si>
  <si>
    <t>amendment 2</t>
  </si>
  <si>
    <t>typically used for acute flares, but also rarely used for chronic disease (amendment 2) and therefore by the same rationalization as allopurinol it should be DM; furthermore -- see link for NSAIDs for gout prophylaxis (http://www.rheumatology.org/Portals/0/Files/Gout_Part_2_ACR-12.pdf)</t>
  </si>
  <si>
    <t>all called DM due to amendment 1 and amendment 2 (I felt the other reviewers were very self-inconsistent as well as having poor agreement between them on these drugs. I guess because they hadn't seen the amendments, and each time they saw an example they made a random call).</t>
  </si>
  <si>
    <t>AMENDMENTS (Jan 27 2015) Thinklab discussion</t>
  </si>
  <si>
    <t>total</t>
  </si>
  <si>
    <t>class</t>
  </si>
  <si>
    <t>number of times AJG and CSH disagreed and one of them chose DM</t>
  </si>
  <si>
    <t>of those times,how often did pouya agree with…</t>
  </si>
  <si>
    <t>of those times, how often did pouya choose…</t>
  </si>
  <si>
    <t>number of times AJG and CSH disagreed and it was SYM vs NOT</t>
  </si>
  <si>
    <t xml:space="preserve">Hypertension (the disease entity) is a heterogenous group of diseases. The most likely subtype of hypertension was likely Essential Hypertension (ET). The disease of Hypertension (including ET) progresses to have complications such as strokes and heart attacks. Hypertension (i.e. high blood pressure) is also a symptom (of many diseases, including diaseses that are not called "hypertension"). Within the disease of ET, hypertension is not just a symptom but also a marker of disease progression, i.e. controlling blood pressure (treating this symptom) will slow the advancement of the disease hypertension and prevent  (proven by evidence, guideline 1). Therefore, by assumption 1, a total of 29 drugs were called DM rather than SYM. </t>
  </si>
  <si>
    <t>medications to treat hypertension or diabetes</t>
  </si>
</sst>
</file>

<file path=xl/styles.xml><?xml version="1.0" encoding="utf-8"?>
<styleSheet xmlns="http://schemas.openxmlformats.org/spreadsheetml/2006/main">
  <numFmts count="1">
    <numFmt numFmtId="164" formatCode="0.0%"/>
  </numFmts>
  <fonts count="10">
    <font>
      <sz val="11"/>
      <color rgb="FF000000"/>
      <name val="Calibri"/>
      <family val="2"/>
      <charset val="1"/>
    </font>
    <font>
      <sz val="11"/>
      <color rgb="FF006100"/>
      <name val="Calibri"/>
      <family val="2"/>
      <scheme val="minor"/>
    </font>
    <font>
      <sz val="11"/>
      <color rgb="FF9C6500"/>
      <name val="Calibri"/>
      <family val="2"/>
      <scheme val="minor"/>
    </font>
    <font>
      <u/>
      <sz val="11"/>
      <color rgb="FF0000FF"/>
      <name val="Calibri"/>
      <family val="2"/>
      <charset val="1"/>
    </font>
    <font>
      <u/>
      <sz val="11"/>
      <color theme="10"/>
      <name val="Calibri"/>
      <family val="2"/>
      <charset val="1"/>
    </font>
    <font>
      <b/>
      <sz val="11"/>
      <color rgb="FF000000"/>
      <name val="Calibri"/>
      <family val="2"/>
      <charset val="1"/>
    </font>
    <font>
      <b/>
      <u/>
      <sz val="18"/>
      <color rgb="FF000000"/>
      <name val="Calibri"/>
      <family val="2"/>
    </font>
    <font>
      <sz val="16"/>
      <color rgb="FF006100"/>
      <name val="Calibri"/>
      <family val="2"/>
      <scheme val="minor"/>
    </font>
    <font>
      <u/>
      <sz val="11"/>
      <color rgb="FF000000"/>
      <name val="Calibri"/>
      <family val="2"/>
    </font>
    <font>
      <sz val="11"/>
      <color rgb="FF000000"/>
      <name val="Calibri"/>
      <family val="2"/>
      <charset val="1"/>
    </font>
  </fonts>
  <fills count="4">
    <fill>
      <patternFill patternType="none"/>
    </fill>
    <fill>
      <patternFill patternType="gray125"/>
    </fill>
    <fill>
      <patternFill patternType="solid">
        <fgColor rgb="FFC6EFCE"/>
      </patternFill>
    </fill>
    <fill>
      <patternFill patternType="solid">
        <fgColor rgb="FFFFEB9C"/>
      </patternFill>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9" fontId="9" fillId="0" borderId="0" applyFont="0" applyFill="0" applyBorder="0" applyAlignment="0" applyProtection="0"/>
  </cellStyleXfs>
  <cellXfs count="17">
    <xf numFmtId="0" fontId="0" fillId="0" borderId="0" xfId="0"/>
    <xf numFmtId="0" fontId="3" fillId="0" borderId="0" xfId="0" applyFont="1"/>
    <xf numFmtId="0" fontId="4" fillId="0" borderId="0" xfId="3"/>
    <xf numFmtId="0" fontId="5" fillId="0" borderId="1" xfId="0" applyFont="1" applyFill="1" applyBorder="1" applyAlignment="1">
      <alignment horizontal="center" vertical="top"/>
    </xf>
    <xf numFmtId="0" fontId="5" fillId="0" borderId="2" xfId="0" applyFont="1" applyBorder="1" applyAlignment="1">
      <alignment horizontal="center" vertical="top"/>
    </xf>
    <xf numFmtId="0" fontId="0" fillId="0" borderId="0" xfId="0" applyAlignment="1">
      <alignment wrapText="1"/>
    </xf>
    <xf numFmtId="0" fontId="6" fillId="0" borderId="0" xfId="0" applyFont="1" applyAlignment="1">
      <alignment wrapText="1"/>
    </xf>
    <xf numFmtId="0" fontId="2" fillId="3" borderId="0" xfId="2" applyAlignment="1">
      <alignment wrapText="1"/>
    </xf>
    <xf numFmtId="0" fontId="1" fillId="2" borderId="0" xfId="1" applyAlignment="1">
      <alignment wrapText="1"/>
    </xf>
    <xf numFmtId="0" fontId="7" fillId="2" borderId="0" xfId="1" applyFont="1" applyAlignment="1">
      <alignment wrapText="1"/>
    </xf>
    <xf numFmtId="0" fontId="2" fillId="3" borderId="0" xfId="2" applyAlignment="1">
      <alignment horizontal="right" wrapText="1"/>
    </xf>
    <xf numFmtId="0" fontId="0" fillId="0" borderId="0" xfId="0" applyNumberFormat="1" applyAlignment="1">
      <alignment wrapText="1"/>
    </xf>
    <xf numFmtId="9" fontId="0" fillId="0" borderId="0" xfId="4" applyFont="1"/>
    <xf numFmtId="0" fontId="1" fillId="2" borderId="0" xfId="1" applyAlignment="1">
      <alignment horizontal="center"/>
    </xf>
    <xf numFmtId="164" fontId="1" fillId="2" borderId="0" xfId="1" applyNumberFormat="1" applyAlignment="1">
      <alignment horizontal="center"/>
    </xf>
    <xf numFmtId="0" fontId="1" fillId="2" borderId="0" xfId="1" applyAlignment="1">
      <alignment horizontal="left"/>
    </xf>
    <xf numFmtId="0" fontId="1" fillId="2" borderId="0" xfId="1"/>
  </cellXfs>
  <cellStyles count="5">
    <cellStyle name="Good" xfId="1" builtinId="26"/>
    <cellStyle name="Hyperlink" xfId="3" builtinId="8"/>
    <cellStyle name="Neutral" xfId="2" builtinId="28"/>
    <cellStyle name="Normal" xfId="0" builtinId="0"/>
    <cellStyle name="Percent" xfId="4"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disease-ontology.org/term/DOID%3A4481" TargetMode="External"/><Relationship Id="rId1827" Type="http://schemas.openxmlformats.org/officeDocument/2006/relationships/hyperlink" Target="http://www.drugbank.ca/drugs/DB01181" TargetMode="External"/><Relationship Id="rId21" Type="http://schemas.openxmlformats.org/officeDocument/2006/relationships/hyperlink" Target="http://www.drugbank.ca/drugs/DB00594" TargetMode="External"/><Relationship Id="rId2089" Type="http://schemas.openxmlformats.org/officeDocument/2006/relationships/hyperlink" Target="http://www.drugbank.ca/drugs/DB00422" TargetMode="External"/><Relationship Id="rId170" Type="http://schemas.openxmlformats.org/officeDocument/2006/relationships/hyperlink" Target="http://www.disease-ontology.org/term/DOID%3A7147" TargetMode="External"/><Relationship Id="rId2296" Type="http://schemas.openxmlformats.org/officeDocument/2006/relationships/hyperlink" Target="http://www.disease-ontology.org/term/DOID%3A1826" TargetMode="External"/><Relationship Id="rId268" Type="http://schemas.openxmlformats.org/officeDocument/2006/relationships/hyperlink" Target="http://www.disease-ontology.org/term/DOID%3A11612" TargetMode="External"/><Relationship Id="rId475" Type="http://schemas.openxmlformats.org/officeDocument/2006/relationships/hyperlink" Target="http://www.drugbank.ca/drugs/DB01042" TargetMode="External"/><Relationship Id="rId682" Type="http://schemas.openxmlformats.org/officeDocument/2006/relationships/hyperlink" Target="http://www.disease-ontology.org/term/DOID%3A2841" TargetMode="External"/><Relationship Id="rId2156" Type="http://schemas.openxmlformats.org/officeDocument/2006/relationships/hyperlink" Target="http://www.disease-ontology.org/term/DOID%3A8893" TargetMode="External"/><Relationship Id="rId2363" Type="http://schemas.openxmlformats.org/officeDocument/2006/relationships/hyperlink" Target="http://www.drugbank.ca/drugs/DB00635" TargetMode="External"/><Relationship Id="rId2570" Type="http://schemas.openxmlformats.org/officeDocument/2006/relationships/hyperlink" Target="http://www.disease-ontology.org/term/DOID%3A1319" TargetMode="External"/><Relationship Id="rId128" Type="http://schemas.openxmlformats.org/officeDocument/2006/relationships/hyperlink" Target="http://www.disease-ontology.org/term/DOID%3A8893" TargetMode="External"/><Relationship Id="rId335" Type="http://schemas.openxmlformats.org/officeDocument/2006/relationships/hyperlink" Target="http://www.drugbank.ca/drugs/DB01216" TargetMode="External"/><Relationship Id="rId542" Type="http://schemas.openxmlformats.org/officeDocument/2006/relationships/hyperlink" Target="http://www.disease-ontology.org/term/DOID%3A2841" TargetMode="External"/><Relationship Id="rId987" Type="http://schemas.openxmlformats.org/officeDocument/2006/relationships/hyperlink" Target="http://www.drugbank.ca/drugs/DB00289" TargetMode="External"/><Relationship Id="rId1172" Type="http://schemas.openxmlformats.org/officeDocument/2006/relationships/hyperlink" Target="http://www.disease-ontology.org/term/DOID%3A11054" TargetMode="External"/><Relationship Id="rId2016" Type="http://schemas.openxmlformats.org/officeDocument/2006/relationships/hyperlink" Target="http://www.disease-ontology.org/term/DOID%3A10652" TargetMode="External"/><Relationship Id="rId2223" Type="http://schemas.openxmlformats.org/officeDocument/2006/relationships/hyperlink" Target="http://www.drugbank.ca/drugs/DB00275" TargetMode="External"/><Relationship Id="rId2430" Type="http://schemas.openxmlformats.org/officeDocument/2006/relationships/hyperlink" Target="http://www.disease-ontology.org/term/DOID%3A9352" TargetMode="External"/><Relationship Id="rId2668" Type="http://schemas.openxmlformats.org/officeDocument/2006/relationships/hyperlink" Target="http://www.disease-ontology.org/term/DOID%3A1826" TargetMode="External"/><Relationship Id="rId402" Type="http://schemas.openxmlformats.org/officeDocument/2006/relationships/hyperlink" Target="http://www.disease-ontology.org/term/DOID%3A8893" TargetMode="External"/><Relationship Id="rId847" Type="http://schemas.openxmlformats.org/officeDocument/2006/relationships/hyperlink" Target="http://www.drugbank.ca/drugs/DB00313" TargetMode="External"/><Relationship Id="rId1032" Type="http://schemas.openxmlformats.org/officeDocument/2006/relationships/hyperlink" Target="http://www.disease-ontology.org/term/DOID%3A4481" TargetMode="External"/><Relationship Id="rId1477" Type="http://schemas.openxmlformats.org/officeDocument/2006/relationships/hyperlink" Target="http://www.drugbank.ca/drugs/DB00997" TargetMode="External"/><Relationship Id="rId1684" Type="http://schemas.openxmlformats.org/officeDocument/2006/relationships/hyperlink" Target="http://www.disease-ontology.org/term/DOID%3A5419" TargetMode="External"/><Relationship Id="rId1891" Type="http://schemas.openxmlformats.org/officeDocument/2006/relationships/hyperlink" Target="http://www.drugbank.ca/drugs/DB00709" TargetMode="External"/><Relationship Id="rId2528" Type="http://schemas.openxmlformats.org/officeDocument/2006/relationships/hyperlink" Target="http://www.disease-ontology.org/term/DOID%3A1781" TargetMode="External"/><Relationship Id="rId2735" Type="http://schemas.openxmlformats.org/officeDocument/2006/relationships/hyperlink" Target="http://www.drugbank.ca/drugs/DB00541" TargetMode="External"/><Relationship Id="rId707" Type="http://schemas.openxmlformats.org/officeDocument/2006/relationships/hyperlink" Target="http://www.drugbank.ca/drugs/DB00852" TargetMode="External"/><Relationship Id="rId914" Type="http://schemas.openxmlformats.org/officeDocument/2006/relationships/hyperlink" Target="http://www.disease-ontology.org/term/DOID%3A7148" TargetMode="External"/><Relationship Id="rId1337" Type="http://schemas.openxmlformats.org/officeDocument/2006/relationships/hyperlink" Target="http://www.drugbank.ca/drugs/DB00970" TargetMode="External"/><Relationship Id="rId1544" Type="http://schemas.openxmlformats.org/officeDocument/2006/relationships/hyperlink" Target="http://www.disease-ontology.org/term/DOID%3A1115" TargetMode="External"/><Relationship Id="rId1751" Type="http://schemas.openxmlformats.org/officeDocument/2006/relationships/hyperlink" Target="http://www.drugbank.ca/drugs/DB00441" TargetMode="External"/><Relationship Id="rId1989" Type="http://schemas.openxmlformats.org/officeDocument/2006/relationships/hyperlink" Target="http://www.drugbank.ca/drugs/DB00888" TargetMode="External"/><Relationship Id="rId43" Type="http://schemas.openxmlformats.org/officeDocument/2006/relationships/hyperlink" Target="http://www.drugbank.ca/drugs/DB00572" TargetMode="External"/><Relationship Id="rId1404" Type="http://schemas.openxmlformats.org/officeDocument/2006/relationships/hyperlink" Target="http://www.disease-ontology.org/term/DOID%3A3393" TargetMode="External"/><Relationship Id="rId1611" Type="http://schemas.openxmlformats.org/officeDocument/2006/relationships/hyperlink" Target="http://www.drugbank.ca/drugs/DB00773" TargetMode="External"/><Relationship Id="rId1849" Type="http://schemas.openxmlformats.org/officeDocument/2006/relationships/hyperlink" Target="http://www.drugbank.ca/drugs/DB00328" TargetMode="External"/><Relationship Id="rId192" Type="http://schemas.openxmlformats.org/officeDocument/2006/relationships/hyperlink" Target="http://www.disease-ontology.org/term/DOID%3A9074" TargetMode="External"/><Relationship Id="rId1709" Type="http://schemas.openxmlformats.org/officeDocument/2006/relationships/hyperlink" Target="http://www.drugbank.ca/drugs/DB00158" TargetMode="External"/><Relationship Id="rId1916" Type="http://schemas.openxmlformats.org/officeDocument/2006/relationships/hyperlink" Target="http://www.disease-ontology.org/term/DOID%3A2841" TargetMode="External"/><Relationship Id="rId497" Type="http://schemas.openxmlformats.org/officeDocument/2006/relationships/hyperlink" Target="http://www.drugbank.ca/drugs/DB00959" TargetMode="External"/><Relationship Id="rId2080" Type="http://schemas.openxmlformats.org/officeDocument/2006/relationships/hyperlink" Target="http://www.disease-ontology.org/term/DOID%3A11054" TargetMode="External"/><Relationship Id="rId2178" Type="http://schemas.openxmlformats.org/officeDocument/2006/relationships/hyperlink" Target="http://www.disease-ontology.org/term/DOID%3A6364" TargetMode="External"/><Relationship Id="rId2385" Type="http://schemas.openxmlformats.org/officeDocument/2006/relationships/hyperlink" Target="http://www.drugbank.ca/drugs/DB01168" TargetMode="External"/><Relationship Id="rId357" Type="http://schemas.openxmlformats.org/officeDocument/2006/relationships/hyperlink" Target="http://www.drugbank.ca/drugs/DB00695" TargetMode="External"/><Relationship Id="rId1194" Type="http://schemas.openxmlformats.org/officeDocument/2006/relationships/hyperlink" Target="http://www.disease-ontology.org/term/DOID%3A7148" TargetMode="External"/><Relationship Id="rId2038" Type="http://schemas.openxmlformats.org/officeDocument/2006/relationships/hyperlink" Target="http://www.disease-ontology.org/term/DOID%3A10283" TargetMode="External"/><Relationship Id="rId2592" Type="http://schemas.openxmlformats.org/officeDocument/2006/relationships/hyperlink" Target="http://www.disease-ontology.org/term/DOID%3A11054" TargetMode="External"/><Relationship Id="rId217" Type="http://schemas.openxmlformats.org/officeDocument/2006/relationships/hyperlink" Target="http://www.drugbank.ca/drugs/DB01234" TargetMode="External"/><Relationship Id="rId564" Type="http://schemas.openxmlformats.org/officeDocument/2006/relationships/hyperlink" Target="http://www.disease-ontology.org/term/DOID%3A2841" TargetMode="External"/><Relationship Id="rId771" Type="http://schemas.openxmlformats.org/officeDocument/2006/relationships/hyperlink" Target="http://www.drugbank.ca/drugs/DB00871" TargetMode="External"/><Relationship Id="rId869" Type="http://schemas.openxmlformats.org/officeDocument/2006/relationships/hyperlink" Target="http://www.drugbank.ca/drugs/DB00744" TargetMode="External"/><Relationship Id="rId1499" Type="http://schemas.openxmlformats.org/officeDocument/2006/relationships/hyperlink" Target="http://www.drugbank.ca/drugs/DB00997" TargetMode="External"/><Relationship Id="rId2245" Type="http://schemas.openxmlformats.org/officeDocument/2006/relationships/hyperlink" Target="http://www.drugbank.ca/drugs/DB01173" TargetMode="External"/><Relationship Id="rId2452" Type="http://schemas.openxmlformats.org/officeDocument/2006/relationships/hyperlink" Target="http://www.disease-ontology.org/term/DOID%3A10652" TargetMode="External"/><Relationship Id="rId424" Type="http://schemas.openxmlformats.org/officeDocument/2006/relationships/hyperlink" Target="http://www.disease-ontology.org/term/DOID%3A8398" TargetMode="External"/><Relationship Id="rId631" Type="http://schemas.openxmlformats.org/officeDocument/2006/relationships/hyperlink" Target="http://www.drugbank.ca/drugs/DB01186" TargetMode="External"/><Relationship Id="rId729" Type="http://schemas.openxmlformats.org/officeDocument/2006/relationships/hyperlink" Target="http://www.drugbank.ca/drugs/DB00740" TargetMode="External"/><Relationship Id="rId1054" Type="http://schemas.openxmlformats.org/officeDocument/2006/relationships/hyperlink" Target="http://www.disease-ontology.org/term/DOID%3A7148" TargetMode="External"/><Relationship Id="rId1261" Type="http://schemas.openxmlformats.org/officeDocument/2006/relationships/hyperlink" Target="http://www.drugbank.ca/drugs/DB00631" TargetMode="External"/><Relationship Id="rId1359" Type="http://schemas.openxmlformats.org/officeDocument/2006/relationships/hyperlink" Target="http://www.drugbank.ca/drugs/DB00250" TargetMode="External"/><Relationship Id="rId2105" Type="http://schemas.openxmlformats.org/officeDocument/2006/relationships/hyperlink" Target="http://www.drugbank.ca/drugs/DB00959" TargetMode="External"/><Relationship Id="rId2312" Type="http://schemas.openxmlformats.org/officeDocument/2006/relationships/hyperlink" Target="http://www.disease-ontology.org/term/DOID%3A10763" TargetMode="External"/><Relationship Id="rId2757" Type="http://schemas.openxmlformats.org/officeDocument/2006/relationships/hyperlink" Target="http://www.drugbank.ca/drugs/DB00246" TargetMode="External"/><Relationship Id="rId936" Type="http://schemas.openxmlformats.org/officeDocument/2006/relationships/hyperlink" Target="http://www.disease-ontology.org/term/DOID%3A10763" TargetMode="External"/><Relationship Id="rId1121" Type="http://schemas.openxmlformats.org/officeDocument/2006/relationships/hyperlink" Target="http://www.drugbank.ca/drugs/DB00136" TargetMode="External"/><Relationship Id="rId1219" Type="http://schemas.openxmlformats.org/officeDocument/2006/relationships/hyperlink" Target="http://www.drugbank.ca/drugs/DB01166" TargetMode="External"/><Relationship Id="rId1566" Type="http://schemas.openxmlformats.org/officeDocument/2006/relationships/hyperlink" Target="http://www.disease-ontology.org/term/DOID%3A1612" TargetMode="External"/><Relationship Id="rId1773" Type="http://schemas.openxmlformats.org/officeDocument/2006/relationships/hyperlink" Target="http://www.drugbank.ca/drugs/DB00014" TargetMode="External"/><Relationship Id="rId1980" Type="http://schemas.openxmlformats.org/officeDocument/2006/relationships/hyperlink" Target="http://www.disease-ontology.org/term/DOID%3A10763" TargetMode="External"/><Relationship Id="rId2617" Type="http://schemas.openxmlformats.org/officeDocument/2006/relationships/hyperlink" Target="http://www.drugbank.ca/drugs/DB00273" TargetMode="External"/><Relationship Id="rId65" Type="http://schemas.openxmlformats.org/officeDocument/2006/relationships/hyperlink" Target="http://www.drugbank.ca/drugs/DB00195" TargetMode="External"/><Relationship Id="rId1426" Type="http://schemas.openxmlformats.org/officeDocument/2006/relationships/hyperlink" Target="http://www.disease-ontology.org/term/DOID%3A635" TargetMode="External"/><Relationship Id="rId1633" Type="http://schemas.openxmlformats.org/officeDocument/2006/relationships/hyperlink" Target="http://www.drugbank.ca/drugs/DB00990" TargetMode="External"/><Relationship Id="rId1840" Type="http://schemas.openxmlformats.org/officeDocument/2006/relationships/hyperlink" Target="http://www.disease-ontology.org/term/DOID%3A594" TargetMode="External"/><Relationship Id="rId1700" Type="http://schemas.openxmlformats.org/officeDocument/2006/relationships/hyperlink" Target="http://www.disease-ontology.org/term/DOID%3A2355" TargetMode="External"/><Relationship Id="rId1938" Type="http://schemas.openxmlformats.org/officeDocument/2006/relationships/hyperlink" Target="http://www.disease-ontology.org/term/DOID%3A3393" TargetMode="External"/><Relationship Id="rId281" Type="http://schemas.openxmlformats.org/officeDocument/2006/relationships/hyperlink" Target="http://www.drugbank.ca/drugs/DB00700" TargetMode="External"/><Relationship Id="rId141" Type="http://schemas.openxmlformats.org/officeDocument/2006/relationships/hyperlink" Target="http://www.drugbank.ca/drugs/DB00537" TargetMode="External"/><Relationship Id="rId379" Type="http://schemas.openxmlformats.org/officeDocument/2006/relationships/hyperlink" Target="http://www.drugbank.ca/drugs/DB00999" TargetMode="External"/><Relationship Id="rId586" Type="http://schemas.openxmlformats.org/officeDocument/2006/relationships/hyperlink" Target="http://www.disease-ontology.org/term/DOID%3A11612" TargetMode="External"/><Relationship Id="rId793" Type="http://schemas.openxmlformats.org/officeDocument/2006/relationships/hyperlink" Target="http://www.drugbank.ca/drugs/DB01409" TargetMode="External"/><Relationship Id="rId2267" Type="http://schemas.openxmlformats.org/officeDocument/2006/relationships/hyperlink" Target="http://www.drugbank.ca/drugs/DB00282" TargetMode="External"/><Relationship Id="rId2474" Type="http://schemas.openxmlformats.org/officeDocument/2006/relationships/hyperlink" Target="http://www.disease-ontology.org/term/DOID%3A2531" TargetMode="External"/><Relationship Id="rId2681" Type="http://schemas.openxmlformats.org/officeDocument/2006/relationships/hyperlink" Target="http://www.drugbank.ca/drugs/DB00313" TargetMode="External"/><Relationship Id="rId7" Type="http://schemas.openxmlformats.org/officeDocument/2006/relationships/hyperlink" Target="http://www.drugbank.ca/drugs/DB00945" TargetMode="External"/><Relationship Id="rId239" Type="http://schemas.openxmlformats.org/officeDocument/2006/relationships/hyperlink" Target="http://www.drugbank.ca/drugs/DB00985" TargetMode="External"/><Relationship Id="rId446" Type="http://schemas.openxmlformats.org/officeDocument/2006/relationships/hyperlink" Target="http://www.disease-ontology.org/term/DOID%3A9352" TargetMode="External"/><Relationship Id="rId653" Type="http://schemas.openxmlformats.org/officeDocument/2006/relationships/hyperlink" Target="http://www.drugbank.ca/drugs/DB00554" TargetMode="External"/><Relationship Id="rId1076" Type="http://schemas.openxmlformats.org/officeDocument/2006/relationships/hyperlink" Target="http://www.disease-ontology.org/term/DOID%3A4159" TargetMode="External"/><Relationship Id="rId1283" Type="http://schemas.openxmlformats.org/officeDocument/2006/relationships/hyperlink" Target="http://www.drugbank.ca/drugs/DB00575" TargetMode="External"/><Relationship Id="rId1490" Type="http://schemas.openxmlformats.org/officeDocument/2006/relationships/hyperlink" Target="http://www.disease-ontology.org/term/DOID%3A10283" TargetMode="External"/><Relationship Id="rId2127" Type="http://schemas.openxmlformats.org/officeDocument/2006/relationships/hyperlink" Target="http://www.drugbank.ca/drugs/DB00305" TargetMode="External"/><Relationship Id="rId2334" Type="http://schemas.openxmlformats.org/officeDocument/2006/relationships/hyperlink" Target="http://www.disease-ontology.org/term/DOID%3A1936" TargetMode="External"/><Relationship Id="rId306" Type="http://schemas.openxmlformats.org/officeDocument/2006/relationships/hyperlink" Target="http://www.disease-ontology.org/term/DOID%3A1612" TargetMode="External"/><Relationship Id="rId860" Type="http://schemas.openxmlformats.org/officeDocument/2006/relationships/hyperlink" Target="http://www.disease-ontology.org/term/DOID%3A2394" TargetMode="External"/><Relationship Id="rId958" Type="http://schemas.openxmlformats.org/officeDocument/2006/relationships/hyperlink" Target="http://www.disease-ontology.org/term/DOID%3A1094" TargetMode="External"/><Relationship Id="rId1143" Type="http://schemas.openxmlformats.org/officeDocument/2006/relationships/hyperlink" Target="http://www.drugbank.ca/drugs/DB00564" TargetMode="External"/><Relationship Id="rId1588" Type="http://schemas.openxmlformats.org/officeDocument/2006/relationships/hyperlink" Target="http://www.disease-ontology.org/term/DOID%3A10283" TargetMode="External"/><Relationship Id="rId1795" Type="http://schemas.openxmlformats.org/officeDocument/2006/relationships/hyperlink" Target="http://www.drugbank.ca/drugs/DB00741" TargetMode="External"/><Relationship Id="rId2541" Type="http://schemas.openxmlformats.org/officeDocument/2006/relationships/hyperlink" Target="http://www.drugbank.ca/drugs/DB00795" TargetMode="External"/><Relationship Id="rId2639" Type="http://schemas.openxmlformats.org/officeDocument/2006/relationships/hyperlink" Target="http://www.drugbank.ca/drugs/DB00519" TargetMode="External"/><Relationship Id="rId87" Type="http://schemas.openxmlformats.org/officeDocument/2006/relationships/hyperlink" Target="http://www.drugbank.ca/drugs/DB00258" TargetMode="External"/><Relationship Id="rId513" Type="http://schemas.openxmlformats.org/officeDocument/2006/relationships/hyperlink" Target="http://www.drugbank.ca/drugs/DB00524" TargetMode="External"/><Relationship Id="rId720" Type="http://schemas.openxmlformats.org/officeDocument/2006/relationships/hyperlink" Target="http://www.disease-ontology.org/term/DOID%3A12365" TargetMode="External"/><Relationship Id="rId818" Type="http://schemas.openxmlformats.org/officeDocument/2006/relationships/hyperlink" Target="http://www.disease-ontology.org/term/DOID%3A1686" TargetMode="External"/><Relationship Id="rId1350" Type="http://schemas.openxmlformats.org/officeDocument/2006/relationships/hyperlink" Target="http://www.disease-ontology.org/term/DOID%3A2998" TargetMode="External"/><Relationship Id="rId1448" Type="http://schemas.openxmlformats.org/officeDocument/2006/relationships/hyperlink" Target="http://www.disease-ontology.org/term/DOID%3A11934" TargetMode="External"/><Relationship Id="rId1655" Type="http://schemas.openxmlformats.org/officeDocument/2006/relationships/hyperlink" Target="http://www.drugbank.ca/drugs/DB01073" TargetMode="External"/><Relationship Id="rId2401" Type="http://schemas.openxmlformats.org/officeDocument/2006/relationships/hyperlink" Target="http://www.drugbank.ca/drugs/DB00852" TargetMode="External"/><Relationship Id="rId2706" Type="http://schemas.openxmlformats.org/officeDocument/2006/relationships/hyperlink" Target="http://www.disease-ontology.org/term/DOID%3A6364" TargetMode="External"/><Relationship Id="rId1003" Type="http://schemas.openxmlformats.org/officeDocument/2006/relationships/hyperlink" Target="http://www.drugbank.ca/drugs/DB00993" TargetMode="External"/><Relationship Id="rId1210" Type="http://schemas.openxmlformats.org/officeDocument/2006/relationships/hyperlink" Target="http://www.disease-ontology.org/term/DOID%3A3312" TargetMode="External"/><Relationship Id="rId1308" Type="http://schemas.openxmlformats.org/officeDocument/2006/relationships/hyperlink" Target="http://www.disease-ontology.org/term/DOID%3A1312" TargetMode="External"/><Relationship Id="rId1862" Type="http://schemas.openxmlformats.org/officeDocument/2006/relationships/hyperlink" Target="http://www.disease-ontology.org/term/DOID%3A1324" TargetMode="External"/><Relationship Id="rId1515" Type="http://schemas.openxmlformats.org/officeDocument/2006/relationships/hyperlink" Target="http://www.drugbank.ca/drugs/DB00584" TargetMode="External"/><Relationship Id="rId1722" Type="http://schemas.openxmlformats.org/officeDocument/2006/relationships/hyperlink" Target="http://www.disease-ontology.org/term/DOID%3A1612" TargetMode="External"/><Relationship Id="rId14" Type="http://schemas.openxmlformats.org/officeDocument/2006/relationships/hyperlink" Target="http://www.disease-ontology.org/term/DOID%3A8893" TargetMode="External"/><Relationship Id="rId2191" Type="http://schemas.openxmlformats.org/officeDocument/2006/relationships/hyperlink" Target="http://www.drugbank.ca/drugs/DB00184" TargetMode="External"/><Relationship Id="rId163" Type="http://schemas.openxmlformats.org/officeDocument/2006/relationships/hyperlink" Target="http://www.drugbank.ca/drugs/DB00286" TargetMode="External"/><Relationship Id="rId370" Type="http://schemas.openxmlformats.org/officeDocument/2006/relationships/hyperlink" Target="http://www.disease-ontology.org/term/DOID%3A4989" TargetMode="External"/><Relationship Id="rId2051" Type="http://schemas.openxmlformats.org/officeDocument/2006/relationships/hyperlink" Target="http://www.drugbank.ca/drugs/DB00563" TargetMode="External"/><Relationship Id="rId2289" Type="http://schemas.openxmlformats.org/officeDocument/2006/relationships/hyperlink" Target="http://www.drugbank.ca/drugs/DB00790" TargetMode="External"/><Relationship Id="rId2496" Type="http://schemas.openxmlformats.org/officeDocument/2006/relationships/hyperlink" Target="http://www.disease-ontology.org/term/DOID%3A1595" TargetMode="External"/><Relationship Id="rId230" Type="http://schemas.openxmlformats.org/officeDocument/2006/relationships/hyperlink" Target="http://www.disease-ontology.org/term/DOID%3A8398" TargetMode="External"/><Relationship Id="rId468" Type="http://schemas.openxmlformats.org/officeDocument/2006/relationships/hyperlink" Target="http://www.disease-ontology.org/term/DOID%3A363" TargetMode="External"/><Relationship Id="rId675" Type="http://schemas.openxmlformats.org/officeDocument/2006/relationships/hyperlink" Target="http://www.drugbank.ca/drugs/DB00860" TargetMode="External"/><Relationship Id="rId882" Type="http://schemas.openxmlformats.org/officeDocument/2006/relationships/hyperlink" Target="http://www.disease-ontology.org/term/DOID%3A14330" TargetMode="External"/><Relationship Id="rId1098" Type="http://schemas.openxmlformats.org/officeDocument/2006/relationships/hyperlink" Target="http://www.disease-ontology.org/term/DOID%3A594" TargetMode="External"/><Relationship Id="rId2149" Type="http://schemas.openxmlformats.org/officeDocument/2006/relationships/hyperlink" Target="http://www.drugbank.ca/drugs/DB00688" TargetMode="External"/><Relationship Id="rId2356" Type="http://schemas.openxmlformats.org/officeDocument/2006/relationships/hyperlink" Target="http://www.disease-ontology.org/term/DOID%3A6364" TargetMode="External"/><Relationship Id="rId2563" Type="http://schemas.openxmlformats.org/officeDocument/2006/relationships/hyperlink" Target="http://www.drugbank.ca/drugs/DB01265" TargetMode="External"/><Relationship Id="rId2770" Type="http://schemas.openxmlformats.org/officeDocument/2006/relationships/hyperlink" Target="http://www.disease-ontology.org/term/DOID%3A3083" TargetMode="External"/><Relationship Id="rId328" Type="http://schemas.openxmlformats.org/officeDocument/2006/relationships/hyperlink" Target="http://www.disease-ontology.org/term/DOID%3A1826" TargetMode="External"/><Relationship Id="rId535" Type="http://schemas.openxmlformats.org/officeDocument/2006/relationships/hyperlink" Target="http://www.drugbank.ca/drugs/DB01204" TargetMode="External"/><Relationship Id="rId742" Type="http://schemas.openxmlformats.org/officeDocument/2006/relationships/hyperlink" Target="http://www.disease-ontology.org/term/DOID%3A2841" TargetMode="External"/><Relationship Id="rId1165" Type="http://schemas.openxmlformats.org/officeDocument/2006/relationships/hyperlink" Target="http://www.drugbank.ca/drugs/DB00958" TargetMode="External"/><Relationship Id="rId1372" Type="http://schemas.openxmlformats.org/officeDocument/2006/relationships/hyperlink" Target="http://www.disease-ontology.org/term/DOID%3A10763" TargetMode="External"/><Relationship Id="rId2009" Type="http://schemas.openxmlformats.org/officeDocument/2006/relationships/hyperlink" Target="http://www.drugbank.ca/drugs/DB00814" TargetMode="External"/><Relationship Id="rId2216" Type="http://schemas.openxmlformats.org/officeDocument/2006/relationships/hyperlink" Target="http://www.disease-ontology.org/term/DOID%3A11119" TargetMode="External"/><Relationship Id="rId2423" Type="http://schemas.openxmlformats.org/officeDocument/2006/relationships/hyperlink" Target="http://www.drugbank.ca/drugs/DB00980" TargetMode="External"/><Relationship Id="rId2630" Type="http://schemas.openxmlformats.org/officeDocument/2006/relationships/hyperlink" Target="http://www.disease-ontology.org/term/DOID%3A2394" TargetMode="External"/><Relationship Id="rId602" Type="http://schemas.openxmlformats.org/officeDocument/2006/relationships/hyperlink" Target="http://www.disease-ontology.org/term/DOID%3A0050741" TargetMode="External"/><Relationship Id="rId1025" Type="http://schemas.openxmlformats.org/officeDocument/2006/relationships/hyperlink" Target="http://www.drugbank.ca/drugs/DB00245" TargetMode="External"/><Relationship Id="rId1232" Type="http://schemas.openxmlformats.org/officeDocument/2006/relationships/hyperlink" Target="http://www.disease-ontology.org/term/DOID%3A1324" TargetMode="External"/><Relationship Id="rId1677" Type="http://schemas.openxmlformats.org/officeDocument/2006/relationships/hyperlink" Target="http://www.drugbank.ca/drugs/DB00544" TargetMode="External"/><Relationship Id="rId1884" Type="http://schemas.openxmlformats.org/officeDocument/2006/relationships/hyperlink" Target="http://www.disease-ontology.org/term/DOID%3A0050425" TargetMode="External"/><Relationship Id="rId2728" Type="http://schemas.openxmlformats.org/officeDocument/2006/relationships/hyperlink" Target="http://www.disease-ontology.org/term/DOID%3A2531" TargetMode="External"/><Relationship Id="rId907" Type="http://schemas.openxmlformats.org/officeDocument/2006/relationships/hyperlink" Target="http://www.drugbank.ca/drugs/DB00945" TargetMode="External"/><Relationship Id="rId1537" Type="http://schemas.openxmlformats.org/officeDocument/2006/relationships/hyperlink" Target="http://www.drugbank.ca/drugs/DB00445" TargetMode="External"/><Relationship Id="rId1744" Type="http://schemas.openxmlformats.org/officeDocument/2006/relationships/hyperlink" Target="http://www.disease-ontology.org/term/DOID%3A8986" TargetMode="External"/><Relationship Id="rId1951" Type="http://schemas.openxmlformats.org/officeDocument/2006/relationships/hyperlink" Target="http://www.drugbank.ca/drugs/DB00722" TargetMode="External"/><Relationship Id="rId36" Type="http://schemas.openxmlformats.org/officeDocument/2006/relationships/hyperlink" Target="http://www.disease-ontology.org/term/DOID%3A12930" TargetMode="External"/><Relationship Id="rId1604" Type="http://schemas.openxmlformats.org/officeDocument/2006/relationships/hyperlink" Target="http://www.disease-ontology.org/term/DOID%3A1612" TargetMode="External"/><Relationship Id="rId185" Type="http://schemas.openxmlformats.org/officeDocument/2006/relationships/hyperlink" Target="http://www.drugbank.ca/drugs/DB00434" TargetMode="External"/><Relationship Id="rId1811" Type="http://schemas.openxmlformats.org/officeDocument/2006/relationships/hyperlink" Target="http://www.drugbank.ca/drugs/DB00424" TargetMode="External"/><Relationship Id="rId1909" Type="http://schemas.openxmlformats.org/officeDocument/2006/relationships/hyperlink" Target="http://www.drugbank.ca/drugs/DB00480" TargetMode="External"/><Relationship Id="rId392" Type="http://schemas.openxmlformats.org/officeDocument/2006/relationships/hyperlink" Target="http://www.disease-ontology.org/term/DOID%3A263" TargetMode="External"/><Relationship Id="rId697" Type="http://schemas.openxmlformats.org/officeDocument/2006/relationships/hyperlink" Target="http://www.drugbank.ca/drugs/DB00230" TargetMode="External"/><Relationship Id="rId2073" Type="http://schemas.openxmlformats.org/officeDocument/2006/relationships/hyperlink" Target="http://www.drugbank.ca/drugs/DB00563" TargetMode="External"/><Relationship Id="rId2280" Type="http://schemas.openxmlformats.org/officeDocument/2006/relationships/hyperlink" Target="http://www.disease-ontology.org/term/DOID%3A1324" TargetMode="External"/><Relationship Id="rId2378" Type="http://schemas.openxmlformats.org/officeDocument/2006/relationships/hyperlink" Target="http://www.disease-ontology.org/term/DOID%3A13189" TargetMode="External"/><Relationship Id="rId252" Type="http://schemas.openxmlformats.org/officeDocument/2006/relationships/hyperlink" Target="http://www.disease-ontology.org/term/DOID%3A0050741" TargetMode="External"/><Relationship Id="rId1187" Type="http://schemas.openxmlformats.org/officeDocument/2006/relationships/hyperlink" Target="http://www.drugbank.ca/drugs/DB00535" TargetMode="External"/><Relationship Id="rId2140" Type="http://schemas.openxmlformats.org/officeDocument/2006/relationships/hyperlink" Target="http://www.disease-ontology.org/term/DOID%3A10763" TargetMode="External"/><Relationship Id="rId2585" Type="http://schemas.openxmlformats.org/officeDocument/2006/relationships/hyperlink" Target="http://www.drugbank.ca/drugs/DB04572" TargetMode="External"/><Relationship Id="rId112" Type="http://schemas.openxmlformats.org/officeDocument/2006/relationships/hyperlink" Target="http://www.disease-ontology.org/term/DOID%3A10283" TargetMode="External"/><Relationship Id="rId557" Type="http://schemas.openxmlformats.org/officeDocument/2006/relationships/hyperlink" Target="http://www.drugbank.ca/drugs/DB01203" TargetMode="External"/><Relationship Id="rId764" Type="http://schemas.openxmlformats.org/officeDocument/2006/relationships/hyperlink" Target="http://www.disease-ontology.org/term/DOID%3A418" TargetMode="External"/><Relationship Id="rId971" Type="http://schemas.openxmlformats.org/officeDocument/2006/relationships/hyperlink" Target="http://www.drugbank.ca/drugs/DB00964" TargetMode="External"/><Relationship Id="rId1394" Type="http://schemas.openxmlformats.org/officeDocument/2006/relationships/hyperlink" Target="http://www.disease-ontology.org/term/DOID%3A8577" TargetMode="External"/><Relationship Id="rId1699" Type="http://schemas.openxmlformats.org/officeDocument/2006/relationships/hyperlink" Target="http://www.drugbank.ca/drugs/DB00158" TargetMode="External"/><Relationship Id="rId2000" Type="http://schemas.openxmlformats.org/officeDocument/2006/relationships/hyperlink" Target="http://www.disease-ontology.org/term/DOID%3A263" TargetMode="External"/><Relationship Id="rId2238" Type="http://schemas.openxmlformats.org/officeDocument/2006/relationships/hyperlink" Target="http://www.disease-ontology.org/term/DOID%3A7148" TargetMode="External"/><Relationship Id="rId2445" Type="http://schemas.openxmlformats.org/officeDocument/2006/relationships/hyperlink" Target="http://www.drugbank.ca/drugs/DB00734" TargetMode="External"/><Relationship Id="rId2652" Type="http://schemas.openxmlformats.org/officeDocument/2006/relationships/hyperlink" Target="http://www.disease-ontology.org/term/DOID%3A986" TargetMode="External"/><Relationship Id="rId417" Type="http://schemas.openxmlformats.org/officeDocument/2006/relationships/hyperlink" Target="http://www.drugbank.ca/drugs/DB00883" TargetMode="External"/><Relationship Id="rId624" Type="http://schemas.openxmlformats.org/officeDocument/2006/relationships/hyperlink" Target="http://www.disease-ontology.org/term/DOID%3A12236" TargetMode="External"/><Relationship Id="rId831" Type="http://schemas.openxmlformats.org/officeDocument/2006/relationships/hyperlink" Target="http://www.drugbank.ca/drugs/DB00620" TargetMode="External"/><Relationship Id="rId1047" Type="http://schemas.openxmlformats.org/officeDocument/2006/relationships/hyperlink" Target="http://www.drugbank.ca/drugs/DB00443" TargetMode="External"/><Relationship Id="rId1254" Type="http://schemas.openxmlformats.org/officeDocument/2006/relationships/hyperlink" Target="http://www.disease-ontology.org/term/DOID%3A3310" TargetMode="External"/><Relationship Id="rId1461" Type="http://schemas.openxmlformats.org/officeDocument/2006/relationships/hyperlink" Target="http://www.drugbank.ca/drugs/DB01248" TargetMode="External"/><Relationship Id="rId2305" Type="http://schemas.openxmlformats.org/officeDocument/2006/relationships/hyperlink" Target="http://www.drugbank.ca/drugs/DB00252" TargetMode="External"/><Relationship Id="rId2512" Type="http://schemas.openxmlformats.org/officeDocument/2006/relationships/hyperlink" Target="http://www.disease-ontology.org/term/DOID%3A418" TargetMode="External"/><Relationship Id="rId929" Type="http://schemas.openxmlformats.org/officeDocument/2006/relationships/hyperlink" Target="http://www.drugbank.ca/drugs/DB00918" TargetMode="External"/><Relationship Id="rId1114" Type="http://schemas.openxmlformats.org/officeDocument/2006/relationships/hyperlink" Target="http://www.disease-ontology.org/term/DOID%3A6364" TargetMode="External"/><Relationship Id="rId1321" Type="http://schemas.openxmlformats.org/officeDocument/2006/relationships/hyperlink" Target="http://www.drugbank.ca/drugs/DB00851" TargetMode="External"/><Relationship Id="rId1559" Type="http://schemas.openxmlformats.org/officeDocument/2006/relationships/hyperlink" Target="http://www.drugbank.ca/drugs/DB01240" TargetMode="External"/><Relationship Id="rId1766" Type="http://schemas.openxmlformats.org/officeDocument/2006/relationships/hyperlink" Target="http://www.disease-ontology.org/term/DOID%3A9352" TargetMode="External"/><Relationship Id="rId1973" Type="http://schemas.openxmlformats.org/officeDocument/2006/relationships/hyperlink" Target="http://www.drugbank.ca/drugs/DB00227" TargetMode="External"/><Relationship Id="rId58" Type="http://schemas.openxmlformats.org/officeDocument/2006/relationships/hyperlink" Target="http://www.disease-ontology.org/term/DOID%3A2841" TargetMode="External"/><Relationship Id="rId1419" Type="http://schemas.openxmlformats.org/officeDocument/2006/relationships/hyperlink" Target="http://www.drugbank.ca/drugs/DB00586" TargetMode="External"/><Relationship Id="rId1626" Type="http://schemas.openxmlformats.org/officeDocument/2006/relationships/hyperlink" Target="http://www.disease-ontology.org/term/DOID%3A2998" TargetMode="External"/><Relationship Id="rId1833" Type="http://schemas.openxmlformats.org/officeDocument/2006/relationships/hyperlink" Target="http://www.drugbank.ca/drugs/DB00619" TargetMode="External"/><Relationship Id="rId1900" Type="http://schemas.openxmlformats.org/officeDocument/2006/relationships/hyperlink" Target="http://www.disease-ontology.org/term/DOID%3A1612" TargetMode="External"/><Relationship Id="rId2095" Type="http://schemas.openxmlformats.org/officeDocument/2006/relationships/hyperlink" Target="http://www.drugbank.ca/drugs/DB00959" TargetMode="External"/><Relationship Id="rId274" Type="http://schemas.openxmlformats.org/officeDocument/2006/relationships/hyperlink" Target="http://www.disease-ontology.org/term/DOID%3A3393" TargetMode="External"/><Relationship Id="rId481" Type="http://schemas.openxmlformats.org/officeDocument/2006/relationships/hyperlink" Target="http://www.drugbank.ca/drugs/DB01042" TargetMode="External"/><Relationship Id="rId2162" Type="http://schemas.openxmlformats.org/officeDocument/2006/relationships/hyperlink" Target="http://www.disease-ontology.org/term/DOID%3A7148" TargetMode="External"/><Relationship Id="rId134" Type="http://schemas.openxmlformats.org/officeDocument/2006/relationships/hyperlink" Target="http://www.disease-ontology.org/term/DOID%3A7148" TargetMode="External"/><Relationship Id="rId579" Type="http://schemas.openxmlformats.org/officeDocument/2006/relationships/hyperlink" Target="http://www.drugbank.ca/drugs/DB01115" TargetMode="External"/><Relationship Id="rId786" Type="http://schemas.openxmlformats.org/officeDocument/2006/relationships/hyperlink" Target="http://www.disease-ontology.org/term/DOID%3A1612" TargetMode="External"/><Relationship Id="rId993" Type="http://schemas.openxmlformats.org/officeDocument/2006/relationships/hyperlink" Target="http://www.drugbank.ca/drugs/DB01076" TargetMode="External"/><Relationship Id="rId2467" Type="http://schemas.openxmlformats.org/officeDocument/2006/relationships/hyperlink" Target="http://www.drugbank.ca/drugs/DB01098" TargetMode="External"/><Relationship Id="rId2674" Type="http://schemas.openxmlformats.org/officeDocument/2006/relationships/hyperlink" Target="http://www.disease-ontology.org/term/DOID%3A8893" TargetMode="External"/><Relationship Id="rId341" Type="http://schemas.openxmlformats.org/officeDocument/2006/relationships/hyperlink" Target="http://www.drugbank.ca/drugs/DB00591" TargetMode="External"/><Relationship Id="rId439" Type="http://schemas.openxmlformats.org/officeDocument/2006/relationships/hyperlink" Target="http://www.drugbank.ca/drugs/DB00367" TargetMode="External"/><Relationship Id="rId646" Type="http://schemas.openxmlformats.org/officeDocument/2006/relationships/hyperlink" Target="http://www.disease-ontology.org/term/DOID%3A9352" TargetMode="External"/><Relationship Id="rId1069" Type="http://schemas.openxmlformats.org/officeDocument/2006/relationships/hyperlink" Target="http://www.drugbank.ca/drugs/DB00290" TargetMode="External"/><Relationship Id="rId1276" Type="http://schemas.openxmlformats.org/officeDocument/2006/relationships/hyperlink" Target="http://www.disease-ontology.org/term/DOID%3A5419" TargetMode="External"/><Relationship Id="rId1483" Type="http://schemas.openxmlformats.org/officeDocument/2006/relationships/hyperlink" Target="http://www.drugbank.ca/drugs/DB00997" TargetMode="External"/><Relationship Id="rId2022" Type="http://schemas.openxmlformats.org/officeDocument/2006/relationships/hyperlink" Target="http://www.disease-ontology.org/term/DOID%3A2531" TargetMode="External"/><Relationship Id="rId2327" Type="http://schemas.openxmlformats.org/officeDocument/2006/relationships/hyperlink" Target="http://www.drugbank.ca/drugs/DB00413" TargetMode="External"/><Relationship Id="rId201" Type="http://schemas.openxmlformats.org/officeDocument/2006/relationships/hyperlink" Target="http://www.drugbank.ca/drugs/DB01260" TargetMode="External"/><Relationship Id="rId506" Type="http://schemas.openxmlformats.org/officeDocument/2006/relationships/hyperlink" Target="http://www.disease-ontology.org/term/DOID%3A9074" TargetMode="External"/><Relationship Id="rId853" Type="http://schemas.openxmlformats.org/officeDocument/2006/relationships/hyperlink" Target="http://www.drugbank.ca/drugs/DB00661" TargetMode="External"/><Relationship Id="rId1136" Type="http://schemas.openxmlformats.org/officeDocument/2006/relationships/hyperlink" Target="http://www.disease-ontology.org/term/DOID%3A3393" TargetMode="External"/><Relationship Id="rId1690" Type="http://schemas.openxmlformats.org/officeDocument/2006/relationships/hyperlink" Target="http://www.disease-ontology.org/term/DOID%3A2841" TargetMode="External"/><Relationship Id="rId1788" Type="http://schemas.openxmlformats.org/officeDocument/2006/relationships/hyperlink" Target="http://www.disease-ontology.org/term/DOID%3A5419" TargetMode="External"/><Relationship Id="rId1995" Type="http://schemas.openxmlformats.org/officeDocument/2006/relationships/hyperlink" Target="http://www.drugbank.ca/drugs/DB00603" TargetMode="External"/><Relationship Id="rId2534" Type="http://schemas.openxmlformats.org/officeDocument/2006/relationships/hyperlink" Target="http://www.disease-ontology.org/term/DOID%3A10763" TargetMode="External"/><Relationship Id="rId2741" Type="http://schemas.openxmlformats.org/officeDocument/2006/relationships/hyperlink" Target="http://www.drugbank.ca/drugs/DB08828" TargetMode="External"/><Relationship Id="rId713" Type="http://schemas.openxmlformats.org/officeDocument/2006/relationships/hyperlink" Target="http://www.drugbank.ca/drugs/DB00881" TargetMode="External"/><Relationship Id="rId920" Type="http://schemas.openxmlformats.org/officeDocument/2006/relationships/hyperlink" Target="http://www.disease-ontology.org/term/DOID%3A5408" TargetMode="External"/><Relationship Id="rId1343" Type="http://schemas.openxmlformats.org/officeDocument/2006/relationships/hyperlink" Target="http://www.drugbank.ca/drugs/DB00970" TargetMode="External"/><Relationship Id="rId1550" Type="http://schemas.openxmlformats.org/officeDocument/2006/relationships/hyperlink" Target="http://www.disease-ontology.org/term/DOID%3A1781" TargetMode="External"/><Relationship Id="rId1648" Type="http://schemas.openxmlformats.org/officeDocument/2006/relationships/hyperlink" Target="http://www.disease-ontology.org/term/DOID%3A1826" TargetMode="External"/><Relationship Id="rId2601" Type="http://schemas.openxmlformats.org/officeDocument/2006/relationships/hyperlink" Target="http://www.drugbank.ca/drugs/DB00373" TargetMode="External"/><Relationship Id="rId1203" Type="http://schemas.openxmlformats.org/officeDocument/2006/relationships/hyperlink" Target="http://www.drugbank.ca/drugs/DB00291" TargetMode="External"/><Relationship Id="rId1410" Type="http://schemas.openxmlformats.org/officeDocument/2006/relationships/hyperlink" Target="http://www.disease-ontology.org/term/DOID%3A2377" TargetMode="External"/><Relationship Id="rId1508" Type="http://schemas.openxmlformats.org/officeDocument/2006/relationships/hyperlink" Target="http://www.disease-ontology.org/term/DOID%3A2841" TargetMode="External"/><Relationship Id="rId1855" Type="http://schemas.openxmlformats.org/officeDocument/2006/relationships/hyperlink" Target="http://www.drugbank.ca/drugs/DB01029" TargetMode="External"/><Relationship Id="rId1715" Type="http://schemas.openxmlformats.org/officeDocument/2006/relationships/hyperlink" Target="http://www.drugbank.ca/drugs/DB00492" TargetMode="External"/><Relationship Id="rId1922" Type="http://schemas.openxmlformats.org/officeDocument/2006/relationships/hyperlink" Target="http://www.disease-ontology.org/term/DOID%3A1459" TargetMode="External"/><Relationship Id="rId296" Type="http://schemas.openxmlformats.org/officeDocument/2006/relationships/hyperlink" Target="http://www.disease-ontology.org/term/DOID%3A263" TargetMode="External"/><Relationship Id="rId2184" Type="http://schemas.openxmlformats.org/officeDocument/2006/relationships/hyperlink" Target="http://www.disease-ontology.org/term/DOID%3A2531" TargetMode="External"/><Relationship Id="rId2391" Type="http://schemas.openxmlformats.org/officeDocument/2006/relationships/hyperlink" Target="http://www.drugbank.ca/drugs/DB00387" TargetMode="External"/><Relationship Id="rId156" Type="http://schemas.openxmlformats.org/officeDocument/2006/relationships/hyperlink" Target="http://www.disease-ontology.org/term/DOID%3A1686" TargetMode="External"/><Relationship Id="rId363" Type="http://schemas.openxmlformats.org/officeDocument/2006/relationships/hyperlink" Target="http://www.drugbank.ca/drugs/DB00996" TargetMode="External"/><Relationship Id="rId570" Type="http://schemas.openxmlformats.org/officeDocument/2006/relationships/hyperlink" Target="http://www.disease-ontology.org/term/DOID%3A4989" TargetMode="External"/><Relationship Id="rId2044" Type="http://schemas.openxmlformats.org/officeDocument/2006/relationships/hyperlink" Target="http://www.disease-ontology.org/term/DOID%3A8986" TargetMode="External"/><Relationship Id="rId2251" Type="http://schemas.openxmlformats.org/officeDocument/2006/relationships/hyperlink" Target="http://www.drugbank.ca/drugs/DB00776" TargetMode="External"/><Relationship Id="rId2489" Type="http://schemas.openxmlformats.org/officeDocument/2006/relationships/hyperlink" Target="http://www.drugbank.ca/drugs/DB00747" TargetMode="External"/><Relationship Id="rId2696" Type="http://schemas.openxmlformats.org/officeDocument/2006/relationships/hyperlink" Target="http://www.disease-ontology.org/term/DOID%3A9352" TargetMode="External"/><Relationship Id="rId223" Type="http://schemas.openxmlformats.org/officeDocument/2006/relationships/hyperlink" Target="http://www.drugbank.ca/drugs/DB00509" TargetMode="External"/><Relationship Id="rId430" Type="http://schemas.openxmlformats.org/officeDocument/2006/relationships/hyperlink" Target="http://www.disease-ontology.org/term/DOID%3A10763" TargetMode="External"/><Relationship Id="rId668" Type="http://schemas.openxmlformats.org/officeDocument/2006/relationships/hyperlink" Target="http://www.disease-ontology.org/term/DOID%3A3310" TargetMode="External"/><Relationship Id="rId875" Type="http://schemas.openxmlformats.org/officeDocument/2006/relationships/hyperlink" Target="http://www.drugbank.ca/drugs/DB00399" TargetMode="External"/><Relationship Id="rId1060" Type="http://schemas.openxmlformats.org/officeDocument/2006/relationships/hyperlink" Target="http://www.disease-ontology.org/term/DOID%3A2531" TargetMode="External"/><Relationship Id="rId1298" Type="http://schemas.openxmlformats.org/officeDocument/2006/relationships/hyperlink" Target="http://www.disease-ontology.org/term/DOID%3A216" TargetMode="External"/><Relationship Id="rId2111" Type="http://schemas.openxmlformats.org/officeDocument/2006/relationships/hyperlink" Target="http://www.drugbank.ca/drugs/DB01233" TargetMode="External"/><Relationship Id="rId2349" Type="http://schemas.openxmlformats.org/officeDocument/2006/relationships/hyperlink" Target="http://www.drugbank.ca/drugs/DB00860" TargetMode="External"/><Relationship Id="rId2556" Type="http://schemas.openxmlformats.org/officeDocument/2006/relationships/hyperlink" Target="http://www.disease-ontology.org/term/DOID%3A10763" TargetMode="External"/><Relationship Id="rId2763" Type="http://schemas.openxmlformats.org/officeDocument/2006/relationships/hyperlink" Target="http://www.drugbank.ca/drugs/DB00399" TargetMode="External"/><Relationship Id="rId528" Type="http://schemas.openxmlformats.org/officeDocument/2006/relationships/hyperlink" Target="http://www.disease-ontology.org/term/DOID%3A1686" TargetMode="External"/><Relationship Id="rId735" Type="http://schemas.openxmlformats.org/officeDocument/2006/relationships/hyperlink" Target="http://www.drugbank.ca/drugs/DB00268" TargetMode="External"/><Relationship Id="rId942" Type="http://schemas.openxmlformats.org/officeDocument/2006/relationships/hyperlink" Target="http://www.disease-ontology.org/term/DOID%3A2355" TargetMode="External"/><Relationship Id="rId1158" Type="http://schemas.openxmlformats.org/officeDocument/2006/relationships/hyperlink" Target="http://www.disease-ontology.org/term/DOID%3A184" TargetMode="External"/><Relationship Id="rId1365" Type="http://schemas.openxmlformats.org/officeDocument/2006/relationships/hyperlink" Target="http://www.drugbank.ca/drugs/DB01262" TargetMode="External"/><Relationship Id="rId1572" Type="http://schemas.openxmlformats.org/officeDocument/2006/relationships/hyperlink" Target="http://www.disease-ontology.org/term/DOID%3A1793" TargetMode="External"/><Relationship Id="rId2209" Type="http://schemas.openxmlformats.org/officeDocument/2006/relationships/hyperlink" Target="http://www.drugbank.ca/drugs/DB00540" TargetMode="External"/><Relationship Id="rId2416" Type="http://schemas.openxmlformats.org/officeDocument/2006/relationships/hyperlink" Target="http://www.disease-ontology.org/term/DOID%3A10763" TargetMode="External"/><Relationship Id="rId2623" Type="http://schemas.openxmlformats.org/officeDocument/2006/relationships/hyperlink" Target="http://www.drugbank.ca/drugs/DB00273" TargetMode="External"/><Relationship Id="rId1018" Type="http://schemas.openxmlformats.org/officeDocument/2006/relationships/hyperlink" Target="http://www.disease-ontology.org/term/DOID%3A2841" TargetMode="External"/><Relationship Id="rId1225" Type="http://schemas.openxmlformats.org/officeDocument/2006/relationships/hyperlink" Target="http://www.drugbank.ca/drugs/DB00515" TargetMode="External"/><Relationship Id="rId1432" Type="http://schemas.openxmlformats.org/officeDocument/2006/relationships/hyperlink" Target="http://www.disease-ontology.org/term/DOID%3A6364" TargetMode="External"/><Relationship Id="rId1877" Type="http://schemas.openxmlformats.org/officeDocument/2006/relationships/hyperlink" Target="http://www.drugbank.ca/drugs/DB00982" TargetMode="External"/><Relationship Id="rId71" Type="http://schemas.openxmlformats.org/officeDocument/2006/relationships/hyperlink" Target="http://www.drugbank.ca/drugs/DB00810" TargetMode="External"/><Relationship Id="rId802" Type="http://schemas.openxmlformats.org/officeDocument/2006/relationships/hyperlink" Target="http://www.disease-ontology.org/term/DOID%3A418" TargetMode="External"/><Relationship Id="rId1737" Type="http://schemas.openxmlformats.org/officeDocument/2006/relationships/hyperlink" Target="http://www.drugbank.ca/drugs/DB00996" TargetMode="External"/><Relationship Id="rId1944" Type="http://schemas.openxmlformats.org/officeDocument/2006/relationships/hyperlink" Target="http://www.disease-ontology.org/term/DOID%3A3393" TargetMode="External"/><Relationship Id="rId29" Type="http://schemas.openxmlformats.org/officeDocument/2006/relationships/hyperlink" Target="http://www.drugbank.ca/drugs/DB00321" TargetMode="External"/><Relationship Id="rId178" Type="http://schemas.openxmlformats.org/officeDocument/2006/relationships/hyperlink" Target="http://www.disease-ontology.org/term/DOID%3A9074" TargetMode="External"/><Relationship Id="rId1804" Type="http://schemas.openxmlformats.org/officeDocument/2006/relationships/hyperlink" Target="http://www.disease-ontology.org/term/DOID%3A10763" TargetMode="External"/><Relationship Id="rId385" Type="http://schemas.openxmlformats.org/officeDocument/2006/relationships/hyperlink" Target="http://www.drugbank.ca/drugs/DB00741" TargetMode="External"/><Relationship Id="rId592" Type="http://schemas.openxmlformats.org/officeDocument/2006/relationships/hyperlink" Target="http://www.disease-ontology.org/term/DOID%3A3277" TargetMode="External"/><Relationship Id="rId2066" Type="http://schemas.openxmlformats.org/officeDocument/2006/relationships/hyperlink" Target="http://www.disease-ontology.org/term/DOID%3A4045" TargetMode="External"/><Relationship Id="rId2273" Type="http://schemas.openxmlformats.org/officeDocument/2006/relationships/hyperlink" Target="http://www.drugbank.ca/drugs/DB00715" TargetMode="External"/><Relationship Id="rId2480" Type="http://schemas.openxmlformats.org/officeDocument/2006/relationships/hyperlink" Target="http://www.disease-ontology.org/term/DOID%3A3083" TargetMode="External"/><Relationship Id="rId245" Type="http://schemas.openxmlformats.org/officeDocument/2006/relationships/hyperlink" Target="http://www.drugbank.ca/drugs/DB01075" TargetMode="External"/><Relationship Id="rId452" Type="http://schemas.openxmlformats.org/officeDocument/2006/relationships/hyperlink" Target="http://www.disease-ontology.org/term/DOID%3A418" TargetMode="External"/><Relationship Id="rId897" Type="http://schemas.openxmlformats.org/officeDocument/2006/relationships/hyperlink" Target="http://www.drugbank.ca/drugs/DB00316" TargetMode="External"/><Relationship Id="rId1082" Type="http://schemas.openxmlformats.org/officeDocument/2006/relationships/hyperlink" Target="http://www.disease-ontology.org/term/DOID%3A10763" TargetMode="External"/><Relationship Id="rId2133" Type="http://schemas.openxmlformats.org/officeDocument/2006/relationships/hyperlink" Target="http://www.drugbank.ca/drugs/DB00745" TargetMode="External"/><Relationship Id="rId2340" Type="http://schemas.openxmlformats.org/officeDocument/2006/relationships/hyperlink" Target="http://www.disease-ontology.org/term/DOID%3A2531" TargetMode="External"/><Relationship Id="rId2578" Type="http://schemas.openxmlformats.org/officeDocument/2006/relationships/hyperlink" Target="http://www.disease-ontology.org/term/DOID%3A2531" TargetMode="External"/><Relationship Id="rId105" Type="http://schemas.openxmlformats.org/officeDocument/2006/relationships/hyperlink" Target="http://www.drugbank.ca/drugs/DB00482" TargetMode="External"/><Relationship Id="rId312" Type="http://schemas.openxmlformats.org/officeDocument/2006/relationships/hyperlink" Target="http://www.disease-ontology.org/term/DOID%3A1612" TargetMode="External"/><Relationship Id="rId757" Type="http://schemas.openxmlformats.org/officeDocument/2006/relationships/hyperlink" Target="http://www.drugbank.ca/drugs/DB00428" TargetMode="External"/><Relationship Id="rId964" Type="http://schemas.openxmlformats.org/officeDocument/2006/relationships/hyperlink" Target="http://www.disease-ontology.org/term/DOID%3A2531" TargetMode="External"/><Relationship Id="rId1387" Type="http://schemas.openxmlformats.org/officeDocument/2006/relationships/hyperlink" Target="http://www.drugbank.ca/drugs/DB01234" TargetMode="External"/><Relationship Id="rId1594" Type="http://schemas.openxmlformats.org/officeDocument/2006/relationships/hyperlink" Target="http://www.disease-ontology.org/term/DOID%3A10283" TargetMode="External"/><Relationship Id="rId2200" Type="http://schemas.openxmlformats.org/officeDocument/2006/relationships/hyperlink" Target="http://www.disease-ontology.org/term/DOID%3A3393" TargetMode="External"/><Relationship Id="rId2438" Type="http://schemas.openxmlformats.org/officeDocument/2006/relationships/hyperlink" Target="http://www.disease-ontology.org/term/DOID%3A11476" TargetMode="External"/><Relationship Id="rId2645" Type="http://schemas.openxmlformats.org/officeDocument/2006/relationships/hyperlink" Target="http://www.drugbank.ca/drugs/DB00656" TargetMode="External"/><Relationship Id="rId93" Type="http://schemas.openxmlformats.org/officeDocument/2006/relationships/hyperlink" Target="http://www.drugbank.ca/drugs/DB01197" TargetMode="External"/><Relationship Id="rId617" Type="http://schemas.openxmlformats.org/officeDocument/2006/relationships/hyperlink" Target="http://www.drugbank.ca/drugs/DB00282" TargetMode="External"/><Relationship Id="rId824" Type="http://schemas.openxmlformats.org/officeDocument/2006/relationships/hyperlink" Target="http://www.disease-ontology.org/term/DOID%3A2531" TargetMode="External"/><Relationship Id="rId1247" Type="http://schemas.openxmlformats.org/officeDocument/2006/relationships/hyperlink" Target="http://www.drugbank.ca/drugs/DB00242" TargetMode="External"/><Relationship Id="rId1454" Type="http://schemas.openxmlformats.org/officeDocument/2006/relationships/hyperlink" Target="http://www.disease-ontology.org/term/DOID%3A2394" TargetMode="External"/><Relationship Id="rId1661" Type="http://schemas.openxmlformats.org/officeDocument/2006/relationships/hyperlink" Target="http://www.drugbank.ca/drugs/DB00591" TargetMode="External"/><Relationship Id="rId1899" Type="http://schemas.openxmlformats.org/officeDocument/2006/relationships/hyperlink" Target="http://www.drugbank.ca/drugs/DB01259" TargetMode="External"/><Relationship Id="rId2505" Type="http://schemas.openxmlformats.org/officeDocument/2006/relationships/hyperlink" Target="http://www.drugbank.ca/drugs/DB01104" TargetMode="External"/><Relationship Id="rId2712" Type="http://schemas.openxmlformats.org/officeDocument/2006/relationships/hyperlink" Target="http://www.disease-ontology.org/term/DOID%3A1612" TargetMode="External"/><Relationship Id="rId1107" Type="http://schemas.openxmlformats.org/officeDocument/2006/relationships/hyperlink" Target="http://www.drugbank.ca/drugs/DB01091" TargetMode="External"/><Relationship Id="rId1314" Type="http://schemas.openxmlformats.org/officeDocument/2006/relationships/hyperlink" Target="http://www.disease-ontology.org/term/DOID%3A9074" TargetMode="External"/><Relationship Id="rId1521" Type="http://schemas.openxmlformats.org/officeDocument/2006/relationships/hyperlink" Target="http://www.drugbank.ca/drugs/DB01364" TargetMode="External"/><Relationship Id="rId1759" Type="http://schemas.openxmlformats.org/officeDocument/2006/relationships/hyperlink" Target="http://www.drugbank.ca/drugs/DB01241" TargetMode="External"/><Relationship Id="rId1966" Type="http://schemas.openxmlformats.org/officeDocument/2006/relationships/hyperlink" Target="http://www.disease-ontology.org/term/DOID%3A594" TargetMode="External"/><Relationship Id="rId1619" Type="http://schemas.openxmlformats.org/officeDocument/2006/relationships/hyperlink" Target="http://www.drugbank.ca/drugs/DB00773" TargetMode="External"/><Relationship Id="rId1826" Type="http://schemas.openxmlformats.org/officeDocument/2006/relationships/hyperlink" Target="http://www.disease-ontology.org/term/DOID%3A2994" TargetMode="External"/><Relationship Id="rId20" Type="http://schemas.openxmlformats.org/officeDocument/2006/relationships/hyperlink" Target="http://www.disease-ontology.org/term/DOID%3A14330" TargetMode="External"/><Relationship Id="rId2088" Type="http://schemas.openxmlformats.org/officeDocument/2006/relationships/hyperlink" Target="http://www.disease-ontology.org/term/DOID%3A6364" TargetMode="External"/><Relationship Id="rId2295" Type="http://schemas.openxmlformats.org/officeDocument/2006/relationships/hyperlink" Target="http://www.drugbank.ca/drugs/DB01174" TargetMode="External"/><Relationship Id="rId267" Type="http://schemas.openxmlformats.org/officeDocument/2006/relationships/hyperlink" Target="http://www.drugbank.ca/drugs/DB01395" TargetMode="External"/><Relationship Id="rId474" Type="http://schemas.openxmlformats.org/officeDocument/2006/relationships/hyperlink" Target="http://www.disease-ontology.org/term/DOID%3A4045" TargetMode="External"/><Relationship Id="rId2155" Type="http://schemas.openxmlformats.org/officeDocument/2006/relationships/hyperlink" Target="http://www.drugbank.ca/drugs/DB01024" TargetMode="External"/><Relationship Id="rId127" Type="http://schemas.openxmlformats.org/officeDocument/2006/relationships/hyperlink" Target="http://www.drugbank.ca/drugs/DB00169" TargetMode="External"/><Relationship Id="rId681" Type="http://schemas.openxmlformats.org/officeDocument/2006/relationships/hyperlink" Target="http://www.drugbank.ca/drugs/DB00635" TargetMode="External"/><Relationship Id="rId779" Type="http://schemas.openxmlformats.org/officeDocument/2006/relationships/hyperlink" Target="http://www.drugbank.ca/drugs/DB00277" TargetMode="External"/><Relationship Id="rId986" Type="http://schemas.openxmlformats.org/officeDocument/2006/relationships/hyperlink" Target="http://www.disease-ontology.org/term/DOID%3A12365" TargetMode="External"/><Relationship Id="rId2362" Type="http://schemas.openxmlformats.org/officeDocument/2006/relationships/hyperlink" Target="http://www.disease-ontology.org/term/DOID%3A8893" TargetMode="External"/><Relationship Id="rId2667" Type="http://schemas.openxmlformats.org/officeDocument/2006/relationships/hyperlink" Target="http://www.drugbank.ca/drugs/DB00347" TargetMode="External"/><Relationship Id="rId334" Type="http://schemas.openxmlformats.org/officeDocument/2006/relationships/hyperlink" Target="http://www.disease-ontology.org/term/DOID%3A8398" TargetMode="External"/><Relationship Id="rId541" Type="http://schemas.openxmlformats.org/officeDocument/2006/relationships/hyperlink" Target="http://www.drugbank.ca/drugs/DB00764" TargetMode="External"/><Relationship Id="rId639" Type="http://schemas.openxmlformats.org/officeDocument/2006/relationships/hyperlink" Target="http://www.drugbank.ca/drugs/DB01085" TargetMode="External"/><Relationship Id="rId1171" Type="http://schemas.openxmlformats.org/officeDocument/2006/relationships/hyperlink" Target="http://www.drugbank.ca/drugs/DB00958" TargetMode="External"/><Relationship Id="rId1269" Type="http://schemas.openxmlformats.org/officeDocument/2006/relationships/hyperlink" Target="http://www.drugbank.ca/drugs/DB01068" TargetMode="External"/><Relationship Id="rId1476" Type="http://schemas.openxmlformats.org/officeDocument/2006/relationships/hyperlink" Target="http://www.disease-ontology.org/term/DOID%3A263" TargetMode="External"/><Relationship Id="rId2015" Type="http://schemas.openxmlformats.org/officeDocument/2006/relationships/hyperlink" Target="http://www.drugbank.ca/drugs/DB01043" TargetMode="External"/><Relationship Id="rId2222" Type="http://schemas.openxmlformats.org/officeDocument/2006/relationships/hyperlink" Target="http://www.disease-ontology.org/term/DOID%3A5419" TargetMode="External"/><Relationship Id="rId401" Type="http://schemas.openxmlformats.org/officeDocument/2006/relationships/hyperlink" Target="http://www.drugbank.ca/drugs/DB01005" TargetMode="External"/><Relationship Id="rId846" Type="http://schemas.openxmlformats.org/officeDocument/2006/relationships/hyperlink" Target="http://www.disease-ontology.org/term/DOID%3A1595" TargetMode="External"/><Relationship Id="rId1031" Type="http://schemas.openxmlformats.org/officeDocument/2006/relationships/hyperlink" Target="http://www.drugbank.ca/drugs/DB00443" TargetMode="External"/><Relationship Id="rId1129" Type="http://schemas.openxmlformats.org/officeDocument/2006/relationships/hyperlink" Target="http://www.drugbank.ca/drugs/DB01101" TargetMode="External"/><Relationship Id="rId1683" Type="http://schemas.openxmlformats.org/officeDocument/2006/relationships/hyperlink" Target="http://www.drugbank.ca/drugs/DB00623" TargetMode="External"/><Relationship Id="rId1890" Type="http://schemas.openxmlformats.org/officeDocument/2006/relationships/hyperlink" Target="http://www.disease-ontology.org/term/DOID%3A635" TargetMode="External"/><Relationship Id="rId1988" Type="http://schemas.openxmlformats.org/officeDocument/2006/relationships/hyperlink" Target="http://www.disease-ontology.org/term/DOID%3A2531" TargetMode="External"/><Relationship Id="rId2527" Type="http://schemas.openxmlformats.org/officeDocument/2006/relationships/hyperlink" Target="http://www.drugbank.ca/drugs/DB00398" TargetMode="External"/><Relationship Id="rId2734" Type="http://schemas.openxmlformats.org/officeDocument/2006/relationships/hyperlink" Target="http://www.disease-ontology.org/term/DOID%3A4045" TargetMode="External"/><Relationship Id="rId706" Type="http://schemas.openxmlformats.org/officeDocument/2006/relationships/hyperlink" Target="http://www.disease-ontology.org/term/DOID%3A10763" TargetMode="External"/><Relationship Id="rId913" Type="http://schemas.openxmlformats.org/officeDocument/2006/relationships/hyperlink" Target="http://www.drugbank.ca/drugs/DB00945" TargetMode="External"/><Relationship Id="rId1336" Type="http://schemas.openxmlformats.org/officeDocument/2006/relationships/hyperlink" Target="http://www.disease-ontology.org/term/DOID%3A2994" TargetMode="External"/><Relationship Id="rId1543" Type="http://schemas.openxmlformats.org/officeDocument/2006/relationships/hyperlink" Target="http://www.drugbank.ca/drugs/DB00445" TargetMode="External"/><Relationship Id="rId1750" Type="http://schemas.openxmlformats.org/officeDocument/2006/relationships/hyperlink" Target="http://www.disease-ontology.org/term/DOID%3A263" TargetMode="External"/><Relationship Id="rId42" Type="http://schemas.openxmlformats.org/officeDocument/2006/relationships/hyperlink" Target="http://www.disease-ontology.org/term/DOID%3A8778" TargetMode="External"/><Relationship Id="rId1403" Type="http://schemas.openxmlformats.org/officeDocument/2006/relationships/hyperlink" Target="http://www.drugbank.ca/drugs/DB00509" TargetMode="External"/><Relationship Id="rId1610" Type="http://schemas.openxmlformats.org/officeDocument/2006/relationships/hyperlink" Target="http://www.disease-ontology.org/term/DOID%3A11476" TargetMode="External"/><Relationship Id="rId1848" Type="http://schemas.openxmlformats.org/officeDocument/2006/relationships/hyperlink" Target="http://www.disease-ontology.org/term/DOID%3A13189" TargetMode="External"/><Relationship Id="rId191" Type="http://schemas.openxmlformats.org/officeDocument/2006/relationships/hyperlink" Target="http://www.drugbank.ca/drugs/DB00250" TargetMode="External"/><Relationship Id="rId1708" Type="http://schemas.openxmlformats.org/officeDocument/2006/relationships/hyperlink" Target="http://www.disease-ontology.org/term/DOID%3A7148" TargetMode="External"/><Relationship Id="rId1915" Type="http://schemas.openxmlformats.org/officeDocument/2006/relationships/hyperlink" Target="http://www.drugbank.ca/drugs/DB01137" TargetMode="External"/><Relationship Id="rId289" Type="http://schemas.openxmlformats.org/officeDocument/2006/relationships/hyperlink" Target="http://www.drugbank.ca/drugs/DB00153" TargetMode="External"/><Relationship Id="rId496" Type="http://schemas.openxmlformats.org/officeDocument/2006/relationships/hyperlink" Target="http://www.disease-ontology.org/term/DOID%3A10763" TargetMode="External"/><Relationship Id="rId2177" Type="http://schemas.openxmlformats.org/officeDocument/2006/relationships/hyperlink" Target="http://www.drugbank.ca/drugs/DB00952" TargetMode="External"/><Relationship Id="rId2384" Type="http://schemas.openxmlformats.org/officeDocument/2006/relationships/hyperlink" Target="http://www.disease-ontology.org/term/DOID%3A1324" TargetMode="External"/><Relationship Id="rId2591" Type="http://schemas.openxmlformats.org/officeDocument/2006/relationships/hyperlink" Target="http://www.drugbank.ca/drugs/DB04572" TargetMode="External"/><Relationship Id="rId149" Type="http://schemas.openxmlformats.org/officeDocument/2006/relationships/hyperlink" Target="http://www.drugbank.ca/drugs/DB01068" TargetMode="External"/><Relationship Id="rId356" Type="http://schemas.openxmlformats.org/officeDocument/2006/relationships/hyperlink" Target="http://www.disease-ontology.org/term/DOID%3A12930" TargetMode="External"/><Relationship Id="rId563" Type="http://schemas.openxmlformats.org/officeDocument/2006/relationships/hyperlink" Target="http://www.drugbank.ca/drugs/DB00716" TargetMode="External"/><Relationship Id="rId770" Type="http://schemas.openxmlformats.org/officeDocument/2006/relationships/hyperlink" Target="http://www.disease-ontology.org/term/DOID%3A10763" TargetMode="External"/><Relationship Id="rId1193" Type="http://schemas.openxmlformats.org/officeDocument/2006/relationships/hyperlink" Target="http://www.drugbank.ca/drugs/DB00482" TargetMode="External"/><Relationship Id="rId2037" Type="http://schemas.openxmlformats.org/officeDocument/2006/relationships/hyperlink" Target="http://www.drugbank.ca/drugs/DB00331" TargetMode="External"/><Relationship Id="rId2244" Type="http://schemas.openxmlformats.org/officeDocument/2006/relationships/hyperlink" Target="http://www.disease-ontology.org/term/DOID%3A9970" TargetMode="External"/><Relationship Id="rId2451" Type="http://schemas.openxmlformats.org/officeDocument/2006/relationships/hyperlink" Target="http://www.drugbank.ca/drugs/DB00989" TargetMode="External"/><Relationship Id="rId2689" Type="http://schemas.openxmlformats.org/officeDocument/2006/relationships/hyperlink" Target="http://www.drugbank.ca/drugs/DB00177" TargetMode="External"/><Relationship Id="rId216" Type="http://schemas.openxmlformats.org/officeDocument/2006/relationships/hyperlink" Target="http://www.disease-ontology.org/term/DOID%3A263" TargetMode="External"/><Relationship Id="rId423" Type="http://schemas.openxmlformats.org/officeDocument/2006/relationships/hyperlink" Target="http://www.drugbank.ca/drugs/DB01009" TargetMode="External"/><Relationship Id="rId868" Type="http://schemas.openxmlformats.org/officeDocument/2006/relationships/hyperlink" Target="http://www.disease-ontology.org/term/DOID%3A418" TargetMode="External"/><Relationship Id="rId1053" Type="http://schemas.openxmlformats.org/officeDocument/2006/relationships/hyperlink" Target="http://www.drugbank.ca/drugs/DB00443" TargetMode="External"/><Relationship Id="rId1260" Type="http://schemas.openxmlformats.org/officeDocument/2006/relationships/hyperlink" Target="http://www.disease-ontology.org/term/DOID%3A8893" TargetMode="External"/><Relationship Id="rId1498" Type="http://schemas.openxmlformats.org/officeDocument/2006/relationships/hyperlink" Target="http://www.disease-ontology.org/term/DOID%3A1781" TargetMode="External"/><Relationship Id="rId2104" Type="http://schemas.openxmlformats.org/officeDocument/2006/relationships/hyperlink" Target="http://www.disease-ontology.org/term/DOID%3A8398" TargetMode="External"/><Relationship Id="rId2549" Type="http://schemas.openxmlformats.org/officeDocument/2006/relationships/hyperlink" Target="http://www.drugbank.ca/drugs/DB01268" TargetMode="External"/><Relationship Id="rId2756" Type="http://schemas.openxmlformats.org/officeDocument/2006/relationships/hyperlink" Target="http://www.disease-ontology.org/term/DOID%3A635" TargetMode="External"/><Relationship Id="rId630" Type="http://schemas.openxmlformats.org/officeDocument/2006/relationships/hyperlink" Target="http://www.disease-ontology.org/term/DOID%3A11119" TargetMode="External"/><Relationship Id="rId728" Type="http://schemas.openxmlformats.org/officeDocument/2006/relationships/hyperlink" Target="http://www.disease-ontology.org/term/DOID%3A635" TargetMode="External"/><Relationship Id="rId935" Type="http://schemas.openxmlformats.org/officeDocument/2006/relationships/hyperlink" Target="http://www.drugbank.ca/drugs/DB00770" TargetMode="External"/><Relationship Id="rId1358" Type="http://schemas.openxmlformats.org/officeDocument/2006/relationships/hyperlink" Target="http://www.disease-ontology.org/term/DOID%3A1024" TargetMode="External"/><Relationship Id="rId1565" Type="http://schemas.openxmlformats.org/officeDocument/2006/relationships/hyperlink" Target="http://www.drugbank.ca/drugs/DB08871" TargetMode="External"/><Relationship Id="rId1772" Type="http://schemas.openxmlformats.org/officeDocument/2006/relationships/hyperlink" Target="http://www.disease-ontology.org/term/DOID%3A1612" TargetMode="External"/><Relationship Id="rId2311" Type="http://schemas.openxmlformats.org/officeDocument/2006/relationships/hyperlink" Target="http://www.drugbank.ca/drugs/DB01085" TargetMode="External"/><Relationship Id="rId2409" Type="http://schemas.openxmlformats.org/officeDocument/2006/relationships/hyperlink" Target="http://www.drugbank.ca/drugs/DB01224" TargetMode="External"/><Relationship Id="rId2616" Type="http://schemas.openxmlformats.org/officeDocument/2006/relationships/hyperlink" Target="http://www.disease-ontology.org/term/DOID%3A14330" TargetMode="External"/><Relationship Id="rId64" Type="http://schemas.openxmlformats.org/officeDocument/2006/relationships/hyperlink" Target="http://www.disease-ontology.org/term/DOID%3A1686" TargetMode="External"/><Relationship Id="rId1120" Type="http://schemas.openxmlformats.org/officeDocument/2006/relationships/hyperlink" Target="http://www.disease-ontology.org/term/DOID%3A784" TargetMode="External"/><Relationship Id="rId1218" Type="http://schemas.openxmlformats.org/officeDocument/2006/relationships/hyperlink" Target="http://www.disease-ontology.org/term/DOID%3A2841" TargetMode="External"/><Relationship Id="rId1425" Type="http://schemas.openxmlformats.org/officeDocument/2006/relationships/hyperlink" Target="http://www.drugbank.ca/drugs/DB00900" TargetMode="External"/><Relationship Id="rId1632" Type="http://schemas.openxmlformats.org/officeDocument/2006/relationships/hyperlink" Target="http://www.disease-ontology.org/term/DOID%3A263" TargetMode="External"/><Relationship Id="rId1937" Type="http://schemas.openxmlformats.org/officeDocument/2006/relationships/hyperlink" Target="http://www.drugbank.ca/drugs/DB01583" TargetMode="External"/><Relationship Id="rId2199" Type="http://schemas.openxmlformats.org/officeDocument/2006/relationships/hyperlink" Target="http://www.drugbank.ca/drugs/DB00727" TargetMode="External"/><Relationship Id="rId280" Type="http://schemas.openxmlformats.org/officeDocument/2006/relationships/hyperlink" Target="http://www.disease-ontology.org/term/DOID%3A1192" TargetMode="External"/><Relationship Id="rId140" Type="http://schemas.openxmlformats.org/officeDocument/2006/relationships/hyperlink" Target="http://www.disease-ontology.org/term/DOID%3A2841" TargetMode="External"/><Relationship Id="rId378" Type="http://schemas.openxmlformats.org/officeDocument/2006/relationships/hyperlink" Target="http://www.disease-ontology.org/term/DOID%3A10763" TargetMode="External"/><Relationship Id="rId585" Type="http://schemas.openxmlformats.org/officeDocument/2006/relationships/hyperlink" Target="http://www.drugbank.ca/drugs/DB00717" TargetMode="External"/><Relationship Id="rId792" Type="http://schemas.openxmlformats.org/officeDocument/2006/relationships/hyperlink" Target="http://www.disease-ontology.org/term/DOID%3A2841" TargetMode="External"/><Relationship Id="rId2059" Type="http://schemas.openxmlformats.org/officeDocument/2006/relationships/hyperlink" Target="http://www.drugbank.ca/drugs/DB00563" TargetMode="External"/><Relationship Id="rId2266" Type="http://schemas.openxmlformats.org/officeDocument/2006/relationships/hyperlink" Target="http://www.disease-ontology.org/term/DOID%3A5419" TargetMode="External"/><Relationship Id="rId2473" Type="http://schemas.openxmlformats.org/officeDocument/2006/relationships/hyperlink" Target="http://www.drugbank.ca/drugs/DB08877" TargetMode="External"/><Relationship Id="rId2680" Type="http://schemas.openxmlformats.org/officeDocument/2006/relationships/hyperlink" Target="http://www.disease-ontology.org/term/DOID%3A10652" TargetMode="External"/><Relationship Id="rId6" Type="http://schemas.openxmlformats.org/officeDocument/2006/relationships/hyperlink" Target="http://www.disease-ontology.org/term/DOID%3A1826" TargetMode="External"/><Relationship Id="rId238" Type="http://schemas.openxmlformats.org/officeDocument/2006/relationships/hyperlink" Target="http://www.disease-ontology.org/term/DOID%3A14330" TargetMode="External"/><Relationship Id="rId445" Type="http://schemas.openxmlformats.org/officeDocument/2006/relationships/hyperlink" Target="http://www.drugbank.ca/drugs/DB08882" TargetMode="External"/><Relationship Id="rId652" Type="http://schemas.openxmlformats.org/officeDocument/2006/relationships/hyperlink" Target="http://www.disease-ontology.org/term/DOID%3A8398" TargetMode="External"/><Relationship Id="rId1075" Type="http://schemas.openxmlformats.org/officeDocument/2006/relationships/hyperlink" Target="http://www.drugbank.ca/drugs/DB00290" TargetMode="External"/><Relationship Id="rId1282" Type="http://schemas.openxmlformats.org/officeDocument/2006/relationships/hyperlink" Target="http://www.disease-ontology.org/term/DOID%3A12849" TargetMode="External"/><Relationship Id="rId2126" Type="http://schemas.openxmlformats.org/officeDocument/2006/relationships/hyperlink" Target="http://www.disease-ontology.org/term/DOID%3A1826" TargetMode="External"/><Relationship Id="rId2333" Type="http://schemas.openxmlformats.org/officeDocument/2006/relationships/hyperlink" Target="http://www.drugbank.ca/drugs/DB00175" TargetMode="External"/><Relationship Id="rId2540" Type="http://schemas.openxmlformats.org/officeDocument/2006/relationships/hyperlink" Target="http://www.disease-ontology.org/term/DOID%3A1826" TargetMode="External"/><Relationship Id="rId305" Type="http://schemas.openxmlformats.org/officeDocument/2006/relationships/hyperlink" Target="http://www.drugbank.ca/drugs/DB00783" TargetMode="External"/><Relationship Id="rId512" Type="http://schemas.openxmlformats.org/officeDocument/2006/relationships/hyperlink" Target="http://www.disease-ontology.org/term/DOID%3A1686" TargetMode="External"/><Relationship Id="rId957" Type="http://schemas.openxmlformats.org/officeDocument/2006/relationships/hyperlink" Target="http://www.drugbank.ca/drugs/DB00182" TargetMode="External"/><Relationship Id="rId1142" Type="http://schemas.openxmlformats.org/officeDocument/2006/relationships/hyperlink" Target="http://www.disease-ontology.org/term/DOID%3A3312" TargetMode="External"/><Relationship Id="rId1587" Type="http://schemas.openxmlformats.org/officeDocument/2006/relationships/hyperlink" Target="http://www.drugbank.ca/drugs/DB00783" TargetMode="External"/><Relationship Id="rId1794" Type="http://schemas.openxmlformats.org/officeDocument/2006/relationships/hyperlink" Target="http://www.disease-ontology.org/term/DOID%3A3310" TargetMode="External"/><Relationship Id="rId2400" Type="http://schemas.openxmlformats.org/officeDocument/2006/relationships/hyperlink" Target="http://www.disease-ontology.org/term/DOID%3A12361" TargetMode="External"/><Relationship Id="rId2638" Type="http://schemas.openxmlformats.org/officeDocument/2006/relationships/hyperlink" Target="http://www.disease-ontology.org/term/DOID%3A0050425" TargetMode="External"/><Relationship Id="rId86" Type="http://schemas.openxmlformats.org/officeDocument/2006/relationships/hyperlink" Target="http://www.disease-ontology.org/term/DOID%3A8893" TargetMode="External"/><Relationship Id="rId817" Type="http://schemas.openxmlformats.org/officeDocument/2006/relationships/hyperlink" Target="http://www.drugbank.ca/drugs/DB00287" TargetMode="External"/><Relationship Id="rId1002" Type="http://schemas.openxmlformats.org/officeDocument/2006/relationships/hyperlink" Target="http://www.disease-ontology.org/term/DOID%3A2377" TargetMode="External"/><Relationship Id="rId1447" Type="http://schemas.openxmlformats.org/officeDocument/2006/relationships/hyperlink" Target="http://www.drugbank.ca/drugs/DB01248" TargetMode="External"/><Relationship Id="rId1654" Type="http://schemas.openxmlformats.org/officeDocument/2006/relationships/hyperlink" Target="http://www.disease-ontology.org/term/DOID%3A635" TargetMode="External"/><Relationship Id="rId1861" Type="http://schemas.openxmlformats.org/officeDocument/2006/relationships/hyperlink" Target="http://www.drugbank.ca/drugs/DB00762" TargetMode="External"/><Relationship Id="rId2705" Type="http://schemas.openxmlformats.org/officeDocument/2006/relationships/hyperlink" Target="http://www.drugbank.ca/drugs/DB00661" TargetMode="External"/><Relationship Id="rId1307" Type="http://schemas.openxmlformats.org/officeDocument/2006/relationships/hyperlink" Target="http://www.drugbank.ca/drugs/DB00091" TargetMode="External"/><Relationship Id="rId1514" Type="http://schemas.openxmlformats.org/officeDocument/2006/relationships/hyperlink" Target="http://www.disease-ontology.org/term/DOID%3A10763" TargetMode="External"/><Relationship Id="rId1721" Type="http://schemas.openxmlformats.org/officeDocument/2006/relationships/hyperlink" Target="http://www.drugbank.ca/drugs/DB00947" TargetMode="External"/><Relationship Id="rId1959" Type="http://schemas.openxmlformats.org/officeDocument/2006/relationships/hyperlink" Target="http://www.drugbank.ca/drugs/DB01601" TargetMode="External"/><Relationship Id="rId13" Type="http://schemas.openxmlformats.org/officeDocument/2006/relationships/hyperlink" Target="http://www.drugbank.ca/drugs/DB00459" TargetMode="External"/><Relationship Id="rId1819" Type="http://schemas.openxmlformats.org/officeDocument/2006/relationships/hyperlink" Target="http://www.drugbank.ca/drugs/DB01050" TargetMode="External"/><Relationship Id="rId2190" Type="http://schemas.openxmlformats.org/officeDocument/2006/relationships/hyperlink" Target="http://www.disease-ontology.org/term/DOID%3A10763" TargetMode="External"/><Relationship Id="rId2288" Type="http://schemas.openxmlformats.org/officeDocument/2006/relationships/hyperlink" Target="http://www.disease-ontology.org/term/DOID%3A418" TargetMode="External"/><Relationship Id="rId2495" Type="http://schemas.openxmlformats.org/officeDocument/2006/relationships/hyperlink" Target="http://www.drugbank.ca/drugs/DB01037" TargetMode="External"/><Relationship Id="rId162" Type="http://schemas.openxmlformats.org/officeDocument/2006/relationships/hyperlink" Target="http://www.disease-ontology.org/term/DOID%3A418" TargetMode="External"/><Relationship Id="rId467" Type="http://schemas.openxmlformats.org/officeDocument/2006/relationships/hyperlink" Target="http://www.drugbank.ca/drugs/DB00603" TargetMode="External"/><Relationship Id="rId1097" Type="http://schemas.openxmlformats.org/officeDocument/2006/relationships/hyperlink" Target="http://www.drugbank.ca/drugs/DB01156" TargetMode="External"/><Relationship Id="rId2050" Type="http://schemas.openxmlformats.org/officeDocument/2006/relationships/hyperlink" Target="http://www.disease-ontology.org/term/DOID%3A184" TargetMode="External"/><Relationship Id="rId2148" Type="http://schemas.openxmlformats.org/officeDocument/2006/relationships/hyperlink" Target="http://www.disease-ontology.org/term/DOID%3A3393" TargetMode="External"/><Relationship Id="rId674" Type="http://schemas.openxmlformats.org/officeDocument/2006/relationships/hyperlink" Target="http://www.disease-ontology.org/term/DOID%3A7148" TargetMode="External"/><Relationship Id="rId881" Type="http://schemas.openxmlformats.org/officeDocument/2006/relationships/hyperlink" Target="http://www.drugbank.ca/drugs/DB00425" TargetMode="External"/><Relationship Id="rId979" Type="http://schemas.openxmlformats.org/officeDocument/2006/relationships/hyperlink" Target="http://www.drugbank.ca/drugs/DB01238" TargetMode="External"/><Relationship Id="rId2355" Type="http://schemas.openxmlformats.org/officeDocument/2006/relationships/hyperlink" Target="http://www.drugbank.ca/drugs/DB00635" TargetMode="External"/><Relationship Id="rId2562" Type="http://schemas.openxmlformats.org/officeDocument/2006/relationships/hyperlink" Target="http://www.disease-ontology.org/term/DOID%3A8893" TargetMode="External"/><Relationship Id="rId327" Type="http://schemas.openxmlformats.org/officeDocument/2006/relationships/hyperlink" Target="http://www.drugbank.ca/drugs/DB00949" TargetMode="External"/><Relationship Id="rId534" Type="http://schemas.openxmlformats.org/officeDocument/2006/relationships/hyperlink" Target="http://www.disease-ontology.org/term/DOID%3A0060073" TargetMode="External"/><Relationship Id="rId741" Type="http://schemas.openxmlformats.org/officeDocument/2006/relationships/hyperlink" Target="http://www.drugbank.ca/drugs/DB00938" TargetMode="External"/><Relationship Id="rId839" Type="http://schemas.openxmlformats.org/officeDocument/2006/relationships/hyperlink" Target="http://www.drugbank.ca/drugs/DB00620" TargetMode="External"/><Relationship Id="rId1164" Type="http://schemas.openxmlformats.org/officeDocument/2006/relationships/hyperlink" Target="http://www.disease-ontology.org/term/DOID%3A5041" TargetMode="External"/><Relationship Id="rId1371" Type="http://schemas.openxmlformats.org/officeDocument/2006/relationships/hyperlink" Target="http://www.drugbank.ca/drugs/DB01189" TargetMode="External"/><Relationship Id="rId1469" Type="http://schemas.openxmlformats.org/officeDocument/2006/relationships/hyperlink" Target="http://www.drugbank.ca/drugs/DB00997" TargetMode="External"/><Relationship Id="rId2008" Type="http://schemas.openxmlformats.org/officeDocument/2006/relationships/hyperlink" Target="http://www.disease-ontology.org/term/DOID%3A7148" TargetMode="External"/><Relationship Id="rId2215" Type="http://schemas.openxmlformats.org/officeDocument/2006/relationships/hyperlink" Target="http://www.drugbank.ca/drugs/DB00334" TargetMode="External"/><Relationship Id="rId2422" Type="http://schemas.openxmlformats.org/officeDocument/2006/relationships/hyperlink" Target="http://www.disease-ontology.org/term/DOID%3A11476" TargetMode="External"/><Relationship Id="rId601" Type="http://schemas.openxmlformats.org/officeDocument/2006/relationships/hyperlink" Target="http://www.drugbank.ca/drugs/DB00904" TargetMode="External"/><Relationship Id="rId1024" Type="http://schemas.openxmlformats.org/officeDocument/2006/relationships/hyperlink" Target="http://www.disease-ontology.org/term/DOID%3A14330" TargetMode="External"/><Relationship Id="rId1231" Type="http://schemas.openxmlformats.org/officeDocument/2006/relationships/hyperlink" Target="http://www.drugbank.ca/drugs/DB00515" TargetMode="External"/><Relationship Id="rId1676" Type="http://schemas.openxmlformats.org/officeDocument/2006/relationships/hyperlink" Target="http://www.disease-ontology.org/term/DOID%3A10534" TargetMode="External"/><Relationship Id="rId1883" Type="http://schemas.openxmlformats.org/officeDocument/2006/relationships/hyperlink" Target="http://www.drugbank.ca/drugs/DB01235" TargetMode="External"/><Relationship Id="rId2727" Type="http://schemas.openxmlformats.org/officeDocument/2006/relationships/hyperlink" Target="http://www.drugbank.ca/drugs/DB00541" TargetMode="External"/><Relationship Id="rId906" Type="http://schemas.openxmlformats.org/officeDocument/2006/relationships/hyperlink" Target="http://www.disease-ontology.org/term/DOID%3A13378" TargetMode="External"/><Relationship Id="rId1329" Type="http://schemas.openxmlformats.org/officeDocument/2006/relationships/hyperlink" Target="http://www.drugbank.ca/drugs/DB00851" TargetMode="External"/><Relationship Id="rId1536" Type="http://schemas.openxmlformats.org/officeDocument/2006/relationships/hyperlink" Target="http://www.disease-ontology.org/term/DOID%3A3571" TargetMode="External"/><Relationship Id="rId1743" Type="http://schemas.openxmlformats.org/officeDocument/2006/relationships/hyperlink" Target="http://www.drugbank.ca/drugs/DB01440" TargetMode="External"/><Relationship Id="rId1950" Type="http://schemas.openxmlformats.org/officeDocument/2006/relationships/hyperlink" Target="http://www.disease-ontology.org/term/DOID%3A263" TargetMode="External"/><Relationship Id="rId35" Type="http://schemas.openxmlformats.org/officeDocument/2006/relationships/hyperlink" Target="http://www.drugbank.ca/drugs/DB01427" TargetMode="External"/><Relationship Id="rId1603" Type="http://schemas.openxmlformats.org/officeDocument/2006/relationships/hyperlink" Target="http://www.drugbank.ca/drugs/DB00977" TargetMode="External"/><Relationship Id="rId1810" Type="http://schemas.openxmlformats.org/officeDocument/2006/relationships/hyperlink" Target="http://www.disease-ontology.org/term/DOID%3A2531" TargetMode="External"/><Relationship Id="rId184" Type="http://schemas.openxmlformats.org/officeDocument/2006/relationships/hyperlink" Target="http://www.disease-ontology.org/term/DOID%3A6364" TargetMode="External"/><Relationship Id="rId391" Type="http://schemas.openxmlformats.org/officeDocument/2006/relationships/hyperlink" Target="http://www.drugbank.ca/drugs/DB01005" TargetMode="External"/><Relationship Id="rId1908" Type="http://schemas.openxmlformats.org/officeDocument/2006/relationships/hyperlink" Target="http://www.disease-ontology.org/term/DOID%3A418" TargetMode="External"/><Relationship Id="rId2072" Type="http://schemas.openxmlformats.org/officeDocument/2006/relationships/hyperlink" Target="http://www.disease-ontology.org/term/DOID%3A7148" TargetMode="External"/><Relationship Id="rId251" Type="http://schemas.openxmlformats.org/officeDocument/2006/relationships/hyperlink" Target="http://www.drugbank.ca/drugs/DB00822" TargetMode="External"/><Relationship Id="rId489" Type="http://schemas.openxmlformats.org/officeDocument/2006/relationships/hyperlink" Target="http://www.drugbank.ca/drugs/DB00703" TargetMode="External"/><Relationship Id="rId696" Type="http://schemas.openxmlformats.org/officeDocument/2006/relationships/hyperlink" Target="http://www.disease-ontology.org/term/DOID%3A8577" TargetMode="External"/><Relationship Id="rId2377" Type="http://schemas.openxmlformats.org/officeDocument/2006/relationships/hyperlink" Target="http://www.drugbank.ca/drugs/DB01032" TargetMode="External"/><Relationship Id="rId2584" Type="http://schemas.openxmlformats.org/officeDocument/2006/relationships/hyperlink" Target="http://www.disease-ontology.org/term/DOID%3A2531" TargetMode="External"/><Relationship Id="rId349" Type="http://schemas.openxmlformats.org/officeDocument/2006/relationships/hyperlink" Target="http://www.drugbank.ca/drugs/DB00983" TargetMode="External"/><Relationship Id="rId556" Type="http://schemas.openxmlformats.org/officeDocument/2006/relationships/hyperlink" Target="http://www.disease-ontology.org/term/DOID%3A3310" TargetMode="External"/><Relationship Id="rId763" Type="http://schemas.openxmlformats.org/officeDocument/2006/relationships/hyperlink" Target="http://www.drugbank.ca/drugs/DB00820" TargetMode="External"/><Relationship Id="rId1186" Type="http://schemas.openxmlformats.org/officeDocument/2006/relationships/hyperlink" Target="http://www.disease-ontology.org/term/DOID%3A4481" TargetMode="External"/><Relationship Id="rId1393" Type="http://schemas.openxmlformats.org/officeDocument/2006/relationships/hyperlink" Target="http://www.drugbank.ca/drugs/DB01234" TargetMode="External"/><Relationship Id="rId2237" Type="http://schemas.openxmlformats.org/officeDocument/2006/relationships/hyperlink" Target="http://www.drugbank.ca/drugs/DB00338" TargetMode="External"/><Relationship Id="rId2444" Type="http://schemas.openxmlformats.org/officeDocument/2006/relationships/hyperlink" Target="http://www.disease-ontology.org/term/DOID%3A3312" TargetMode="External"/><Relationship Id="rId111" Type="http://schemas.openxmlformats.org/officeDocument/2006/relationships/hyperlink" Target="http://www.drugbank.ca/drugs/DB00482" TargetMode="External"/><Relationship Id="rId209" Type="http://schemas.openxmlformats.org/officeDocument/2006/relationships/hyperlink" Target="http://www.drugbank.ca/drugs/DB01234" TargetMode="External"/><Relationship Id="rId416" Type="http://schemas.openxmlformats.org/officeDocument/2006/relationships/hyperlink" Target="http://www.disease-ontology.org/term/DOID%3A2531" TargetMode="External"/><Relationship Id="rId970" Type="http://schemas.openxmlformats.org/officeDocument/2006/relationships/hyperlink" Target="http://www.disease-ontology.org/term/DOID%3A14330" TargetMode="External"/><Relationship Id="rId1046" Type="http://schemas.openxmlformats.org/officeDocument/2006/relationships/hyperlink" Target="http://www.disease-ontology.org/term/DOID%3A2377" TargetMode="External"/><Relationship Id="rId1253" Type="http://schemas.openxmlformats.org/officeDocument/2006/relationships/hyperlink" Target="http://www.drugbank.ca/drugs/DB01190" TargetMode="External"/><Relationship Id="rId1698" Type="http://schemas.openxmlformats.org/officeDocument/2006/relationships/hyperlink" Target="http://www.disease-ontology.org/term/DOID%3A0050741" TargetMode="External"/><Relationship Id="rId2651" Type="http://schemas.openxmlformats.org/officeDocument/2006/relationships/hyperlink" Target="http://www.drugbank.ca/drugs/DB00620" TargetMode="External"/><Relationship Id="rId2749" Type="http://schemas.openxmlformats.org/officeDocument/2006/relationships/hyperlink" Target="http://www.drugbank.ca/drugs/DB05389" TargetMode="External"/><Relationship Id="rId623" Type="http://schemas.openxmlformats.org/officeDocument/2006/relationships/hyperlink" Target="http://www.drugbank.ca/drugs/DB00859" TargetMode="External"/><Relationship Id="rId830" Type="http://schemas.openxmlformats.org/officeDocument/2006/relationships/hyperlink" Target="http://www.disease-ontology.org/term/DOID%3A2841" TargetMode="External"/><Relationship Id="rId928" Type="http://schemas.openxmlformats.org/officeDocument/2006/relationships/hyperlink" Target="http://www.disease-ontology.org/term/DOID%3A2531" TargetMode="External"/><Relationship Id="rId1460" Type="http://schemas.openxmlformats.org/officeDocument/2006/relationships/hyperlink" Target="http://www.disease-ontology.org/term/DOID%3A4159" TargetMode="External"/><Relationship Id="rId1558" Type="http://schemas.openxmlformats.org/officeDocument/2006/relationships/hyperlink" Target="http://www.disease-ontology.org/term/DOID%3A1936" TargetMode="External"/><Relationship Id="rId1765" Type="http://schemas.openxmlformats.org/officeDocument/2006/relationships/hyperlink" Target="http://www.drugbank.ca/drugs/DB01067" TargetMode="External"/><Relationship Id="rId2304" Type="http://schemas.openxmlformats.org/officeDocument/2006/relationships/hyperlink" Target="http://www.disease-ontology.org/term/DOID%3A1686" TargetMode="External"/><Relationship Id="rId2511" Type="http://schemas.openxmlformats.org/officeDocument/2006/relationships/hyperlink" Target="http://www.drugbank.ca/drugs/DB00203" TargetMode="External"/><Relationship Id="rId2609" Type="http://schemas.openxmlformats.org/officeDocument/2006/relationships/hyperlink" Target="http://www.drugbank.ca/drugs/DB00697" TargetMode="External"/><Relationship Id="rId57" Type="http://schemas.openxmlformats.org/officeDocument/2006/relationships/hyperlink" Target="http://www.drugbank.ca/drugs/DB00443" TargetMode="External"/><Relationship Id="rId1113" Type="http://schemas.openxmlformats.org/officeDocument/2006/relationships/hyperlink" Target="http://www.drugbank.ca/drugs/DB00201" TargetMode="External"/><Relationship Id="rId1320" Type="http://schemas.openxmlformats.org/officeDocument/2006/relationships/hyperlink" Target="http://www.disease-ontology.org/term/DOID%3A3565" TargetMode="External"/><Relationship Id="rId1418" Type="http://schemas.openxmlformats.org/officeDocument/2006/relationships/hyperlink" Target="http://www.disease-ontology.org/term/DOID%3A6364" TargetMode="External"/><Relationship Id="rId1972" Type="http://schemas.openxmlformats.org/officeDocument/2006/relationships/hyperlink" Target="http://www.disease-ontology.org/term/DOID%3A9352" TargetMode="External"/><Relationship Id="rId1625" Type="http://schemas.openxmlformats.org/officeDocument/2006/relationships/hyperlink" Target="http://www.drugbank.ca/drugs/DB00773" TargetMode="External"/><Relationship Id="rId1832" Type="http://schemas.openxmlformats.org/officeDocument/2006/relationships/hyperlink" Target="http://www.disease-ontology.org/term/DOID%3A10763" TargetMode="External"/><Relationship Id="rId2094" Type="http://schemas.openxmlformats.org/officeDocument/2006/relationships/hyperlink" Target="http://www.disease-ontology.org/term/DOID%3A7147" TargetMode="External"/><Relationship Id="rId273" Type="http://schemas.openxmlformats.org/officeDocument/2006/relationships/hyperlink" Target="http://www.drugbank.ca/drugs/DB00584" TargetMode="External"/><Relationship Id="rId480" Type="http://schemas.openxmlformats.org/officeDocument/2006/relationships/hyperlink" Target="http://www.disease-ontology.org/term/DOID%3A1115" TargetMode="External"/><Relationship Id="rId2161" Type="http://schemas.openxmlformats.org/officeDocument/2006/relationships/hyperlink" Target="http://www.drugbank.ca/drugs/DB00461" TargetMode="External"/><Relationship Id="rId2399" Type="http://schemas.openxmlformats.org/officeDocument/2006/relationships/hyperlink" Target="http://www.drugbank.ca/drugs/DB00550" TargetMode="External"/><Relationship Id="rId133" Type="http://schemas.openxmlformats.org/officeDocument/2006/relationships/hyperlink" Target="http://www.drugbank.ca/drugs/DB00122" TargetMode="External"/><Relationship Id="rId340" Type="http://schemas.openxmlformats.org/officeDocument/2006/relationships/hyperlink" Target="http://www.disease-ontology.org/term/DOID%3A2841" TargetMode="External"/><Relationship Id="rId578" Type="http://schemas.openxmlformats.org/officeDocument/2006/relationships/hyperlink" Target="http://www.disease-ontology.org/term/DOID%3A10763" TargetMode="External"/><Relationship Id="rId785" Type="http://schemas.openxmlformats.org/officeDocument/2006/relationships/hyperlink" Target="http://www.drugbank.ca/drugs/DB01133" TargetMode="External"/><Relationship Id="rId992" Type="http://schemas.openxmlformats.org/officeDocument/2006/relationships/hyperlink" Target="http://www.disease-ontology.org/term/DOID%3A3393" TargetMode="External"/><Relationship Id="rId2021" Type="http://schemas.openxmlformats.org/officeDocument/2006/relationships/hyperlink" Target="http://www.drugbank.ca/drugs/DB01033" TargetMode="External"/><Relationship Id="rId2259" Type="http://schemas.openxmlformats.org/officeDocument/2006/relationships/hyperlink" Target="http://www.drugbank.ca/drugs/DB01229" TargetMode="External"/><Relationship Id="rId2466" Type="http://schemas.openxmlformats.org/officeDocument/2006/relationships/hyperlink" Target="http://www.disease-ontology.org/term/DOID%3A1936" TargetMode="External"/><Relationship Id="rId2673" Type="http://schemas.openxmlformats.org/officeDocument/2006/relationships/hyperlink" Target="http://www.drugbank.ca/drugs/DB01401" TargetMode="External"/><Relationship Id="rId200" Type="http://schemas.openxmlformats.org/officeDocument/2006/relationships/hyperlink" Target="http://www.disease-ontology.org/term/DOID%3A11612" TargetMode="External"/><Relationship Id="rId438" Type="http://schemas.openxmlformats.org/officeDocument/2006/relationships/hyperlink" Target="http://www.disease-ontology.org/term/DOID%3A10763" TargetMode="External"/><Relationship Id="rId645" Type="http://schemas.openxmlformats.org/officeDocument/2006/relationships/hyperlink" Target="http://www.drugbank.ca/drugs/DB01132" TargetMode="External"/><Relationship Id="rId852" Type="http://schemas.openxmlformats.org/officeDocument/2006/relationships/hyperlink" Target="http://www.disease-ontology.org/term/DOID%3A0050742" TargetMode="External"/><Relationship Id="rId1068" Type="http://schemas.openxmlformats.org/officeDocument/2006/relationships/hyperlink" Target="http://www.disease-ontology.org/term/DOID%3A2994" TargetMode="External"/><Relationship Id="rId1275" Type="http://schemas.openxmlformats.org/officeDocument/2006/relationships/hyperlink" Target="http://www.drugbank.ca/drugs/DB01068" TargetMode="External"/><Relationship Id="rId1482" Type="http://schemas.openxmlformats.org/officeDocument/2006/relationships/hyperlink" Target="http://www.disease-ontology.org/term/DOID%3A4045" TargetMode="External"/><Relationship Id="rId2119" Type="http://schemas.openxmlformats.org/officeDocument/2006/relationships/hyperlink" Target="http://www.drugbank.ca/drugs/DB00834" TargetMode="External"/><Relationship Id="rId2326" Type="http://schemas.openxmlformats.org/officeDocument/2006/relationships/hyperlink" Target="http://www.disease-ontology.org/term/DOID%3A10763" TargetMode="External"/><Relationship Id="rId2533" Type="http://schemas.openxmlformats.org/officeDocument/2006/relationships/hyperlink" Target="http://www.drugbank.ca/drugs/DB00364" TargetMode="External"/><Relationship Id="rId2740" Type="http://schemas.openxmlformats.org/officeDocument/2006/relationships/hyperlink" Target="http://www.disease-ontology.org/term/DOID%3A1324" TargetMode="External"/><Relationship Id="rId505" Type="http://schemas.openxmlformats.org/officeDocument/2006/relationships/hyperlink" Target="http://www.drugbank.ca/drugs/DB00959" TargetMode="External"/><Relationship Id="rId712" Type="http://schemas.openxmlformats.org/officeDocument/2006/relationships/hyperlink" Target="http://www.disease-ontology.org/term/DOID%3A14330" TargetMode="External"/><Relationship Id="rId1135" Type="http://schemas.openxmlformats.org/officeDocument/2006/relationships/hyperlink" Target="http://www.drugbank.ca/drugs/DB01197" TargetMode="External"/><Relationship Id="rId1342" Type="http://schemas.openxmlformats.org/officeDocument/2006/relationships/hyperlink" Target="http://www.disease-ontology.org/term/DOID%3A4045" TargetMode="External"/><Relationship Id="rId1787" Type="http://schemas.openxmlformats.org/officeDocument/2006/relationships/hyperlink" Target="http://www.drugbank.ca/drugs/DB00502" TargetMode="External"/><Relationship Id="rId1994" Type="http://schemas.openxmlformats.org/officeDocument/2006/relationships/hyperlink" Target="http://www.disease-ontology.org/term/DOID%3A263" TargetMode="External"/><Relationship Id="rId79" Type="http://schemas.openxmlformats.org/officeDocument/2006/relationships/hyperlink" Target="http://www.drugbank.ca/drugs/DB00887" TargetMode="External"/><Relationship Id="rId1202" Type="http://schemas.openxmlformats.org/officeDocument/2006/relationships/hyperlink" Target="http://www.disease-ontology.org/term/DOID%3A2394" TargetMode="External"/><Relationship Id="rId1647" Type="http://schemas.openxmlformats.org/officeDocument/2006/relationships/hyperlink" Target="http://www.drugbank.ca/drugs/DB01216" TargetMode="External"/><Relationship Id="rId1854" Type="http://schemas.openxmlformats.org/officeDocument/2006/relationships/hyperlink" Target="http://www.disease-ontology.org/term/DOID%3A2841" TargetMode="External"/><Relationship Id="rId2600" Type="http://schemas.openxmlformats.org/officeDocument/2006/relationships/hyperlink" Target="http://www.disease-ontology.org/term/DOID%3A5408" TargetMode="External"/><Relationship Id="rId1507" Type="http://schemas.openxmlformats.org/officeDocument/2006/relationships/hyperlink" Target="http://www.drugbank.ca/drugs/DB00651" TargetMode="External"/><Relationship Id="rId1714" Type="http://schemas.openxmlformats.org/officeDocument/2006/relationships/hyperlink" Target="http://www.disease-ontology.org/term/DOID%3A8577" TargetMode="External"/><Relationship Id="rId295" Type="http://schemas.openxmlformats.org/officeDocument/2006/relationships/hyperlink" Target="http://www.drugbank.ca/drugs/DB00736" TargetMode="External"/><Relationship Id="rId1921" Type="http://schemas.openxmlformats.org/officeDocument/2006/relationships/hyperlink" Target="http://www.drugbank.ca/drugs/DB00451" TargetMode="External"/><Relationship Id="rId2183" Type="http://schemas.openxmlformats.org/officeDocument/2006/relationships/hyperlink" Target="http://www.drugbank.ca/drugs/DB01280" TargetMode="External"/><Relationship Id="rId2390" Type="http://schemas.openxmlformats.org/officeDocument/2006/relationships/hyperlink" Target="http://www.disease-ontology.org/term/DOID%3A10652" TargetMode="External"/><Relationship Id="rId2488" Type="http://schemas.openxmlformats.org/officeDocument/2006/relationships/hyperlink" Target="http://www.disease-ontology.org/term/DOID%3A635" TargetMode="External"/><Relationship Id="rId155" Type="http://schemas.openxmlformats.org/officeDocument/2006/relationships/hyperlink" Target="http://www.drugbank.ca/drugs/DB00575" TargetMode="External"/><Relationship Id="rId362" Type="http://schemas.openxmlformats.org/officeDocument/2006/relationships/hyperlink" Target="http://www.disease-ontology.org/term/DOID%3A7148" TargetMode="External"/><Relationship Id="rId1297" Type="http://schemas.openxmlformats.org/officeDocument/2006/relationships/hyperlink" Target="http://www.drugbank.ca/drugs/DB00907" TargetMode="External"/><Relationship Id="rId2043" Type="http://schemas.openxmlformats.org/officeDocument/2006/relationships/hyperlink" Target="http://www.drugbank.ca/drugs/DB01577" TargetMode="External"/><Relationship Id="rId2250" Type="http://schemas.openxmlformats.org/officeDocument/2006/relationships/hyperlink" Target="http://www.disease-ontology.org/term/DOID%3A3312" TargetMode="External"/><Relationship Id="rId2695" Type="http://schemas.openxmlformats.org/officeDocument/2006/relationships/hyperlink" Target="http://www.drugbank.ca/drugs/DB01273" TargetMode="External"/><Relationship Id="rId222" Type="http://schemas.openxmlformats.org/officeDocument/2006/relationships/hyperlink" Target="http://www.disease-ontology.org/term/DOID%3A12361" TargetMode="External"/><Relationship Id="rId667" Type="http://schemas.openxmlformats.org/officeDocument/2006/relationships/hyperlink" Target="http://www.drugbank.ca/drugs/DB00860" TargetMode="External"/><Relationship Id="rId874" Type="http://schemas.openxmlformats.org/officeDocument/2006/relationships/hyperlink" Target="http://www.disease-ontology.org/term/DOID%3A1612" TargetMode="External"/><Relationship Id="rId2110" Type="http://schemas.openxmlformats.org/officeDocument/2006/relationships/hyperlink" Target="http://www.disease-ontology.org/term/DOID%3A6364" TargetMode="External"/><Relationship Id="rId2348" Type="http://schemas.openxmlformats.org/officeDocument/2006/relationships/hyperlink" Target="http://www.disease-ontology.org/term/DOID%3A9008" TargetMode="External"/><Relationship Id="rId2555" Type="http://schemas.openxmlformats.org/officeDocument/2006/relationships/hyperlink" Target="http://www.drugbank.ca/drugs/DB00820" TargetMode="External"/><Relationship Id="rId2762" Type="http://schemas.openxmlformats.org/officeDocument/2006/relationships/hyperlink" Target="http://www.disease-ontology.org/term/DOID%3A5419" TargetMode="External"/><Relationship Id="rId527" Type="http://schemas.openxmlformats.org/officeDocument/2006/relationships/hyperlink" Target="http://www.drugbank.ca/drugs/DB00305" TargetMode="External"/><Relationship Id="rId734" Type="http://schemas.openxmlformats.org/officeDocument/2006/relationships/hyperlink" Target="http://www.disease-ontology.org/term/DOID%3A10652" TargetMode="External"/><Relationship Id="rId941" Type="http://schemas.openxmlformats.org/officeDocument/2006/relationships/hyperlink" Target="http://www.drugbank.ca/drugs/DB00513" TargetMode="External"/><Relationship Id="rId1157" Type="http://schemas.openxmlformats.org/officeDocument/2006/relationships/hyperlink" Target="http://www.drugbank.ca/drugs/DB00958" TargetMode="External"/><Relationship Id="rId1364" Type="http://schemas.openxmlformats.org/officeDocument/2006/relationships/hyperlink" Target="http://www.disease-ontology.org/term/DOID%3A2531" TargetMode="External"/><Relationship Id="rId1571" Type="http://schemas.openxmlformats.org/officeDocument/2006/relationships/hyperlink" Target="http://www.drugbank.ca/drugs/DB00530" TargetMode="External"/><Relationship Id="rId2208" Type="http://schemas.openxmlformats.org/officeDocument/2006/relationships/hyperlink" Target="http://www.disease-ontology.org/term/DOID%3A1595" TargetMode="External"/><Relationship Id="rId2415" Type="http://schemas.openxmlformats.org/officeDocument/2006/relationships/hyperlink" Target="http://www.drugbank.ca/drugs/DB01346" TargetMode="External"/><Relationship Id="rId2622" Type="http://schemas.openxmlformats.org/officeDocument/2006/relationships/hyperlink" Target="http://www.disease-ontology.org/term/DOID%3A6364" TargetMode="External"/><Relationship Id="rId70" Type="http://schemas.openxmlformats.org/officeDocument/2006/relationships/hyperlink" Target="http://www.disease-ontology.org/term/DOID%3A10763" TargetMode="External"/><Relationship Id="rId801" Type="http://schemas.openxmlformats.org/officeDocument/2006/relationships/hyperlink" Target="http://www.drugbank.ca/drugs/DB00797" TargetMode="External"/><Relationship Id="rId1017" Type="http://schemas.openxmlformats.org/officeDocument/2006/relationships/hyperlink" Target="http://www.drugbank.ca/drugs/DB00394" TargetMode="External"/><Relationship Id="rId1224" Type="http://schemas.openxmlformats.org/officeDocument/2006/relationships/hyperlink" Target="http://www.disease-ontology.org/term/DOID%3A184" TargetMode="External"/><Relationship Id="rId1431" Type="http://schemas.openxmlformats.org/officeDocument/2006/relationships/hyperlink" Target="http://www.drugbank.ca/drugs/DB00320" TargetMode="External"/><Relationship Id="rId1669" Type="http://schemas.openxmlformats.org/officeDocument/2006/relationships/hyperlink" Target="http://www.drugbank.ca/drugs/DB00544" TargetMode="External"/><Relationship Id="rId1876" Type="http://schemas.openxmlformats.org/officeDocument/2006/relationships/hyperlink" Target="http://www.disease-ontology.org/term/DOID%3A3393" TargetMode="External"/><Relationship Id="rId1529" Type="http://schemas.openxmlformats.org/officeDocument/2006/relationships/hyperlink" Target="http://www.drugbank.ca/drugs/DB00445" TargetMode="External"/><Relationship Id="rId1736" Type="http://schemas.openxmlformats.org/officeDocument/2006/relationships/hyperlink" Target="http://www.disease-ontology.org/term/DOID%3A6364" TargetMode="External"/><Relationship Id="rId1943" Type="http://schemas.openxmlformats.org/officeDocument/2006/relationships/hyperlink" Target="http://www.drugbank.ca/drugs/DB00722" TargetMode="External"/><Relationship Id="rId28" Type="http://schemas.openxmlformats.org/officeDocument/2006/relationships/hyperlink" Target="http://www.disease-ontology.org/term/DOID%3A6364" TargetMode="External"/><Relationship Id="rId1803" Type="http://schemas.openxmlformats.org/officeDocument/2006/relationships/hyperlink" Target="http://www.drugbank.ca/drugs/DB00774" TargetMode="External"/><Relationship Id="rId177" Type="http://schemas.openxmlformats.org/officeDocument/2006/relationships/hyperlink" Target="http://www.drugbank.ca/drugs/DB00924" TargetMode="External"/><Relationship Id="rId384" Type="http://schemas.openxmlformats.org/officeDocument/2006/relationships/hyperlink" Target="http://www.disease-ontology.org/term/DOID%3A4481" TargetMode="External"/><Relationship Id="rId591" Type="http://schemas.openxmlformats.org/officeDocument/2006/relationships/hyperlink" Target="http://www.drugbank.ca/drugs/DB00104" TargetMode="External"/><Relationship Id="rId2065" Type="http://schemas.openxmlformats.org/officeDocument/2006/relationships/hyperlink" Target="http://www.drugbank.ca/drugs/DB00563" TargetMode="External"/><Relationship Id="rId2272" Type="http://schemas.openxmlformats.org/officeDocument/2006/relationships/hyperlink" Target="http://www.disease-ontology.org/term/DOID%3A3312" TargetMode="External"/><Relationship Id="rId244" Type="http://schemas.openxmlformats.org/officeDocument/2006/relationships/hyperlink" Target="http://www.disease-ontology.org/term/DOID%3A5419" TargetMode="External"/><Relationship Id="rId689" Type="http://schemas.openxmlformats.org/officeDocument/2006/relationships/hyperlink" Target="http://www.drugbank.ca/drugs/DB00635" TargetMode="External"/><Relationship Id="rId896" Type="http://schemas.openxmlformats.org/officeDocument/2006/relationships/hyperlink" Target="http://www.disease-ontology.org/term/DOID%3A6364" TargetMode="External"/><Relationship Id="rId1081" Type="http://schemas.openxmlformats.org/officeDocument/2006/relationships/hyperlink" Target="http://www.drugbank.ca/drugs/DB00559" TargetMode="External"/><Relationship Id="rId2577" Type="http://schemas.openxmlformats.org/officeDocument/2006/relationships/hyperlink" Target="http://www.drugbank.ca/drugs/DB00444" TargetMode="External"/><Relationship Id="rId451" Type="http://schemas.openxmlformats.org/officeDocument/2006/relationships/hyperlink" Target="http://www.drugbank.ca/drugs/DB00722" TargetMode="External"/><Relationship Id="rId549" Type="http://schemas.openxmlformats.org/officeDocument/2006/relationships/hyperlink" Target="http://www.drugbank.ca/drugs/DB00218" TargetMode="External"/><Relationship Id="rId756" Type="http://schemas.openxmlformats.org/officeDocument/2006/relationships/hyperlink" Target="http://www.disease-ontology.org/term/DOID%3A10763" TargetMode="External"/><Relationship Id="rId1179" Type="http://schemas.openxmlformats.org/officeDocument/2006/relationships/hyperlink" Target="http://www.drugbank.ca/drugs/DB00262" TargetMode="External"/><Relationship Id="rId1386" Type="http://schemas.openxmlformats.org/officeDocument/2006/relationships/hyperlink" Target="http://www.disease-ontology.org/term/DOID%3A8893" TargetMode="External"/><Relationship Id="rId1593" Type="http://schemas.openxmlformats.org/officeDocument/2006/relationships/hyperlink" Target="http://www.drugbank.ca/drugs/DB01196" TargetMode="External"/><Relationship Id="rId2132" Type="http://schemas.openxmlformats.org/officeDocument/2006/relationships/hyperlink" Target="http://www.disease-ontology.org/term/DOID%3A10283" TargetMode="External"/><Relationship Id="rId2437" Type="http://schemas.openxmlformats.org/officeDocument/2006/relationships/hyperlink" Target="http://www.drugbank.ca/drugs/DB00884" TargetMode="External"/><Relationship Id="rId104" Type="http://schemas.openxmlformats.org/officeDocument/2006/relationships/hyperlink" Target="http://www.disease-ontology.org/term/DOID%3A10763" TargetMode="External"/><Relationship Id="rId311" Type="http://schemas.openxmlformats.org/officeDocument/2006/relationships/hyperlink" Target="http://www.drugbank.ca/drugs/DB00655" TargetMode="External"/><Relationship Id="rId409" Type="http://schemas.openxmlformats.org/officeDocument/2006/relationships/hyperlink" Target="http://www.drugbank.ca/drugs/DB00808" TargetMode="External"/><Relationship Id="rId963" Type="http://schemas.openxmlformats.org/officeDocument/2006/relationships/hyperlink" Target="http://www.drugbank.ca/drugs/DB00261" TargetMode="External"/><Relationship Id="rId1039" Type="http://schemas.openxmlformats.org/officeDocument/2006/relationships/hyperlink" Target="http://www.drugbank.ca/drugs/DB00443" TargetMode="External"/><Relationship Id="rId1246" Type="http://schemas.openxmlformats.org/officeDocument/2006/relationships/hyperlink" Target="http://www.disease-ontology.org/term/DOID%3A594" TargetMode="External"/><Relationship Id="rId1898" Type="http://schemas.openxmlformats.org/officeDocument/2006/relationships/hyperlink" Target="http://www.disease-ontology.org/term/DOID%3A5419" TargetMode="External"/><Relationship Id="rId2644" Type="http://schemas.openxmlformats.org/officeDocument/2006/relationships/hyperlink" Target="http://www.disease-ontology.org/term/DOID%3A3312" TargetMode="External"/><Relationship Id="rId92" Type="http://schemas.openxmlformats.org/officeDocument/2006/relationships/hyperlink" Target="http://www.disease-ontology.org/term/DOID%3A263" TargetMode="External"/><Relationship Id="rId616" Type="http://schemas.openxmlformats.org/officeDocument/2006/relationships/hyperlink" Target="http://www.disease-ontology.org/term/DOID%3A1612" TargetMode="External"/><Relationship Id="rId823" Type="http://schemas.openxmlformats.org/officeDocument/2006/relationships/hyperlink" Target="http://www.drugbank.ca/drugs/DB00755" TargetMode="External"/><Relationship Id="rId1453" Type="http://schemas.openxmlformats.org/officeDocument/2006/relationships/hyperlink" Target="http://www.drugbank.ca/drugs/DB01248" TargetMode="External"/><Relationship Id="rId1660" Type="http://schemas.openxmlformats.org/officeDocument/2006/relationships/hyperlink" Target="http://www.disease-ontology.org/term/DOID%3A4481" TargetMode="External"/><Relationship Id="rId1758" Type="http://schemas.openxmlformats.org/officeDocument/2006/relationships/hyperlink" Target="http://www.disease-ontology.org/term/DOID%3A3393" TargetMode="External"/><Relationship Id="rId2504" Type="http://schemas.openxmlformats.org/officeDocument/2006/relationships/hyperlink" Target="http://www.disease-ontology.org/term/DOID%3A594" TargetMode="External"/><Relationship Id="rId2711" Type="http://schemas.openxmlformats.org/officeDocument/2006/relationships/hyperlink" Target="http://www.drugbank.ca/drugs/DB00570" TargetMode="External"/><Relationship Id="rId1106" Type="http://schemas.openxmlformats.org/officeDocument/2006/relationships/hyperlink" Target="http://www.disease-ontology.org/term/DOID%3A6364" TargetMode="External"/><Relationship Id="rId1313" Type="http://schemas.openxmlformats.org/officeDocument/2006/relationships/hyperlink" Target="http://www.drugbank.ca/drugs/DB00091" TargetMode="External"/><Relationship Id="rId1520" Type="http://schemas.openxmlformats.org/officeDocument/2006/relationships/hyperlink" Target="http://www.disease-ontology.org/term/DOID%3A2043" TargetMode="External"/><Relationship Id="rId1965" Type="http://schemas.openxmlformats.org/officeDocument/2006/relationships/hyperlink" Target="http://www.drugbank.ca/drugs/DB00186" TargetMode="External"/><Relationship Id="rId1618" Type="http://schemas.openxmlformats.org/officeDocument/2006/relationships/hyperlink" Target="http://www.disease-ontology.org/term/DOID%3A1324" TargetMode="External"/><Relationship Id="rId1825" Type="http://schemas.openxmlformats.org/officeDocument/2006/relationships/hyperlink" Target="http://www.drugbank.ca/drugs/DB01181" TargetMode="External"/><Relationship Id="rId199" Type="http://schemas.openxmlformats.org/officeDocument/2006/relationships/hyperlink" Target="http://www.drugbank.ca/drugs/DB00304" TargetMode="External"/><Relationship Id="rId2087" Type="http://schemas.openxmlformats.org/officeDocument/2006/relationships/hyperlink" Target="http://www.drugbank.ca/drugs/DB00353" TargetMode="External"/><Relationship Id="rId2294" Type="http://schemas.openxmlformats.org/officeDocument/2006/relationships/hyperlink" Target="http://www.disease-ontology.org/term/DOID%3A9970" TargetMode="External"/><Relationship Id="rId266" Type="http://schemas.openxmlformats.org/officeDocument/2006/relationships/hyperlink" Target="http://www.disease-ontology.org/term/DOID%3A12365" TargetMode="External"/><Relationship Id="rId473" Type="http://schemas.openxmlformats.org/officeDocument/2006/relationships/hyperlink" Target="http://www.drugbank.ca/drugs/DB01042" TargetMode="External"/><Relationship Id="rId680" Type="http://schemas.openxmlformats.org/officeDocument/2006/relationships/hyperlink" Target="http://www.disease-ontology.org/term/DOID%3A2355" TargetMode="External"/><Relationship Id="rId2154" Type="http://schemas.openxmlformats.org/officeDocument/2006/relationships/hyperlink" Target="http://www.disease-ontology.org/term/DOID%3A418" TargetMode="External"/><Relationship Id="rId2361" Type="http://schemas.openxmlformats.org/officeDocument/2006/relationships/hyperlink" Target="http://www.drugbank.ca/drugs/DB00635" TargetMode="External"/><Relationship Id="rId2599" Type="http://schemas.openxmlformats.org/officeDocument/2006/relationships/hyperlink" Target="http://www.drugbank.ca/drugs/DB01133" TargetMode="External"/><Relationship Id="rId126" Type="http://schemas.openxmlformats.org/officeDocument/2006/relationships/hyperlink" Target="http://www.disease-ontology.org/term/DOID%3A11476" TargetMode="External"/><Relationship Id="rId333" Type="http://schemas.openxmlformats.org/officeDocument/2006/relationships/hyperlink" Target="http://www.drugbank.ca/drugs/DB00573" TargetMode="External"/><Relationship Id="rId540" Type="http://schemas.openxmlformats.org/officeDocument/2006/relationships/hyperlink" Target="http://www.disease-ontology.org/term/DOID%3A1094" TargetMode="External"/><Relationship Id="rId778" Type="http://schemas.openxmlformats.org/officeDocument/2006/relationships/hyperlink" Target="http://www.disease-ontology.org/term/DOID%3A1024" TargetMode="External"/><Relationship Id="rId985" Type="http://schemas.openxmlformats.org/officeDocument/2006/relationships/hyperlink" Target="http://www.drugbank.ca/drugs/DB06697" TargetMode="External"/><Relationship Id="rId1170" Type="http://schemas.openxmlformats.org/officeDocument/2006/relationships/hyperlink" Target="http://www.disease-ontology.org/term/DOID%3A2998" TargetMode="External"/><Relationship Id="rId2014" Type="http://schemas.openxmlformats.org/officeDocument/2006/relationships/hyperlink" Target="http://www.disease-ontology.org/term/DOID%3A2531" TargetMode="External"/><Relationship Id="rId2221" Type="http://schemas.openxmlformats.org/officeDocument/2006/relationships/hyperlink" Target="http://www.drugbank.ca/drugs/DB00334" TargetMode="External"/><Relationship Id="rId2459" Type="http://schemas.openxmlformats.org/officeDocument/2006/relationships/hyperlink" Target="http://www.drugbank.ca/drugs/DB01656" TargetMode="External"/><Relationship Id="rId2666" Type="http://schemas.openxmlformats.org/officeDocument/2006/relationships/hyperlink" Target="http://www.disease-ontology.org/term/DOID%3A14330" TargetMode="External"/><Relationship Id="rId638" Type="http://schemas.openxmlformats.org/officeDocument/2006/relationships/hyperlink" Target="http://www.disease-ontology.org/term/DOID%3A1686" TargetMode="External"/><Relationship Id="rId845" Type="http://schemas.openxmlformats.org/officeDocument/2006/relationships/hyperlink" Target="http://www.drugbank.ca/drugs/DB00313" TargetMode="External"/><Relationship Id="rId1030" Type="http://schemas.openxmlformats.org/officeDocument/2006/relationships/hyperlink" Target="http://www.disease-ontology.org/term/DOID%3A9970" TargetMode="External"/><Relationship Id="rId1268" Type="http://schemas.openxmlformats.org/officeDocument/2006/relationships/hyperlink" Target="http://www.disease-ontology.org/term/DOID%3A1826" TargetMode="External"/><Relationship Id="rId1475" Type="http://schemas.openxmlformats.org/officeDocument/2006/relationships/hyperlink" Target="http://www.drugbank.ca/drugs/DB00997" TargetMode="External"/><Relationship Id="rId1682" Type="http://schemas.openxmlformats.org/officeDocument/2006/relationships/hyperlink" Target="http://www.disease-ontology.org/term/DOID%3A5419" TargetMode="External"/><Relationship Id="rId2319" Type="http://schemas.openxmlformats.org/officeDocument/2006/relationships/hyperlink" Target="http://www.drugbank.ca/drugs/DB00707" TargetMode="External"/><Relationship Id="rId2526" Type="http://schemas.openxmlformats.org/officeDocument/2006/relationships/hyperlink" Target="http://www.disease-ontology.org/term/DOID%3A3571" TargetMode="External"/><Relationship Id="rId2733" Type="http://schemas.openxmlformats.org/officeDocument/2006/relationships/hyperlink" Target="http://www.drugbank.ca/drugs/DB00541" TargetMode="External"/><Relationship Id="rId400" Type="http://schemas.openxmlformats.org/officeDocument/2006/relationships/hyperlink" Target="http://www.disease-ontology.org/term/DOID%3A10283" TargetMode="External"/><Relationship Id="rId705" Type="http://schemas.openxmlformats.org/officeDocument/2006/relationships/hyperlink" Target="http://www.drugbank.ca/drugs/DB00571" TargetMode="External"/><Relationship Id="rId1128" Type="http://schemas.openxmlformats.org/officeDocument/2006/relationships/hyperlink" Target="http://www.disease-ontology.org/term/DOID%3A219" TargetMode="External"/><Relationship Id="rId1335" Type="http://schemas.openxmlformats.org/officeDocument/2006/relationships/hyperlink" Target="http://www.drugbank.ca/drugs/DB00970" TargetMode="External"/><Relationship Id="rId1542" Type="http://schemas.openxmlformats.org/officeDocument/2006/relationships/hyperlink" Target="http://www.disease-ontology.org/term/DOID%3A10283" TargetMode="External"/><Relationship Id="rId1987" Type="http://schemas.openxmlformats.org/officeDocument/2006/relationships/hyperlink" Target="http://www.drugbank.ca/drugs/DB00888" TargetMode="External"/><Relationship Id="rId912" Type="http://schemas.openxmlformats.org/officeDocument/2006/relationships/hyperlink" Target="http://www.disease-ontology.org/term/DOID%3A6364" TargetMode="External"/><Relationship Id="rId1847" Type="http://schemas.openxmlformats.org/officeDocument/2006/relationships/hyperlink" Target="http://www.drugbank.ca/drugs/DB00328" TargetMode="External"/><Relationship Id="rId41" Type="http://schemas.openxmlformats.org/officeDocument/2006/relationships/hyperlink" Target="http://www.drugbank.ca/drugs/DB00572" TargetMode="External"/><Relationship Id="rId1402" Type="http://schemas.openxmlformats.org/officeDocument/2006/relationships/hyperlink" Target="http://www.disease-ontology.org/term/DOID%3A2377" TargetMode="External"/><Relationship Id="rId1707" Type="http://schemas.openxmlformats.org/officeDocument/2006/relationships/hyperlink" Target="http://www.drugbank.ca/drugs/DB00158" TargetMode="External"/><Relationship Id="rId190" Type="http://schemas.openxmlformats.org/officeDocument/2006/relationships/hyperlink" Target="http://www.disease-ontology.org/term/DOID%3A1192" TargetMode="External"/><Relationship Id="rId288" Type="http://schemas.openxmlformats.org/officeDocument/2006/relationships/hyperlink" Target="http://www.disease-ontology.org/term/DOID%3A11476" TargetMode="External"/><Relationship Id="rId1914" Type="http://schemas.openxmlformats.org/officeDocument/2006/relationships/hyperlink" Target="http://www.disease-ontology.org/term/DOID%3A1826" TargetMode="External"/><Relationship Id="rId495" Type="http://schemas.openxmlformats.org/officeDocument/2006/relationships/hyperlink" Target="http://www.drugbank.ca/drugs/DB00968" TargetMode="External"/><Relationship Id="rId2176" Type="http://schemas.openxmlformats.org/officeDocument/2006/relationships/hyperlink" Target="http://www.disease-ontology.org/term/DOID%3A9074" TargetMode="External"/><Relationship Id="rId2383" Type="http://schemas.openxmlformats.org/officeDocument/2006/relationships/hyperlink" Target="http://www.drugbank.ca/drugs/DB01168" TargetMode="External"/><Relationship Id="rId2590" Type="http://schemas.openxmlformats.org/officeDocument/2006/relationships/hyperlink" Target="http://www.disease-ontology.org/term/DOID%3A1115" TargetMode="External"/><Relationship Id="rId148" Type="http://schemas.openxmlformats.org/officeDocument/2006/relationships/hyperlink" Target="http://www.disease-ontology.org/term/DOID%3A14227" TargetMode="External"/><Relationship Id="rId355" Type="http://schemas.openxmlformats.org/officeDocument/2006/relationships/hyperlink" Target="http://www.drugbank.ca/drugs/DB00695" TargetMode="External"/><Relationship Id="rId562" Type="http://schemas.openxmlformats.org/officeDocument/2006/relationships/hyperlink" Target="http://www.disease-ontology.org/term/DOID%3A9352" TargetMode="External"/><Relationship Id="rId1192" Type="http://schemas.openxmlformats.org/officeDocument/2006/relationships/hyperlink" Target="http://www.disease-ontology.org/term/DOID%3A8398" TargetMode="External"/><Relationship Id="rId2036" Type="http://schemas.openxmlformats.org/officeDocument/2006/relationships/hyperlink" Target="http://www.disease-ontology.org/term/DOID%3A11612" TargetMode="External"/><Relationship Id="rId2243" Type="http://schemas.openxmlformats.org/officeDocument/2006/relationships/hyperlink" Target="http://www.drugbank.ca/drugs/DB01083" TargetMode="External"/><Relationship Id="rId2450" Type="http://schemas.openxmlformats.org/officeDocument/2006/relationships/hyperlink" Target="http://www.disease-ontology.org/term/DOID%3A635" TargetMode="External"/><Relationship Id="rId2688" Type="http://schemas.openxmlformats.org/officeDocument/2006/relationships/hyperlink" Target="http://www.disease-ontology.org/term/DOID%3A3393" TargetMode="External"/><Relationship Id="rId215" Type="http://schemas.openxmlformats.org/officeDocument/2006/relationships/hyperlink" Target="http://www.drugbank.ca/drugs/DB01234" TargetMode="External"/><Relationship Id="rId422" Type="http://schemas.openxmlformats.org/officeDocument/2006/relationships/hyperlink" Target="http://www.disease-ontology.org/term/DOID%3A10763" TargetMode="External"/><Relationship Id="rId867" Type="http://schemas.openxmlformats.org/officeDocument/2006/relationships/hyperlink" Target="http://www.drugbank.ca/drugs/DB05389" TargetMode="External"/><Relationship Id="rId1052" Type="http://schemas.openxmlformats.org/officeDocument/2006/relationships/hyperlink" Target="http://www.disease-ontology.org/term/DOID%3A9008" TargetMode="External"/><Relationship Id="rId1497" Type="http://schemas.openxmlformats.org/officeDocument/2006/relationships/hyperlink" Target="http://www.drugbank.ca/drugs/DB00997" TargetMode="External"/><Relationship Id="rId2103" Type="http://schemas.openxmlformats.org/officeDocument/2006/relationships/hyperlink" Target="http://www.drugbank.ca/drugs/DB00959" TargetMode="External"/><Relationship Id="rId2310" Type="http://schemas.openxmlformats.org/officeDocument/2006/relationships/hyperlink" Target="http://www.disease-ontology.org/term/DOID%3A11934" TargetMode="External"/><Relationship Id="rId2548" Type="http://schemas.openxmlformats.org/officeDocument/2006/relationships/hyperlink" Target="http://www.disease-ontology.org/term/DOID%3A6364" TargetMode="External"/><Relationship Id="rId2755" Type="http://schemas.openxmlformats.org/officeDocument/2006/relationships/hyperlink" Target="http://www.drugbank.ca/drugs/DB00495" TargetMode="External"/><Relationship Id="rId727" Type="http://schemas.openxmlformats.org/officeDocument/2006/relationships/hyperlink" Target="http://www.drugbank.ca/drugs/DB00615" TargetMode="External"/><Relationship Id="rId934" Type="http://schemas.openxmlformats.org/officeDocument/2006/relationships/hyperlink" Target="http://www.disease-ontology.org/term/DOID%3A418" TargetMode="External"/><Relationship Id="rId1357" Type="http://schemas.openxmlformats.org/officeDocument/2006/relationships/hyperlink" Target="http://www.drugbank.ca/drugs/DB00250" TargetMode="External"/><Relationship Id="rId1564" Type="http://schemas.openxmlformats.org/officeDocument/2006/relationships/hyperlink" Target="http://www.disease-ontology.org/term/DOID%3A6364" TargetMode="External"/><Relationship Id="rId1771" Type="http://schemas.openxmlformats.org/officeDocument/2006/relationships/hyperlink" Target="http://www.drugbank.ca/drugs/DB00014" TargetMode="External"/><Relationship Id="rId2408" Type="http://schemas.openxmlformats.org/officeDocument/2006/relationships/hyperlink" Target="http://www.disease-ontology.org/term/DOID%3A2377" TargetMode="External"/><Relationship Id="rId2615" Type="http://schemas.openxmlformats.org/officeDocument/2006/relationships/hyperlink" Target="http://www.drugbank.ca/drugs/DB00323" TargetMode="External"/><Relationship Id="rId63" Type="http://schemas.openxmlformats.org/officeDocument/2006/relationships/hyperlink" Target="http://www.drugbank.ca/drugs/DB00195" TargetMode="External"/><Relationship Id="rId1217" Type="http://schemas.openxmlformats.org/officeDocument/2006/relationships/hyperlink" Target="http://www.drugbank.ca/drugs/DB01410" TargetMode="External"/><Relationship Id="rId1424" Type="http://schemas.openxmlformats.org/officeDocument/2006/relationships/hyperlink" Target="http://www.disease-ontology.org/term/DOID%3A418" TargetMode="External"/><Relationship Id="rId1631" Type="http://schemas.openxmlformats.org/officeDocument/2006/relationships/hyperlink" Target="http://www.drugbank.ca/drugs/DB01590" TargetMode="External"/><Relationship Id="rId1869" Type="http://schemas.openxmlformats.org/officeDocument/2006/relationships/hyperlink" Target="http://www.drugbank.ca/drugs/DB00221" TargetMode="External"/><Relationship Id="rId1729" Type="http://schemas.openxmlformats.org/officeDocument/2006/relationships/hyperlink" Target="http://www.drugbank.ca/drugs/DB00996" TargetMode="External"/><Relationship Id="rId1936" Type="http://schemas.openxmlformats.org/officeDocument/2006/relationships/hyperlink" Target="http://www.disease-ontology.org/term/DOID%3A12361" TargetMode="External"/><Relationship Id="rId2198" Type="http://schemas.openxmlformats.org/officeDocument/2006/relationships/hyperlink" Target="http://www.disease-ontology.org/term/DOID%3A10763" TargetMode="External"/><Relationship Id="rId377" Type="http://schemas.openxmlformats.org/officeDocument/2006/relationships/hyperlink" Target="http://www.drugbank.ca/drugs/DB01275" TargetMode="External"/><Relationship Id="rId584" Type="http://schemas.openxmlformats.org/officeDocument/2006/relationships/hyperlink" Target="http://www.disease-ontology.org/term/DOID%3A11476" TargetMode="External"/><Relationship Id="rId2058" Type="http://schemas.openxmlformats.org/officeDocument/2006/relationships/hyperlink" Target="http://www.disease-ontology.org/term/DOID%3A2994" TargetMode="External"/><Relationship Id="rId2265" Type="http://schemas.openxmlformats.org/officeDocument/2006/relationships/hyperlink" Target="http://www.drugbank.ca/drugs/DB01267" TargetMode="External"/><Relationship Id="rId5" Type="http://schemas.openxmlformats.org/officeDocument/2006/relationships/hyperlink" Target="http://www.drugbank.ca/drugs/DB00819" TargetMode="External"/><Relationship Id="rId237" Type="http://schemas.openxmlformats.org/officeDocument/2006/relationships/hyperlink" Target="http://www.drugbank.ca/drugs/DB00985" TargetMode="External"/><Relationship Id="rId791" Type="http://schemas.openxmlformats.org/officeDocument/2006/relationships/hyperlink" Target="http://www.drugbank.ca/drugs/DB01409" TargetMode="External"/><Relationship Id="rId889" Type="http://schemas.openxmlformats.org/officeDocument/2006/relationships/hyperlink" Target="http://www.drugbank.ca/drugs/DB01048" TargetMode="External"/><Relationship Id="rId1074" Type="http://schemas.openxmlformats.org/officeDocument/2006/relationships/hyperlink" Target="http://www.disease-ontology.org/term/DOID%3A1909" TargetMode="External"/><Relationship Id="rId2472" Type="http://schemas.openxmlformats.org/officeDocument/2006/relationships/hyperlink" Target="http://www.disease-ontology.org/term/DOID%3A1826" TargetMode="External"/><Relationship Id="rId2777" Type="http://schemas.openxmlformats.org/officeDocument/2006/relationships/printerSettings" Target="../printerSettings/printerSettings1.bin"/><Relationship Id="rId444" Type="http://schemas.openxmlformats.org/officeDocument/2006/relationships/hyperlink" Target="http://www.disease-ontology.org/term/DOID%3A1781" TargetMode="External"/><Relationship Id="rId651" Type="http://schemas.openxmlformats.org/officeDocument/2006/relationships/hyperlink" Target="http://www.drugbank.ca/drugs/DB00554" TargetMode="External"/><Relationship Id="rId749" Type="http://schemas.openxmlformats.org/officeDocument/2006/relationships/hyperlink" Target="http://www.drugbank.ca/drugs/DB00877" TargetMode="External"/><Relationship Id="rId1281" Type="http://schemas.openxmlformats.org/officeDocument/2006/relationships/hyperlink" Target="http://www.drugbank.ca/drugs/DB00575" TargetMode="External"/><Relationship Id="rId1379" Type="http://schemas.openxmlformats.org/officeDocument/2006/relationships/hyperlink" Target="http://www.drugbank.ca/drugs/DB01234" TargetMode="External"/><Relationship Id="rId1586" Type="http://schemas.openxmlformats.org/officeDocument/2006/relationships/hyperlink" Target="http://www.disease-ontology.org/term/DOID%3A11476" TargetMode="External"/><Relationship Id="rId2125" Type="http://schemas.openxmlformats.org/officeDocument/2006/relationships/hyperlink" Target="http://www.drugbank.ca/drugs/DB00350" TargetMode="External"/><Relationship Id="rId2332" Type="http://schemas.openxmlformats.org/officeDocument/2006/relationships/hyperlink" Target="http://www.disease-ontology.org/term/DOID%3A0050425" TargetMode="External"/><Relationship Id="rId304" Type="http://schemas.openxmlformats.org/officeDocument/2006/relationships/hyperlink" Target="http://www.disease-ontology.org/term/DOID%3A418" TargetMode="External"/><Relationship Id="rId511" Type="http://schemas.openxmlformats.org/officeDocument/2006/relationships/hyperlink" Target="http://www.drugbank.ca/drugs/DB01214" TargetMode="External"/><Relationship Id="rId609" Type="http://schemas.openxmlformats.org/officeDocument/2006/relationships/hyperlink" Target="http://www.drugbank.ca/drugs/DB00621" TargetMode="External"/><Relationship Id="rId956" Type="http://schemas.openxmlformats.org/officeDocument/2006/relationships/hyperlink" Target="http://www.disease-ontology.org/term/DOID%3A1826" TargetMode="External"/><Relationship Id="rId1141" Type="http://schemas.openxmlformats.org/officeDocument/2006/relationships/hyperlink" Target="http://www.drugbank.ca/drugs/DB00564" TargetMode="External"/><Relationship Id="rId1239" Type="http://schemas.openxmlformats.org/officeDocument/2006/relationships/hyperlink" Target="http://www.drugbank.ca/drugs/DB00215" TargetMode="External"/><Relationship Id="rId1793" Type="http://schemas.openxmlformats.org/officeDocument/2006/relationships/hyperlink" Target="http://www.drugbank.ca/drugs/DB00741" TargetMode="External"/><Relationship Id="rId2637" Type="http://schemas.openxmlformats.org/officeDocument/2006/relationships/hyperlink" Target="http://www.drugbank.ca/drugs/DB00193" TargetMode="External"/><Relationship Id="rId85" Type="http://schemas.openxmlformats.org/officeDocument/2006/relationships/hyperlink" Target="http://www.drugbank.ca/drugs/DB00136" TargetMode="External"/><Relationship Id="rId816" Type="http://schemas.openxmlformats.org/officeDocument/2006/relationships/hyperlink" Target="http://www.disease-ontology.org/term/DOID%3A3393" TargetMode="External"/><Relationship Id="rId1001" Type="http://schemas.openxmlformats.org/officeDocument/2006/relationships/hyperlink" Target="http://www.drugbank.ca/drugs/DB00993" TargetMode="External"/><Relationship Id="rId1446" Type="http://schemas.openxmlformats.org/officeDocument/2006/relationships/hyperlink" Target="http://www.disease-ontology.org/term/DOID%3A1612" TargetMode="External"/><Relationship Id="rId1653" Type="http://schemas.openxmlformats.org/officeDocument/2006/relationships/hyperlink" Target="http://www.drugbank.ca/drugs/DB00196" TargetMode="External"/><Relationship Id="rId1860" Type="http://schemas.openxmlformats.org/officeDocument/2006/relationships/hyperlink" Target="http://www.disease-ontology.org/term/DOID%3A219" TargetMode="External"/><Relationship Id="rId2704" Type="http://schemas.openxmlformats.org/officeDocument/2006/relationships/hyperlink" Target="http://www.disease-ontology.org/term/DOID%3A594" TargetMode="External"/><Relationship Id="rId1306" Type="http://schemas.openxmlformats.org/officeDocument/2006/relationships/hyperlink" Target="http://www.disease-ontology.org/term/DOID%3A1324" TargetMode="External"/><Relationship Id="rId1513" Type="http://schemas.openxmlformats.org/officeDocument/2006/relationships/hyperlink" Target="http://www.drugbank.ca/drugs/DB00584" TargetMode="External"/><Relationship Id="rId1720" Type="http://schemas.openxmlformats.org/officeDocument/2006/relationships/hyperlink" Target="http://www.disease-ontology.org/term/DOID%3A6364" TargetMode="External"/><Relationship Id="rId1958" Type="http://schemas.openxmlformats.org/officeDocument/2006/relationships/hyperlink" Target="http://www.disease-ontology.org/term/DOID%3A1909" TargetMode="External"/><Relationship Id="rId12" Type="http://schemas.openxmlformats.org/officeDocument/2006/relationships/hyperlink" Target="http://www.disease-ontology.org/term/DOID%3A635" TargetMode="External"/><Relationship Id="rId1818" Type="http://schemas.openxmlformats.org/officeDocument/2006/relationships/hyperlink" Target="http://www.disease-ontology.org/term/DOID%3A11476" TargetMode="External"/><Relationship Id="rId161" Type="http://schemas.openxmlformats.org/officeDocument/2006/relationships/hyperlink" Target="http://www.drugbank.ca/drugs/DB01394" TargetMode="External"/><Relationship Id="rId399" Type="http://schemas.openxmlformats.org/officeDocument/2006/relationships/hyperlink" Target="http://www.drugbank.ca/drugs/DB01005" TargetMode="External"/><Relationship Id="rId2287" Type="http://schemas.openxmlformats.org/officeDocument/2006/relationships/hyperlink" Target="http://www.drugbank.ca/drugs/DB00806" TargetMode="External"/><Relationship Id="rId2494" Type="http://schemas.openxmlformats.org/officeDocument/2006/relationships/hyperlink" Target="http://www.disease-ontology.org/term/DOID%3A14330" TargetMode="External"/><Relationship Id="rId259" Type="http://schemas.openxmlformats.org/officeDocument/2006/relationships/hyperlink" Target="http://www.drugbank.ca/drugs/DB01142" TargetMode="External"/><Relationship Id="rId466" Type="http://schemas.openxmlformats.org/officeDocument/2006/relationships/hyperlink" Target="http://www.disease-ontology.org/term/DOID%3A10763" TargetMode="External"/><Relationship Id="rId673" Type="http://schemas.openxmlformats.org/officeDocument/2006/relationships/hyperlink" Target="http://www.drugbank.ca/drugs/DB00860" TargetMode="External"/><Relationship Id="rId880" Type="http://schemas.openxmlformats.org/officeDocument/2006/relationships/hyperlink" Target="http://www.disease-ontology.org/term/DOID%3A10283" TargetMode="External"/><Relationship Id="rId1096" Type="http://schemas.openxmlformats.org/officeDocument/2006/relationships/hyperlink" Target="http://www.disease-ontology.org/term/DOID%3A1094" TargetMode="External"/><Relationship Id="rId2147" Type="http://schemas.openxmlformats.org/officeDocument/2006/relationships/hyperlink" Target="http://www.drugbank.ca/drugs/DB00295" TargetMode="External"/><Relationship Id="rId2354" Type="http://schemas.openxmlformats.org/officeDocument/2006/relationships/hyperlink" Target="http://www.disease-ontology.org/term/DOID%3A2531" TargetMode="External"/><Relationship Id="rId2561" Type="http://schemas.openxmlformats.org/officeDocument/2006/relationships/hyperlink" Target="http://www.drugbank.ca/drugs/DB00799" TargetMode="External"/><Relationship Id="rId119" Type="http://schemas.openxmlformats.org/officeDocument/2006/relationships/hyperlink" Target="http://www.drugbank.ca/drugs/DB06777" TargetMode="External"/><Relationship Id="rId326" Type="http://schemas.openxmlformats.org/officeDocument/2006/relationships/hyperlink" Target="http://www.disease-ontology.org/term/DOID%3A1192" TargetMode="External"/><Relationship Id="rId533" Type="http://schemas.openxmlformats.org/officeDocument/2006/relationships/hyperlink" Target="http://www.drugbank.ca/drugs/DB01204" TargetMode="External"/><Relationship Id="rId978" Type="http://schemas.openxmlformats.org/officeDocument/2006/relationships/hyperlink" Target="http://www.disease-ontology.org/term/DOID%3A12849" TargetMode="External"/><Relationship Id="rId1163" Type="http://schemas.openxmlformats.org/officeDocument/2006/relationships/hyperlink" Target="http://www.drugbank.ca/drugs/DB00958" TargetMode="External"/><Relationship Id="rId1370" Type="http://schemas.openxmlformats.org/officeDocument/2006/relationships/hyperlink" Target="http://www.disease-ontology.org/term/DOID%3A635" TargetMode="External"/><Relationship Id="rId2007" Type="http://schemas.openxmlformats.org/officeDocument/2006/relationships/hyperlink" Target="http://www.drugbank.ca/drugs/DB00814" TargetMode="External"/><Relationship Id="rId2214" Type="http://schemas.openxmlformats.org/officeDocument/2006/relationships/hyperlink" Target="http://www.disease-ontology.org/term/DOID%3A3083" TargetMode="External"/><Relationship Id="rId2659" Type="http://schemas.openxmlformats.org/officeDocument/2006/relationships/hyperlink" Target="http://www.drugbank.ca/drugs/DB00620" TargetMode="External"/><Relationship Id="rId740" Type="http://schemas.openxmlformats.org/officeDocument/2006/relationships/hyperlink" Target="http://www.disease-ontology.org/term/DOID%3A8893" TargetMode="External"/><Relationship Id="rId838" Type="http://schemas.openxmlformats.org/officeDocument/2006/relationships/hyperlink" Target="http://www.disease-ontology.org/term/DOID%3A7148" TargetMode="External"/><Relationship Id="rId1023" Type="http://schemas.openxmlformats.org/officeDocument/2006/relationships/hyperlink" Target="http://www.drugbank.ca/drugs/DB00245" TargetMode="External"/><Relationship Id="rId1468" Type="http://schemas.openxmlformats.org/officeDocument/2006/relationships/hyperlink" Target="http://www.disease-ontology.org/term/DOID%3A10763" TargetMode="External"/><Relationship Id="rId1675" Type="http://schemas.openxmlformats.org/officeDocument/2006/relationships/hyperlink" Target="http://www.drugbank.ca/drugs/DB00544" TargetMode="External"/><Relationship Id="rId1882" Type="http://schemas.openxmlformats.org/officeDocument/2006/relationships/hyperlink" Target="http://www.disease-ontology.org/term/DOID%3A14330" TargetMode="External"/><Relationship Id="rId2421" Type="http://schemas.openxmlformats.org/officeDocument/2006/relationships/hyperlink" Target="http://www.drugbank.ca/drugs/DB00481" TargetMode="External"/><Relationship Id="rId2519" Type="http://schemas.openxmlformats.org/officeDocument/2006/relationships/hyperlink" Target="http://www.drugbank.ca/drugs/DB00641" TargetMode="External"/><Relationship Id="rId2726" Type="http://schemas.openxmlformats.org/officeDocument/2006/relationships/hyperlink" Target="http://www.disease-ontology.org/term/DOID%3A219" TargetMode="External"/><Relationship Id="rId600" Type="http://schemas.openxmlformats.org/officeDocument/2006/relationships/hyperlink" Target="http://www.disease-ontology.org/term/DOID%3A7147" TargetMode="External"/><Relationship Id="rId1230" Type="http://schemas.openxmlformats.org/officeDocument/2006/relationships/hyperlink" Target="http://www.disease-ontology.org/term/DOID%3A2531" TargetMode="External"/><Relationship Id="rId1328" Type="http://schemas.openxmlformats.org/officeDocument/2006/relationships/hyperlink" Target="http://www.disease-ontology.org/term/DOID%3A1793" TargetMode="External"/><Relationship Id="rId1535" Type="http://schemas.openxmlformats.org/officeDocument/2006/relationships/hyperlink" Target="http://www.drugbank.ca/drugs/DB00445" TargetMode="External"/><Relationship Id="rId905" Type="http://schemas.openxmlformats.org/officeDocument/2006/relationships/hyperlink" Target="http://www.drugbank.ca/drugs/DB00945" TargetMode="External"/><Relationship Id="rId1742" Type="http://schemas.openxmlformats.org/officeDocument/2006/relationships/hyperlink" Target="http://www.disease-ontology.org/term/DOID%3A10652" TargetMode="External"/><Relationship Id="rId34" Type="http://schemas.openxmlformats.org/officeDocument/2006/relationships/hyperlink" Target="http://www.disease-ontology.org/term/DOID%3A3393" TargetMode="External"/><Relationship Id="rId1602" Type="http://schemas.openxmlformats.org/officeDocument/2006/relationships/hyperlink" Target="http://www.disease-ontology.org/term/DOID%3A10763" TargetMode="External"/><Relationship Id="rId183" Type="http://schemas.openxmlformats.org/officeDocument/2006/relationships/hyperlink" Target="http://www.drugbank.ca/drugs/DB00434" TargetMode="External"/><Relationship Id="rId390" Type="http://schemas.openxmlformats.org/officeDocument/2006/relationships/hyperlink" Target="http://www.disease-ontology.org/term/DOID%3A8893" TargetMode="External"/><Relationship Id="rId1907" Type="http://schemas.openxmlformats.org/officeDocument/2006/relationships/hyperlink" Target="http://www.drugbank.ca/drugs/DB01097" TargetMode="External"/><Relationship Id="rId2071" Type="http://schemas.openxmlformats.org/officeDocument/2006/relationships/hyperlink" Target="http://www.drugbank.ca/drugs/DB00563" TargetMode="External"/><Relationship Id="rId250" Type="http://schemas.openxmlformats.org/officeDocument/2006/relationships/hyperlink" Target="http://www.disease-ontology.org/term/DOID%3A1686" TargetMode="External"/><Relationship Id="rId488" Type="http://schemas.openxmlformats.org/officeDocument/2006/relationships/hyperlink" Target="http://www.disease-ontology.org/term/DOID%3A9970" TargetMode="External"/><Relationship Id="rId695" Type="http://schemas.openxmlformats.org/officeDocument/2006/relationships/hyperlink" Target="http://www.drugbank.ca/drugs/DB00635" TargetMode="External"/><Relationship Id="rId2169" Type="http://schemas.openxmlformats.org/officeDocument/2006/relationships/hyperlink" Target="http://www.drugbank.ca/drugs/DB00788" TargetMode="External"/><Relationship Id="rId2376" Type="http://schemas.openxmlformats.org/officeDocument/2006/relationships/hyperlink" Target="http://www.disease-ontology.org/term/DOID%3A1826" TargetMode="External"/><Relationship Id="rId2583" Type="http://schemas.openxmlformats.org/officeDocument/2006/relationships/hyperlink" Target="http://www.drugbank.ca/drugs/DB01041" TargetMode="External"/><Relationship Id="rId110" Type="http://schemas.openxmlformats.org/officeDocument/2006/relationships/hyperlink" Target="http://www.disease-ontology.org/term/DOID%3A263" TargetMode="External"/><Relationship Id="rId348" Type="http://schemas.openxmlformats.org/officeDocument/2006/relationships/hyperlink" Target="http://www.disease-ontology.org/term/DOID%3A8398" TargetMode="External"/><Relationship Id="rId555" Type="http://schemas.openxmlformats.org/officeDocument/2006/relationships/hyperlink" Target="http://www.drugbank.ca/drugs/DB00410" TargetMode="External"/><Relationship Id="rId762" Type="http://schemas.openxmlformats.org/officeDocument/2006/relationships/hyperlink" Target="http://www.disease-ontology.org/term/DOID%3A3083" TargetMode="External"/><Relationship Id="rId1185" Type="http://schemas.openxmlformats.org/officeDocument/2006/relationships/hyperlink" Target="http://www.drugbank.ca/drugs/DB00535" TargetMode="External"/><Relationship Id="rId1392" Type="http://schemas.openxmlformats.org/officeDocument/2006/relationships/hyperlink" Target="http://www.disease-ontology.org/term/DOID%3A9074" TargetMode="External"/><Relationship Id="rId2029" Type="http://schemas.openxmlformats.org/officeDocument/2006/relationships/hyperlink" Target="http://www.drugbank.ca/drugs/DB00933" TargetMode="External"/><Relationship Id="rId2236" Type="http://schemas.openxmlformats.org/officeDocument/2006/relationships/hyperlink" Target="http://www.disease-ontology.org/term/DOID%3A10283" TargetMode="External"/><Relationship Id="rId2443" Type="http://schemas.openxmlformats.org/officeDocument/2006/relationships/hyperlink" Target="http://www.drugbank.ca/drugs/DB00734" TargetMode="External"/><Relationship Id="rId2650" Type="http://schemas.openxmlformats.org/officeDocument/2006/relationships/hyperlink" Target="http://www.disease-ontology.org/term/DOID%3A1192" TargetMode="External"/><Relationship Id="rId208" Type="http://schemas.openxmlformats.org/officeDocument/2006/relationships/hyperlink" Target="http://www.disease-ontology.org/term/DOID%3A3310" TargetMode="External"/><Relationship Id="rId415" Type="http://schemas.openxmlformats.org/officeDocument/2006/relationships/hyperlink" Target="http://www.drugbank.ca/drugs/DB00762" TargetMode="External"/><Relationship Id="rId622" Type="http://schemas.openxmlformats.org/officeDocument/2006/relationships/hyperlink" Target="http://www.disease-ontology.org/term/DOID%3A10763" TargetMode="External"/><Relationship Id="rId1045" Type="http://schemas.openxmlformats.org/officeDocument/2006/relationships/hyperlink" Target="http://www.drugbank.ca/drugs/DB00443" TargetMode="External"/><Relationship Id="rId1252" Type="http://schemas.openxmlformats.org/officeDocument/2006/relationships/hyperlink" Target="http://www.disease-ontology.org/term/DOID%3A4481" TargetMode="External"/><Relationship Id="rId1697" Type="http://schemas.openxmlformats.org/officeDocument/2006/relationships/hyperlink" Target="http://www.drugbank.ca/drugs/DB00158" TargetMode="External"/><Relationship Id="rId2303" Type="http://schemas.openxmlformats.org/officeDocument/2006/relationships/hyperlink" Target="http://www.drugbank.ca/drugs/DB00388" TargetMode="External"/><Relationship Id="rId2510" Type="http://schemas.openxmlformats.org/officeDocument/2006/relationships/hyperlink" Target="http://www.disease-ontology.org/term/DOID%3A2377" TargetMode="External"/><Relationship Id="rId2748" Type="http://schemas.openxmlformats.org/officeDocument/2006/relationships/hyperlink" Target="http://www.disease-ontology.org/term/DOID%3A2531" TargetMode="External"/><Relationship Id="rId927" Type="http://schemas.openxmlformats.org/officeDocument/2006/relationships/hyperlink" Target="http://www.drugbank.ca/drugs/DB00437" TargetMode="External"/><Relationship Id="rId1112" Type="http://schemas.openxmlformats.org/officeDocument/2006/relationships/hyperlink" Target="http://www.disease-ontology.org/term/DOID%3A14330" TargetMode="External"/><Relationship Id="rId1557" Type="http://schemas.openxmlformats.org/officeDocument/2006/relationships/hyperlink" Target="http://www.drugbank.ca/drugs/DB01240" TargetMode="External"/><Relationship Id="rId1764" Type="http://schemas.openxmlformats.org/officeDocument/2006/relationships/hyperlink" Target="http://www.disease-ontology.org/term/DOID%3A9352" TargetMode="External"/><Relationship Id="rId1971" Type="http://schemas.openxmlformats.org/officeDocument/2006/relationships/hyperlink" Target="http://www.drugbank.ca/drugs/DB00678" TargetMode="External"/><Relationship Id="rId2608" Type="http://schemas.openxmlformats.org/officeDocument/2006/relationships/hyperlink" Target="http://www.disease-ontology.org/term/DOID%3A3393" TargetMode="External"/><Relationship Id="rId56" Type="http://schemas.openxmlformats.org/officeDocument/2006/relationships/hyperlink" Target="http://www.disease-ontology.org/term/DOID%3A7147" TargetMode="External"/><Relationship Id="rId1417" Type="http://schemas.openxmlformats.org/officeDocument/2006/relationships/hyperlink" Target="http://www.drugbank.ca/drugs/DB00586" TargetMode="External"/><Relationship Id="rId1624" Type="http://schemas.openxmlformats.org/officeDocument/2006/relationships/hyperlink" Target="http://www.disease-ontology.org/term/DOID%3A1115" TargetMode="External"/><Relationship Id="rId1831" Type="http://schemas.openxmlformats.org/officeDocument/2006/relationships/hyperlink" Target="http://www.drugbank.ca/drugs/DB01088" TargetMode="External"/><Relationship Id="rId1929" Type="http://schemas.openxmlformats.org/officeDocument/2006/relationships/hyperlink" Target="http://www.drugbank.ca/drugs/DB00281" TargetMode="External"/><Relationship Id="rId2093" Type="http://schemas.openxmlformats.org/officeDocument/2006/relationships/hyperlink" Target="http://www.drugbank.ca/drugs/DB00959" TargetMode="External"/><Relationship Id="rId2398" Type="http://schemas.openxmlformats.org/officeDocument/2006/relationships/hyperlink" Target="http://www.disease-ontology.org/term/DOID%3A6364" TargetMode="External"/><Relationship Id="rId272" Type="http://schemas.openxmlformats.org/officeDocument/2006/relationships/hyperlink" Target="http://www.disease-ontology.org/term/DOID%3A9835" TargetMode="External"/><Relationship Id="rId577" Type="http://schemas.openxmlformats.org/officeDocument/2006/relationships/hyperlink" Target="http://www.drugbank.ca/drugs/DB01115" TargetMode="External"/><Relationship Id="rId2160" Type="http://schemas.openxmlformats.org/officeDocument/2006/relationships/hyperlink" Target="http://www.disease-ontology.org/term/DOID%3A8398" TargetMode="External"/><Relationship Id="rId2258" Type="http://schemas.openxmlformats.org/officeDocument/2006/relationships/hyperlink" Target="http://www.disease-ontology.org/term/DOID%3A1612" TargetMode="External"/><Relationship Id="rId132" Type="http://schemas.openxmlformats.org/officeDocument/2006/relationships/hyperlink" Target="http://www.disease-ontology.org/term/DOID%3A8398" TargetMode="External"/><Relationship Id="rId784" Type="http://schemas.openxmlformats.org/officeDocument/2006/relationships/hyperlink" Target="http://www.disease-ontology.org/term/DOID%3A3312" TargetMode="External"/><Relationship Id="rId991" Type="http://schemas.openxmlformats.org/officeDocument/2006/relationships/hyperlink" Target="http://www.drugbank.ca/drugs/DB01076" TargetMode="External"/><Relationship Id="rId1067" Type="http://schemas.openxmlformats.org/officeDocument/2006/relationships/hyperlink" Target="http://www.drugbank.ca/drugs/DB00290" TargetMode="External"/><Relationship Id="rId2020" Type="http://schemas.openxmlformats.org/officeDocument/2006/relationships/hyperlink" Target="http://www.disease-ontology.org/term/DOID%3A8778" TargetMode="External"/><Relationship Id="rId2465" Type="http://schemas.openxmlformats.org/officeDocument/2006/relationships/hyperlink" Target="http://www.drugbank.ca/drugs/DB01098" TargetMode="External"/><Relationship Id="rId2672" Type="http://schemas.openxmlformats.org/officeDocument/2006/relationships/hyperlink" Target="http://www.disease-ontology.org/term/DOID%3A3310" TargetMode="External"/><Relationship Id="rId437" Type="http://schemas.openxmlformats.org/officeDocument/2006/relationships/hyperlink" Target="http://www.drugbank.ca/drugs/DB01210" TargetMode="External"/><Relationship Id="rId644" Type="http://schemas.openxmlformats.org/officeDocument/2006/relationships/hyperlink" Target="http://www.disease-ontology.org/term/DOID%3A10763" TargetMode="External"/><Relationship Id="rId851" Type="http://schemas.openxmlformats.org/officeDocument/2006/relationships/hyperlink" Target="http://www.drugbank.ca/drugs/DB01273" TargetMode="External"/><Relationship Id="rId1274" Type="http://schemas.openxmlformats.org/officeDocument/2006/relationships/hyperlink" Target="http://www.disease-ontology.org/term/DOID%3A0050425" TargetMode="External"/><Relationship Id="rId1481" Type="http://schemas.openxmlformats.org/officeDocument/2006/relationships/hyperlink" Target="http://www.drugbank.ca/drugs/DB00997" TargetMode="External"/><Relationship Id="rId1579" Type="http://schemas.openxmlformats.org/officeDocument/2006/relationships/hyperlink" Target="http://www.drugbank.ca/drugs/DB00736" TargetMode="External"/><Relationship Id="rId2118" Type="http://schemas.openxmlformats.org/officeDocument/2006/relationships/hyperlink" Target="http://www.disease-ontology.org/term/DOID%3A1826" TargetMode="External"/><Relationship Id="rId2325" Type="http://schemas.openxmlformats.org/officeDocument/2006/relationships/hyperlink" Target="http://www.drugbank.ca/drugs/DB00761" TargetMode="External"/><Relationship Id="rId2532" Type="http://schemas.openxmlformats.org/officeDocument/2006/relationships/hyperlink" Target="http://www.disease-ontology.org/term/DOID%3A635" TargetMode="External"/><Relationship Id="rId504" Type="http://schemas.openxmlformats.org/officeDocument/2006/relationships/hyperlink" Target="http://www.disease-ontology.org/term/DOID%3A7148" TargetMode="External"/><Relationship Id="rId711" Type="http://schemas.openxmlformats.org/officeDocument/2006/relationships/hyperlink" Target="http://www.drugbank.ca/drugs/DB01224" TargetMode="External"/><Relationship Id="rId949" Type="http://schemas.openxmlformats.org/officeDocument/2006/relationships/hyperlink" Target="http://www.drugbank.ca/drugs/DB00321" TargetMode="External"/><Relationship Id="rId1134" Type="http://schemas.openxmlformats.org/officeDocument/2006/relationships/hyperlink" Target="http://www.disease-ontology.org/term/DOID%3A10534" TargetMode="External"/><Relationship Id="rId1341" Type="http://schemas.openxmlformats.org/officeDocument/2006/relationships/hyperlink" Target="http://www.drugbank.ca/drugs/DB00970" TargetMode="External"/><Relationship Id="rId1786" Type="http://schemas.openxmlformats.org/officeDocument/2006/relationships/hyperlink" Target="http://www.disease-ontology.org/term/DOID%3A12995" TargetMode="External"/><Relationship Id="rId1993" Type="http://schemas.openxmlformats.org/officeDocument/2006/relationships/hyperlink" Target="http://www.drugbank.ca/drugs/DB00603" TargetMode="External"/><Relationship Id="rId78" Type="http://schemas.openxmlformats.org/officeDocument/2006/relationships/hyperlink" Target="http://www.disease-ontology.org/term/DOID%3A8577" TargetMode="External"/><Relationship Id="rId809" Type="http://schemas.openxmlformats.org/officeDocument/2006/relationships/hyperlink" Target="http://www.drugbank.ca/drugs/DB00500" TargetMode="External"/><Relationship Id="rId1201" Type="http://schemas.openxmlformats.org/officeDocument/2006/relationships/hyperlink" Target="http://www.drugbank.ca/drugs/DB00291" TargetMode="External"/><Relationship Id="rId1439" Type="http://schemas.openxmlformats.org/officeDocument/2006/relationships/hyperlink" Target="http://www.drugbank.ca/drugs/DB01075" TargetMode="External"/><Relationship Id="rId1646" Type="http://schemas.openxmlformats.org/officeDocument/2006/relationships/hyperlink" Target="http://www.disease-ontology.org/term/DOID%3A10283" TargetMode="External"/><Relationship Id="rId1853" Type="http://schemas.openxmlformats.org/officeDocument/2006/relationships/hyperlink" Target="http://www.drugbank.ca/drugs/DB00332" TargetMode="External"/><Relationship Id="rId1506" Type="http://schemas.openxmlformats.org/officeDocument/2006/relationships/hyperlink" Target="http://www.disease-ontology.org/term/DOID%3A1595" TargetMode="External"/><Relationship Id="rId1713" Type="http://schemas.openxmlformats.org/officeDocument/2006/relationships/hyperlink" Target="http://www.drugbank.ca/drugs/DB00158" TargetMode="External"/><Relationship Id="rId1920" Type="http://schemas.openxmlformats.org/officeDocument/2006/relationships/hyperlink" Target="http://www.disease-ontology.org/term/DOID%3A3393" TargetMode="External"/><Relationship Id="rId294" Type="http://schemas.openxmlformats.org/officeDocument/2006/relationships/hyperlink" Target="http://www.disease-ontology.org/term/DOID%3A7147" TargetMode="External"/><Relationship Id="rId2182" Type="http://schemas.openxmlformats.org/officeDocument/2006/relationships/hyperlink" Target="http://www.disease-ontology.org/term/DOID%3A1595" TargetMode="External"/><Relationship Id="rId154" Type="http://schemas.openxmlformats.org/officeDocument/2006/relationships/hyperlink" Target="http://www.disease-ontology.org/term/DOID%3A8398" TargetMode="External"/><Relationship Id="rId361" Type="http://schemas.openxmlformats.org/officeDocument/2006/relationships/hyperlink" Target="http://www.drugbank.ca/drugs/DB00996" TargetMode="External"/><Relationship Id="rId599" Type="http://schemas.openxmlformats.org/officeDocument/2006/relationships/hyperlink" Target="http://www.drugbank.ca/drugs/DB00338" TargetMode="External"/><Relationship Id="rId2042" Type="http://schemas.openxmlformats.org/officeDocument/2006/relationships/hyperlink" Target="http://www.disease-ontology.org/term/DOID%3A1094" TargetMode="External"/><Relationship Id="rId2487" Type="http://schemas.openxmlformats.org/officeDocument/2006/relationships/hyperlink" Target="http://www.drugbank.ca/drugs/DB01232" TargetMode="External"/><Relationship Id="rId2694" Type="http://schemas.openxmlformats.org/officeDocument/2006/relationships/hyperlink" Target="http://www.disease-ontology.org/term/DOID%3A1781" TargetMode="External"/><Relationship Id="rId459" Type="http://schemas.openxmlformats.org/officeDocument/2006/relationships/hyperlink" Target="http://www.drugbank.ca/drugs/DB00455" TargetMode="External"/><Relationship Id="rId666" Type="http://schemas.openxmlformats.org/officeDocument/2006/relationships/hyperlink" Target="http://www.disease-ontology.org/term/DOID%3A2841" TargetMode="External"/><Relationship Id="rId873" Type="http://schemas.openxmlformats.org/officeDocument/2006/relationships/hyperlink" Target="http://www.drugbank.ca/drugs/DB00399" TargetMode="External"/><Relationship Id="rId1089" Type="http://schemas.openxmlformats.org/officeDocument/2006/relationships/hyperlink" Target="http://www.drugbank.ca/drugs/DB01200" TargetMode="External"/><Relationship Id="rId1296" Type="http://schemas.openxmlformats.org/officeDocument/2006/relationships/hyperlink" Target="http://www.disease-ontology.org/term/DOID%3A5419" TargetMode="External"/><Relationship Id="rId2347" Type="http://schemas.openxmlformats.org/officeDocument/2006/relationships/hyperlink" Target="http://www.drugbank.ca/drugs/DB00860" TargetMode="External"/><Relationship Id="rId2554" Type="http://schemas.openxmlformats.org/officeDocument/2006/relationships/hyperlink" Target="http://www.disease-ontology.org/term/DOID%3A3310" TargetMode="External"/><Relationship Id="rId221" Type="http://schemas.openxmlformats.org/officeDocument/2006/relationships/hyperlink" Target="http://www.drugbank.ca/drugs/DB00509" TargetMode="External"/><Relationship Id="rId319" Type="http://schemas.openxmlformats.org/officeDocument/2006/relationships/hyperlink" Target="http://www.drugbank.ca/drugs/DB00977" TargetMode="External"/><Relationship Id="rId526" Type="http://schemas.openxmlformats.org/officeDocument/2006/relationships/hyperlink" Target="http://www.disease-ontology.org/term/DOID%3A8398" TargetMode="External"/><Relationship Id="rId1156" Type="http://schemas.openxmlformats.org/officeDocument/2006/relationships/hyperlink" Target="http://www.disease-ontology.org/term/DOID%3A0050425" TargetMode="External"/><Relationship Id="rId1363" Type="http://schemas.openxmlformats.org/officeDocument/2006/relationships/hyperlink" Target="http://www.drugbank.ca/drugs/DB00694" TargetMode="External"/><Relationship Id="rId2207" Type="http://schemas.openxmlformats.org/officeDocument/2006/relationships/hyperlink" Target="http://www.drugbank.ca/drugs/DB00540" TargetMode="External"/><Relationship Id="rId2761" Type="http://schemas.openxmlformats.org/officeDocument/2006/relationships/hyperlink" Target="http://www.drugbank.ca/drugs/DB00246" TargetMode="External"/><Relationship Id="rId733" Type="http://schemas.openxmlformats.org/officeDocument/2006/relationships/hyperlink" Target="http://www.drugbank.ca/drugs/DB00268" TargetMode="External"/><Relationship Id="rId940" Type="http://schemas.openxmlformats.org/officeDocument/2006/relationships/hyperlink" Target="http://www.disease-ontology.org/term/DOID%3A2377" TargetMode="External"/><Relationship Id="rId1016" Type="http://schemas.openxmlformats.org/officeDocument/2006/relationships/hyperlink" Target="http://www.disease-ontology.org/term/DOID%3A8577" TargetMode="External"/><Relationship Id="rId1570" Type="http://schemas.openxmlformats.org/officeDocument/2006/relationships/hyperlink" Target="http://www.disease-ontology.org/term/DOID%3A1324" TargetMode="External"/><Relationship Id="rId1668" Type="http://schemas.openxmlformats.org/officeDocument/2006/relationships/hyperlink" Target="http://www.disease-ontology.org/term/DOID%3A219" TargetMode="External"/><Relationship Id="rId1875" Type="http://schemas.openxmlformats.org/officeDocument/2006/relationships/hyperlink" Target="http://www.drugbank.ca/drugs/DB01020" TargetMode="External"/><Relationship Id="rId2414" Type="http://schemas.openxmlformats.org/officeDocument/2006/relationships/hyperlink" Target="http://www.disease-ontology.org/term/DOID%3A5419" TargetMode="External"/><Relationship Id="rId2621" Type="http://schemas.openxmlformats.org/officeDocument/2006/relationships/hyperlink" Target="http://www.drugbank.ca/drugs/DB00273" TargetMode="External"/><Relationship Id="rId2719" Type="http://schemas.openxmlformats.org/officeDocument/2006/relationships/hyperlink" Target="http://www.drugbank.ca/drugs/DB00570" TargetMode="External"/><Relationship Id="rId800" Type="http://schemas.openxmlformats.org/officeDocument/2006/relationships/hyperlink" Target="http://www.disease-ontology.org/term/DOID%3A10763" TargetMode="External"/><Relationship Id="rId1223" Type="http://schemas.openxmlformats.org/officeDocument/2006/relationships/hyperlink" Target="http://www.drugbank.ca/drugs/DB00515" TargetMode="External"/><Relationship Id="rId1430" Type="http://schemas.openxmlformats.org/officeDocument/2006/relationships/hyperlink" Target="http://www.disease-ontology.org/term/DOID%3A3393" TargetMode="External"/><Relationship Id="rId1528" Type="http://schemas.openxmlformats.org/officeDocument/2006/relationships/hyperlink" Target="http://www.disease-ontology.org/term/DOID%3A2841" TargetMode="External"/><Relationship Id="rId1735" Type="http://schemas.openxmlformats.org/officeDocument/2006/relationships/hyperlink" Target="http://www.drugbank.ca/drugs/DB00996" TargetMode="External"/><Relationship Id="rId1942" Type="http://schemas.openxmlformats.org/officeDocument/2006/relationships/hyperlink" Target="http://www.disease-ontology.org/term/DOID%3A1094" TargetMode="External"/><Relationship Id="rId27" Type="http://schemas.openxmlformats.org/officeDocument/2006/relationships/hyperlink" Target="http://www.drugbank.ca/drugs/DB00321" TargetMode="External"/><Relationship Id="rId1802" Type="http://schemas.openxmlformats.org/officeDocument/2006/relationships/hyperlink" Target="http://www.disease-ontology.org/term/DOID%3A8577" TargetMode="External"/><Relationship Id="rId176" Type="http://schemas.openxmlformats.org/officeDocument/2006/relationships/hyperlink" Target="http://www.disease-ontology.org/term/DOID%3A7148" TargetMode="External"/><Relationship Id="rId383" Type="http://schemas.openxmlformats.org/officeDocument/2006/relationships/hyperlink" Target="http://www.drugbank.ca/drugs/DB00741" TargetMode="External"/><Relationship Id="rId590" Type="http://schemas.openxmlformats.org/officeDocument/2006/relationships/hyperlink" Target="http://www.disease-ontology.org/term/DOID%3A4989" TargetMode="External"/><Relationship Id="rId2064" Type="http://schemas.openxmlformats.org/officeDocument/2006/relationships/hyperlink" Target="http://www.disease-ontology.org/term/DOID%3A0060073" TargetMode="External"/><Relationship Id="rId2271" Type="http://schemas.openxmlformats.org/officeDocument/2006/relationships/hyperlink" Target="http://www.drugbank.ca/drugs/DB00715" TargetMode="External"/><Relationship Id="rId243" Type="http://schemas.openxmlformats.org/officeDocument/2006/relationships/hyperlink" Target="http://www.drugbank.ca/drugs/DB00985" TargetMode="External"/><Relationship Id="rId450" Type="http://schemas.openxmlformats.org/officeDocument/2006/relationships/hyperlink" Target="http://www.disease-ontology.org/term/DOID%3A1781" TargetMode="External"/><Relationship Id="rId688" Type="http://schemas.openxmlformats.org/officeDocument/2006/relationships/hyperlink" Target="http://www.disease-ontology.org/term/DOID%3A13189" TargetMode="External"/><Relationship Id="rId895" Type="http://schemas.openxmlformats.org/officeDocument/2006/relationships/hyperlink" Target="http://www.drugbank.ca/drugs/DB00316" TargetMode="External"/><Relationship Id="rId1080" Type="http://schemas.openxmlformats.org/officeDocument/2006/relationships/hyperlink" Target="http://www.disease-ontology.org/term/DOID%3A2531" TargetMode="External"/><Relationship Id="rId2131" Type="http://schemas.openxmlformats.org/officeDocument/2006/relationships/hyperlink" Target="http://www.drugbank.ca/drugs/DB01204" TargetMode="External"/><Relationship Id="rId2369" Type="http://schemas.openxmlformats.org/officeDocument/2006/relationships/hyperlink" Target="http://www.drugbank.ca/drugs/DB00230" TargetMode="External"/><Relationship Id="rId2576" Type="http://schemas.openxmlformats.org/officeDocument/2006/relationships/hyperlink" Target="http://www.disease-ontology.org/term/DOID%3A263" TargetMode="External"/><Relationship Id="rId103" Type="http://schemas.openxmlformats.org/officeDocument/2006/relationships/hyperlink" Target="http://www.drugbank.ca/drugs/DB01136" TargetMode="External"/><Relationship Id="rId310" Type="http://schemas.openxmlformats.org/officeDocument/2006/relationships/hyperlink" Target="http://www.disease-ontology.org/term/DOID%3A363" TargetMode="External"/><Relationship Id="rId548" Type="http://schemas.openxmlformats.org/officeDocument/2006/relationships/hyperlink" Target="http://www.disease-ontology.org/term/DOID%3A12306" TargetMode="External"/><Relationship Id="rId755" Type="http://schemas.openxmlformats.org/officeDocument/2006/relationships/hyperlink" Target="http://www.drugbank.ca/drugs/DB00421" TargetMode="External"/><Relationship Id="rId962" Type="http://schemas.openxmlformats.org/officeDocument/2006/relationships/hyperlink" Target="http://www.disease-ontology.org/term/DOID%3A635" TargetMode="External"/><Relationship Id="rId1178" Type="http://schemas.openxmlformats.org/officeDocument/2006/relationships/hyperlink" Target="http://www.disease-ontology.org/term/DOID%3A2531" TargetMode="External"/><Relationship Id="rId1385" Type="http://schemas.openxmlformats.org/officeDocument/2006/relationships/hyperlink" Target="http://www.drugbank.ca/drugs/DB01234" TargetMode="External"/><Relationship Id="rId1592" Type="http://schemas.openxmlformats.org/officeDocument/2006/relationships/hyperlink" Target="http://www.disease-ontology.org/term/DOID%3A10283" TargetMode="External"/><Relationship Id="rId2229" Type="http://schemas.openxmlformats.org/officeDocument/2006/relationships/hyperlink" Target="http://www.drugbank.ca/drugs/DB00338" TargetMode="External"/><Relationship Id="rId2436" Type="http://schemas.openxmlformats.org/officeDocument/2006/relationships/hyperlink" Target="http://www.disease-ontology.org/term/DOID%3A5408" TargetMode="External"/><Relationship Id="rId2643" Type="http://schemas.openxmlformats.org/officeDocument/2006/relationships/hyperlink" Target="http://www.drugbank.ca/drugs/DB00656" TargetMode="External"/><Relationship Id="rId91" Type="http://schemas.openxmlformats.org/officeDocument/2006/relationships/hyperlink" Target="http://www.drugbank.ca/drugs/DB01101" TargetMode="External"/><Relationship Id="rId408" Type="http://schemas.openxmlformats.org/officeDocument/2006/relationships/hyperlink" Target="http://www.disease-ontology.org/term/DOID%3A2841" TargetMode="External"/><Relationship Id="rId615" Type="http://schemas.openxmlformats.org/officeDocument/2006/relationships/hyperlink" Target="http://www.drugbank.ca/drugs/DB00282" TargetMode="External"/><Relationship Id="rId822" Type="http://schemas.openxmlformats.org/officeDocument/2006/relationships/hyperlink" Target="http://www.disease-ontology.org/term/DOID%3A10763" TargetMode="External"/><Relationship Id="rId1038" Type="http://schemas.openxmlformats.org/officeDocument/2006/relationships/hyperlink" Target="http://www.disease-ontology.org/term/DOID%3A1319" TargetMode="External"/><Relationship Id="rId1245" Type="http://schemas.openxmlformats.org/officeDocument/2006/relationships/hyperlink" Target="http://www.drugbank.ca/drugs/DB00215" TargetMode="External"/><Relationship Id="rId1452" Type="http://schemas.openxmlformats.org/officeDocument/2006/relationships/hyperlink" Target="http://www.disease-ontology.org/term/DOID%3A1909" TargetMode="External"/><Relationship Id="rId1897" Type="http://schemas.openxmlformats.org/officeDocument/2006/relationships/hyperlink" Target="http://www.drugbank.ca/drugs/DB00555" TargetMode="External"/><Relationship Id="rId2503" Type="http://schemas.openxmlformats.org/officeDocument/2006/relationships/hyperlink" Target="http://www.drugbank.ca/drugs/DB01104" TargetMode="External"/><Relationship Id="rId1105" Type="http://schemas.openxmlformats.org/officeDocument/2006/relationships/hyperlink" Target="http://www.drugbank.ca/drugs/DB00241" TargetMode="External"/><Relationship Id="rId1312" Type="http://schemas.openxmlformats.org/officeDocument/2006/relationships/hyperlink" Target="http://www.disease-ontology.org/term/DOID%3A7148" TargetMode="External"/><Relationship Id="rId1757" Type="http://schemas.openxmlformats.org/officeDocument/2006/relationships/hyperlink" Target="http://www.drugbank.ca/drugs/DB01241" TargetMode="External"/><Relationship Id="rId1964" Type="http://schemas.openxmlformats.org/officeDocument/2006/relationships/hyperlink" Target="http://www.disease-ontology.org/term/DOID%3A2841" TargetMode="External"/><Relationship Id="rId2710" Type="http://schemas.openxmlformats.org/officeDocument/2006/relationships/hyperlink" Target="http://www.disease-ontology.org/term/DOID%3A1595" TargetMode="External"/><Relationship Id="rId49" Type="http://schemas.openxmlformats.org/officeDocument/2006/relationships/hyperlink" Target="http://www.drugbank.ca/drugs/DB00394" TargetMode="External"/><Relationship Id="rId1617" Type="http://schemas.openxmlformats.org/officeDocument/2006/relationships/hyperlink" Target="http://www.drugbank.ca/drugs/DB00773" TargetMode="External"/><Relationship Id="rId1824" Type="http://schemas.openxmlformats.org/officeDocument/2006/relationships/hyperlink" Target="http://www.disease-ontology.org/term/DOID%3A2531" TargetMode="External"/><Relationship Id="rId198" Type="http://schemas.openxmlformats.org/officeDocument/2006/relationships/hyperlink" Target="http://www.disease-ontology.org/term/DOID%3A4481" TargetMode="External"/><Relationship Id="rId2086" Type="http://schemas.openxmlformats.org/officeDocument/2006/relationships/hyperlink" Target="http://www.disease-ontology.org/term/DOID%3A12306" TargetMode="External"/><Relationship Id="rId2293" Type="http://schemas.openxmlformats.org/officeDocument/2006/relationships/hyperlink" Target="http://www.drugbank.ca/drugs/DB01579" TargetMode="External"/><Relationship Id="rId2598" Type="http://schemas.openxmlformats.org/officeDocument/2006/relationships/hyperlink" Target="http://www.disease-ontology.org/term/DOID%3A3393" TargetMode="External"/><Relationship Id="rId265" Type="http://schemas.openxmlformats.org/officeDocument/2006/relationships/hyperlink" Target="http://www.drugbank.ca/drugs/DB00254" TargetMode="External"/><Relationship Id="rId472" Type="http://schemas.openxmlformats.org/officeDocument/2006/relationships/hyperlink" Target="http://www.disease-ontology.org/term/DOID%3A1909" TargetMode="External"/><Relationship Id="rId2153" Type="http://schemas.openxmlformats.org/officeDocument/2006/relationships/hyperlink" Target="http://www.drugbank.ca/drugs/DB00688" TargetMode="External"/><Relationship Id="rId2360" Type="http://schemas.openxmlformats.org/officeDocument/2006/relationships/hyperlink" Target="http://www.disease-ontology.org/term/DOID%3A10283" TargetMode="External"/><Relationship Id="rId125" Type="http://schemas.openxmlformats.org/officeDocument/2006/relationships/hyperlink" Target="http://www.drugbank.ca/drugs/DB00169" TargetMode="External"/><Relationship Id="rId332" Type="http://schemas.openxmlformats.org/officeDocument/2006/relationships/hyperlink" Target="http://www.disease-ontology.org/term/DOID%3A10763" TargetMode="External"/><Relationship Id="rId777" Type="http://schemas.openxmlformats.org/officeDocument/2006/relationships/hyperlink" Target="http://www.drugbank.ca/drugs/DB01041" TargetMode="External"/><Relationship Id="rId984" Type="http://schemas.openxmlformats.org/officeDocument/2006/relationships/hyperlink" Target="http://www.disease-ontology.org/term/DOID%3A5419" TargetMode="External"/><Relationship Id="rId2013" Type="http://schemas.openxmlformats.org/officeDocument/2006/relationships/hyperlink" Target="http://www.drugbank.ca/drugs/DB01042" TargetMode="External"/><Relationship Id="rId2220" Type="http://schemas.openxmlformats.org/officeDocument/2006/relationships/hyperlink" Target="http://www.disease-ontology.org/term/DOID%3A594" TargetMode="External"/><Relationship Id="rId2458" Type="http://schemas.openxmlformats.org/officeDocument/2006/relationships/hyperlink" Target="http://www.disease-ontology.org/term/DOID%3A2377" TargetMode="External"/><Relationship Id="rId2665" Type="http://schemas.openxmlformats.org/officeDocument/2006/relationships/hyperlink" Target="http://www.drugbank.ca/drugs/DB00376" TargetMode="External"/><Relationship Id="rId637" Type="http://schemas.openxmlformats.org/officeDocument/2006/relationships/hyperlink" Target="http://www.drugbank.ca/drugs/DB00981" TargetMode="External"/><Relationship Id="rId844" Type="http://schemas.openxmlformats.org/officeDocument/2006/relationships/hyperlink" Target="http://www.disease-ontology.org/term/DOID%3A10763" TargetMode="External"/><Relationship Id="rId1267" Type="http://schemas.openxmlformats.org/officeDocument/2006/relationships/hyperlink" Target="http://www.drugbank.ca/drugs/DB01068" TargetMode="External"/><Relationship Id="rId1474" Type="http://schemas.openxmlformats.org/officeDocument/2006/relationships/hyperlink" Target="http://www.disease-ontology.org/term/DOID%3A2531" TargetMode="External"/><Relationship Id="rId1681" Type="http://schemas.openxmlformats.org/officeDocument/2006/relationships/hyperlink" Target="http://www.drugbank.ca/drugs/DB00472" TargetMode="External"/><Relationship Id="rId2318" Type="http://schemas.openxmlformats.org/officeDocument/2006/relationships/hyperlink" Target="http://www.disease-ontology.org/term/DOID%3A3393" TargetMode="External"/><Relationship Id="rId2525" Type="http://schemas.openxmlformats.org/officeDocument/2006/relationships/hyperlink" Target="http://www.drugbank.ca/drugs/DB00398" TargetMode="External"/><Relationship Id="rId2732" Type="http://schemas.openxmlformats.org/officeDocument/2006/relationships/hyperlink" Target="http://www.disease-ontology.org/term/DOID%3A0060073" TargetMode="External"/><Relationship Id="rId704" Type="http://schemas.openxmlformats.org/officeDocument/2006/relationships/hyperlink" Target="http://www.disease-ontology.org/term/DOID%3A4989" TargetMode="External"/><Relationship Id="rId911" Type="http://schemas.openxmlformats.org/officeDocument/2006/relationships/hyperlink" Target="http://www.drugbank.ca/drugs/DB00945" TargetMode="External"/><Relationship Id="rId1127" Type="http://schemas.openxmlformats.org/officeDocument/2006/relationships/hyperlink" Target="http://www.drugbank.ca/drugs/DB01101" TargetMode="External"/><Relationship Id="rId1334" Type="http://schemas.openxmlformats.org/officeDocument/2006/relationships/hyperlink" Target="http://www.disease-ontology.org/term/DOID%3A4159" TargetMode="External"/><Relationship Id="rId1541" Type="http://schemas.openxmlformats.org/officeDocument/2006/relationships/hyperlink" Target="http://www.drugbank.ca/drugs/DB00445" TargetMode="External"/><Relationship Id="rId1779" Type="http://schemas.openxmlformats.org/officeDocument/2006/relationships/hyperlink" Target="http://www.drugbank.ca/drugs/DB01170" TargetMode="External"/><Relationship Id="rId1986" Type="http://schemas.openxmlformats.org/officeDocument/2006/relationships/hyperlink" Target="http://www.disease-ontology.org/term/DOID%3A11119" TargetMode="External"/><Relationship Id="rId40" Type="http://schemas.openxmlformats.org/officeDocument/2006/relationships/hyperlink" Target="http://www.disease-ontology.org/term/DOID%3A3083" TargetMode="External"/><Relationship Id="rId1401" Type="http://schemas.openxmlformats.org/officeDocument/2006/relationships/hyperlink" Target="http://www.drugbank.ca/drugs/DB00514" TargetMode="External"/><Relationship Id="rId1639" Type="http://schemas.openxmlformats.org/officeDocument/2006/relationships/hyperlink" Target="http://www.drugbank.ca/drugs/DB00949" TargetMode="External"/><Relationship Id="rId1846" Type="http://schemas.openxmlformats.org/officeDocument/2006/relationships/hyperlink" Target="http://www.disease-ontology.org/term/DOID%3A7147" TargetMode="External"/><Relationship Id="rId1706" Type="http://schemas.openxmlformats.org/officeDocument/2006/relationships/hyperlink" Target="http://www.disease-ontology.org/term/DOID%3A1324" TargetMode="External"/><Relationship Id="rId1913" Type="http://schemas.openxmlformats.org/officeDocument/2006/relationships/hyperlink" Target="http://www.drugbank.ca/drugs/DB01202" TargetMode="External"/><Relationship Id="rId287" Type="http://schemas.openxmlformats.org/officeDocument/2006/relationships/hyperlink" Target="http://www.drugbank.ca/drugs/DB00153" TargetMode="External"/><Relationship Id="rId494" Type="http://schemas.openxmlformats.org/officeDocument/2006/relationships/hyperlink" Target="http://www.disease-ontology.org/term/DOID%3A2998" TargetMode="External"/><Relationship Id="rId2175" Type="http://schemas.openxmlformats.org/officeDocument/2006/relationships/hyperlink" Target="http://www.drugbank.ca/drugs/DB00788" TargetMode="External"/><Relationship Id="rId2382" Type="http://schemas.openxmlformats.org/officeDocument/2006/relationships/hyperlink" Target="http://www.disease-ontology.org/term/DOID%3A2531" TargetMode="External"/><Relationship Id="rId147" Type="http://schemas.openxmlformats.org/officeDocument/2006/relationships/hyperlink" Target="http://www.drugbank.ca/drugs/DB00882" TargetMode="External"/><Relationship Id="rId354" Type="http://schemas.openxmlformats.org/officeDocument/2006/relationships/hyperlink" Target="http://www.disease-ontology.org/term/DOID%3A3393" TargetMode="External"/><Relationship Id="rId799" Type="http://schemas.openxmlformats.org/officeDocument/2006/relationships/hyperlink" Target="http://www.drugbank.ca/drugs/DB00797" TargetMode="External"/><Relationship Id="rId1191" Type="http://schemas.openxmlformats.org/officeDocument/2006/relationships/hyperlink" Target="http://www.drugbank.ca/drugs/DB00482" TargetMode="External"/><Relationship Id="rId2035" Type="http://schemas.openxmlformats.org/officeDocument/2006/relationships/hyperlink" Target="http://www.drugbank.ca/drugs/DB00331" TargetMode="External"/><Relationship Id="rId2687" Type="http://schemas.openxmlformats.org/officeDocument/2006/relationships/hyperlink" Target="http://www.drugbank.ca/drugs/DB00177" TargetMode="External"/><Relationship Id="rId561" Type="http://schemas.openxmlformats.org/officeDocument/2006/relationships/hyperlink" Target="http://www.drugbank.ca/drugs/DB00731" TargetMode="External"/><Relationship Id="rId659" Type="http://schemas.openxmlformats.org/officeDocument/2006/relationships/hyperlink" Target="http://www.drugbank.ca/drugs/DB00457" TargetMode="External"/><Relationship Id="rId866" Type="http://schemas.openxmlformats.org/officeDocument/2006/relationships/hyperlink" Target="http://www.disease-ontology.org/term/DOID%3A2841" TargetMode="External"/><Relationship Id="rId1289" Type="http://schemas.openxmlformats.org/officeDocument/2006/relationships/hyperlink" Target="http://www.drugbank.ca/drugs/DB00758" TargetMode="External"/><Relationship Id="rId1496" Type="http://schemas.openxmlformats.org/officeDocument/2006/relationships/hyperlink" Target="http://www.disease-ontology.org/term/DOID%3A2998" TargetMode="External"/><Relationship Id="rId2242" Type="http://schemas.openxmlformats.org/officeDocument/2006/relationships/hyperlink" Target="http://www.disease-ontology.org/term/DOID%3A418" TargetMode="External"/><Relationship Id="rId2547" Type="http://schemas.openxmlformats.org/officeDocument/2006/relationships/hyperlink" Target="http://www.drugbank.ca/drugs/DB00669" TargetMode="External"/><Relationship Id="rId214" Type="http://schemas.openxmlformats.org/officeDocument/2006/relationships/hyperlink" Target="http://www.disease-ontology.org/term/DOID%3A2531" TargetMode="External"/><Relationship Id="rId421" Type="http://schemas.openxmlformats.org/officeDocument/2006/relationships/hyperlink" Target="http://www.drugbank.ca/drugs/DB00270" TargetMode="External"/><Relationship Id="rId519" Type="http://schemas.openxmlformats.org/officeDocument/2006/relationships/hyperlink" Target="http://www.drugbank.ca/drugs/DB00916" TargetMode="External"/><Relationship Id="rId1051" Type="http://schemas.openxmlformats.org/officeDocument/2006/relationships/hyperlink" Target="http://www.drugbank.ca/drugs/DB00443" TargetMode="External"/><Relationship Id="rId1149" Type="http://schemas.openxmlformats.org/officeDocument/2006/relationships/hyperlink" Target="http://www.drugbank.ca/drugs/DB00564" TargetMode="External"/><Relationship Id="rId1356" Type="http://schemas.openxmlformats.org/officeDocument/2006/relationships/hyperlink" Target="http://www.disease-ontology.org/term/DOID%3A2377" TargetMode="External"/><Relationship Id="rId2102" Type="http://schemas.openxmlformats.org/officeDocument/2006/relationships/hyperlink" Target="http://www.disease-ontology.org/term/DOID%3A2377" TargetMode="External"/><Relationship Id="rId2754" Type="http://schemas.openxmlformats.org/officeDocument/2006/relationships/hyperlink" Target="http://www.disease-ontology.org/term/DOID%3A2841" TargetMode="External"/><Relationship Id="rId726" Type="http://schemas.openxmlformats.org/officeDocument/2006/relationships/hyperlink" Target="http://www.disease-ontology.org/term/DOID%3A10763" TargetMode="External"/><Relationship Id="rId933" Type="http://schemas.openxmlformats.org/officeDocument/2006/relationships/hyperlink" Target="http://www.drugbank.ca/drugs/DB00404" TargetMode="External"/><Relationship Id="rId1009" Type="http://schemas.openxmlformats.org/officeDocument/2006/relationships/hyperlink" Target="http://www.drugbank.ca/drugs/DB00993" TargetMode="External"/><Relationship Id="rId1563" Type="http://schemas.openxmlformats.org/officeDocument/2006/relationships/hyperlink" Target="http://www.drugbank.ca/drugs/DB00696" TargetMode="External"/><Relationship Id="rId1770" Type="http://schemas.openxmlformats.org/officeDocument/2006/relationships/hyperlink" Target="http://www.disease-ontology.org/term/DOID%3A9352" TargetMode="External"/><Relationship Id="rId1868" Type="http://schemas.openxmlformats.org/officeDocument/2006/relationships/hyperlink" Target="http://www.disease-ontology.org/term/DOID%3A594" TargetMode="External"/><Relationship Id="rId2407" Type="http://schemas.openxmlformats.org/officeDocument/2006/relationships/hyperlink" Target="http://www.drugbank.ca/drugs/DB01589" TargetMode="External"/><Relationship Id="rId2614" Type="http://schemas.openxmlformats.org/officeDocument/2006/relationships/hyperlink" Target="http://www.disease-ontology.org/term/DOID%3A1936" TargetMode="External"/><Relationship Id="rId62" Type="http://schemas.openxmlformats.org/officeDocument/2006/relationships/hyperlink" Target="http://www.disease-ontology.org/term/DOID%3A2531" TargetMode="External"/><Relationship Id="rId1216" Type="http://schemas.openxmlformats.org/officeDocument/2006/relationships/hyperlink" Target="http://www.disease-ontology.org/term/DOID%3A10763" TargetMode="External"/><Relationship Id="rId1423" Type="http://schemas.openxmlformats.org/officeDocument/2006/relationships/hyperlink" Target="http://www.drugbank.ca/drugs/DB00586" TargetMode="External"/><Relationship Id="rId1630" Type="http://schemas.openxmlformats.org/officeDocument/2006/relationships/hyperlink" Target="http://www.disease-ontology.org/term/DOID%3A363" TargetMode="External"/><Relationship Id="rId1728" Type="http://schemas.openxmlformats.org/officeDocument/2006/relationships/hyperlink" Target="http://www.disease-ontology.org/term/DOID%3A3312" TargetMode="External"/><Relationship Id="rId1935" Type="http://schemas.openxmlformats.org/officeDocument/2006/relationships/hyperlink" Target="http://www.drugbank.ca/drugs/DB01583" TargetMode="External"/><Relationship Id="rId2197" Type="http://schemas.openxmlformats.org/officeDocument/2006/relationships/hyperlink" Target="http://www.drugbank.ca/drugs/DB00435" TargetMode="External"/><Relationship Id="rId169" Type="http://schemas.openxmlformats.org/officeDocument/2006/relationships/hyperlink" Target="http://www.drugbank.ca/drugs/DB00924" TargetMode="External"/><Relationship Id="rId376" Type="http://schemas.openxmlformats.org/officeDocument/2006/relationships/hyperlink" Target="http://www.disease-ontology.org/term/DOID%3A11119" TargetMode="External"/><Relationship Id="rId583" Type="http://schemas.openxmlformats.org/officeDocument/2006/relationships/hyperlink" Target="http://www.drugbank.ca/drugs/DB00717" TargetMode="External"/><Relationship Id="rId790" Type="http://schemas.openxmlformats.org/officeDocument/2006/relationships/hyperlink" Target="http://www.disease-ontology.org/term/DOID%3A10763" TargetMode="External"/><Relationship Id="rId2057" Type="http://schemas.openxmlformats.org/officeDocument/2006/relationships/hyperlink" Target="http://www.drugbank.ca/drugs/DB00563" TargetMode="External"/><Relationship Id="rId2264" Type="http://schemas.openxmlformats.org/officeDocument/2006/relationships/hyperlink" Target="http://www.disease-ontology.org/term/DOID%3A2394" TargetMode="External"/><Relationship Id="rId2471" Type="http://schemas.openxmlformats.org/officeDocument/2006/relationships/hyperlink" Target="http://www.drugbank.ca/drugs/DB06201" TargetMode="External"/><Relationship Id="rId4" Type="http://schemas.openxmlformats.org/officeDocument/2006/relationships/hyperlink" Target="http://www.disease-ontology.org/term/DOID%3A10763" TargetMode="External"/><Relationship Id="rId236" Type="http://schemas.openxmlformats.org/officeDocument/2006/relationships/hyperlink" Target="http://www.disease-ontology.org/term/DOID%3A10763" TargetMode="External"/><Relationship Id="rId443" Type="http://schemas.openxmlformats.org/officeDocument/2006/relationships/hyperlink" Target="http://www.drugbank.ca/drugs/DB00451" TargetMode="External"/><Relationship Id="rId650" Type="http://schemas.openxmlformats.org/officeDocument/2006/relationships/hyperlink" Target="http://www.disease-ontology.org/term/DOID%3A7147" TargetMode="External"/><Relationship Id="rId888" Type="http://schemas.openxmlformats.org/officeDocument/2006/relationships/hyperlink" Target="http://www.disease-ontology.org/term/DOID%3A5419" TargetMode="External"/><Relationship Id="rId1073" Type="http://schemas.openxmlformats.org/officeDocument/2006/relationships/hyperlink" Target="http://www.drugbank.ca/drugs/DB00290" TargetMode="External"/><Relationship Id="rId1280" Type="http://schemas.openxmlformats.org/officeDocument/2006/relationships/hyperlink" Target="http://www.disease-ontology.org/term/DOID%3A1094" TargetMode="External"/><Relationship Id="rId2124" Type="http://schemas.openxmlformats.org/officeDocument/2006/relationships/hyperlink" Target="http://www.disease-ontology.org/term/DOID%3A418" TargetMode="External"/><Relationship Id="rId2331" Type="http://schemas.openxmlformats.org/officeDocument/2006/relationships/hyperlink" Target="http://www.drugbank.ca/drugs/DB00413" TargetMode="External"/><Relationship Id="rId2569" Type="http://schemas.openxmlformats.org/officeDocument/2006/relationships/hyperlink" Target="http://www.drugbank.ca/drugs/DB00853" TargetMode="External"/><Relationship Id="rId2776" Type="http://schemas.openxmlformats.org/officeDocument/2006/relationships/hyperlink" Target="http://www.disease-ontology.org/term/DOID%3A1826" TargetMode="External"/><Relationship Id="rId303" Type="http://schemas.openxmlformats.org/officeDocument/2006/relationships/hyperlink" Target="http://www.drugbank.ca/drugs/DB00736" TargetMode="External"/><Relationship Id="rId748" Type="http://schemas.openxmlformats.org/officeDocument/2006/relationships/hyperlink" Target="http://www.disease-ontology.org/term/DOID%3A9744" TargetMode="External"/><Relationship Id="rId955" Type="http://schemas.openxmlformats.org/officeDocument/2006/relationships/hyperlink" Target="http://www.drugbank.ca/drugs/DB01351" TargetMode="External"/><Relationship Id="rId1140" Type="http://schemas.openxmlformats.org/officeDocument/2006/relationships/hyperlink" Target="http://www.disease-ontology.org/term/DOID%3A7148" TargetMode="External"/><Relationship Id="rId1378" Type="http://schemas.openxmlformats.org/officeDocument/2006/relationships/hyperlink" Target="http://www.disease-ontology.org/term/DOID%3A2841" TargetMode="External"/><Relationship Id="rId1585" Type="http://schemas.openxmlformats.org/officeDocument/2006/relationships/hyperlink" Target="http://www.drugbank.ca/drugs/DB00783" TargetMode="External"/><Relationship Id="rId1792" Type="http://schemas.openxmlformats.org/officeDocument/2006/relationships/hyperlink" Target="http://www.disease-ontology.org/term/DOID%3A2841" TargetMode="External"/><Relationship Id="rId2429" Type="http://schemas.openxmlformats.org/officeDocument/2006/relationships/hyperlink" Target="http://www.drugbank.ca/drugs/DB00178" TargetMode="External"/><Relationship Id="rId2636" Type="http://schemas.openxmlformats.org/officeDocument/2006/relationships/hyperlink" Target="http://www.disease-ontology.org/term/DOID%3A1612" TargetMode="External"/><Relationship Id="rId84" Type="http://schemas.openxmlformats.org/officeDocument/2006/relationships/hyperlink" Target="http://www.disease-ontology.org/term/DOID%3A219" TargetMode="External"/><Relationship Id="rId510" Type="http://schemas.openxmlformats.org/officeDocument/2006/relationships/hyperlink" Target="http://www.disease-ontology.org/term/DOID%3A1612" TargetMode="External"/><Relationship Id="rId608" Type="http://schemas.openxmlformats.org/officeDocument/2006/relationships/hyperlink" Target="http://www.disease-ontology.org/term/DOID%3A9352" TargetMode="External"/><Relationship Id="rId815" Type="http://schemas.openxmlformats.org/officeDocument/2006/relationships/hyperlink" Target="http://www.drugbank.ca/drugs/DB00519" TargetMode="External"/><Relationship Id="rId1238" Type="http://schemas.openxmlformats.org/officeDocument/2006/relationships/hyperlink" Target="http://www.disease-ontology.org/term/DOID%3A11054" TargetMode="External"/><Relationship Id="rId1445" Type="http://schemas.openxmlformats.org/officeDocument/2006/relationships/hyperlink" Target="http://www.drugbank.ca/drugs/DB01248" TargetMode="External"/><Relationship Id="rId1652" Type="http://schemas.openxmlformats.org/officeDocument/2006/relationships/hyperlink" Target="http://www.disease-ontology.org/term/DOID%3A10534" TargetMode="External"/><Relationship Id="rId1000" Type="http://schemas.openxmlformats.org/officeDocument/2006/relationships/hyperlink" Target="http://www.disease-ontology.org/term/DOID%3A8778" TargetMode="External"/><Relationship Id="rId1305" Type="http://schemas.openxmlformats.org/officeDocument/2006/relationships/hyperlink" Target="http://www.drugbank.ca/drugs/DB08865" TargetMode="External"/><Relationship Id="rId1957" Type="http://schemas.openxmlformats.org/officeDocument/2006/relationships/hyperlink" Target="http://www.drugbank.ca/drugs/DB01206" TargetMode="External"/><Relationship Id="rId2703" Type="http://schemas.openxmlformats.org/officeDocument/2006/relationships/hyperlink" Target="http://www.drugbank.ca/drugs/DB00285" TargetMode="External"/><Relationship Id="rId1512" Type="http://schemas.openxmlformats.org/officeDocument/2006/relationships/hyperlink" Target="http://www.disease-ontology.org/term/DOID%3A6364" TargetMode="External"/><Relationship Id="rId1817" Type="http://schemas.openxmlformats.org/officeDocument/2006/relationships/hyperlink" Target="http://www.drugbank.ca/drugs/DB00710" TargetMode="External"/><Relationship Id="rId11" Type="http://schemas.openxmlformats.org/officeDocument/2006/relationships/hyperlink" Target="http://www.drugbank.ca/drugs/DB00787" TargetMode="External"/><Relationship Id="rId398" Type="http://schemas.openxmlformats.org/officeDocument/2006/relationships/hyperlink" Target="http://www.disease-ontology.org/term/DOID%3A2394" TargetMode="External"/><Relationship Id="rId2079" Type="http://schemas.openxmlformats.org/officeDocument/2006/relationships/hyperlink" Target="http://www.drugbank.ca/drugs/DB00563" TargetMode="External"/><Relationship Id="rId160" Type="http://schemas.openxmlformats.org/officeDocument/2006/relationships/hyperlink" Target="http://www.disease-ontology.org/term/DOID%3A13189" TargetMode="External"/><Relationship Id="rId2286" Type="http://schemas.openxmlformats.org/officeDocument/2006/relationships/hyperlink" Target="http://www.disease-ontology.org/term/DOID%3A2531" TargetMode="External"/><Relationship Id="rId2493" Type="http://schemas.openxmlformats.org/officeDocument/2006/relationships/hyperlink" Target="http://www.drugbank.ca/drugs/DB01037" TargetMode="External"/><Relationship Id="rId258" Type="http://schemas.openxmlformats.org/officeDocument/2006/relationships/hyperlink" Target="http://www.disease-ontology.org/term/DOID%3A10763" TargetMode="External"/><Relationship Id="rId465" Type="http://schemas.openxmlformats.org/officeDocument/2006/relationships/hyperlink" Target="http://www.drugbank.ca/drugs/DB00657" TargetMode="External"/><Relationship Id="rId672" Type="http://schemas.openxmlformats.org/officeDocument/2006/relationships/hyperlink" Target="http://www.disease-ontology.org/term/DOID%3A13189" TargetMode="External"/><Relationship Id="rId1095" Type="http://schemas.openxmlformats.org/officeDocument/2006/relationships/hyperlink" Target="http://www.drugbank.ca/drugs/DB01156" TargetMode="External"/><Relationship Id="rId2146" Type="http://schemas.openxmlformats.org/officeDocument/2006/relationships/hyperlink" Target="http://www.disease-ontology.org/term/DOID%3A3083" TargetMode="External"/><Relationship Id="rId2353" Type="http://schemas.openxmlformats.org/officeDocument/2006/relationships/hyperlink" Target="http://www.drugbank.ca/drugs/DB00635" TargetMode="External"/><Relationship Id="rId2560" Type="http://schemas.openxmlformats.org/officeDocument/2006/relationships/hyperlink" Target="http://www.disease-ontology.org/term/DOID%3A10283" TargetMode="External"/><Relationship Id="rId118" Type="http://schemas.openxmlformats.org/officeDocument/2006/relationships/hyperlink" Target="http://www.disease-ontology.org/term/DOID%3A4481" TargetMode="External"/><Relationship Id="rId325" Type="http://schemas.openxmlformats.org/officeDocument/2006/relationships/hyperlink" Target="http://www.drugbank.ca/drugs/DB00773" TargetMode="External"/><Relationship Id="rId532" Type="http://schemas.openxmlformats.org/officeDocument/2006/relationships/hyperlink" Target="http://www.disease-ontology.org/term/DOID%3A2531" TargetMode="External"/><Relationship Id="rId977" Type="http://schemas.openxmlformats.org/officeDocument/2006/relationships/hyperlink" Target="http://www.drugbank.ca/drugs/DB01238" TargetMode="External"/><Relationship Id="rId1162" Type="http://schemas.openxmlformats.org/officeDocument/2006/relationships/hyperlink" Target="http://www.disease-ontology.org/term/DOID%3A1612" TargetMode="External"/><Relationship Id="rId2006" Type="http://schemas.openxmlformats.org/officeDocument/2006/relationships/hyperlink" Target="http://www.disease-ontology.org/term/DOID%3A8398" TargetMode="External"/><Relationship Id="rId2213" Type="http://schemas.openxmlformats.org/officeDocument/2006/relationships/hyperlink" Target="http://www.drugbank.ca/drugs/DB01165" TargetMode="External"/><Relationship Id="rId2420" Type="http://schemas.openxmlformats.org/officeDocument/2006/relationships/hyperlink" Target="http://www.disease-ontology.org/term/DOID%3A1612" TargetMode="External"/><Relationship Id="rId2658" Type="http://schemas.openxmlformats.org/officeDocument/2006/relationships/hyperlink" Target="http://www.disease-ontology.org/term/DOID%3A1826" TargetMode="External"/><Relationship Id="rId837" Type="http://schemas.openxmlformats.org/officeDocument/2006/relationships/hyperlink" Target="http://www.drugbank.ca/drugs/DB00620" TargetMode="External"/><Relationship Id="rId1022" Type="http://schemas.openxmlformats.org/officeDocument/2006/relationships/hyperlink" Target="http://www.disease-ontology.org/term/DOID%3A10652" TargetMode="External"/><Relationship Id="rId1467" Type="http://schemas.openxmlformats.org/officeDocument/2006/relationships/hyperlink" Target="http://www.drugbank.ca/drugs/DB00869" TargetMode="External"/><Relationship Id="rId1674" Type="http://schemas.openxmlformats.org/officeDocument/2006/relationships/hyperlink" Target="http://www.disease-ontology.org/term/DOID%3A4159" TargetMode="External"/><Relationship Id="rId1881" Type="http://schemas.openxmlformats.org/officeDocument/2006/relationships/hyperlink" Target="http://www.drugbank.ca/drugs/DB01235" TargetMode="External"/><Relationship Id="rId2518" Type="http://schemas.openxmlformats.org/officeDocument/2006/relationships/hyperlink" Target="http://www.disease-ontology.org/term/DOID%3A10763" TargetMode="External"/><Relationship Id="rId2725" Type="http://schemas.openxmlformats.org/officeDocument/2006/relationships/hyperlink" Target="http://www.drugbank.ca/drugs/DB00541" TargetMode="External"/><Relationship Id="rId904" Type="http://schemas.openxmlformats.org/officeDocument/2006/relationships/hyperlink" Target="http://www.disease-ontology.org/term/DOID%3A3083" TargetMode="External"/><Relationship Id="rId1327" Type="http://schemas.openxmlformats.org/officeDocument/2006/relationships/hyperlink" Target="http://www.drugbank.ca/drugs/DB00851" TargetMode="External"/><Relationship Id="rId1534" Type="http://schemas.openxmlformats.org/officeDocument/2006/relationships/hyperlink" Target="http://www.disease-ontology.org/term/DOID%3A2531" TargetMode="External"/><Relationship Id="rId1741" Type="http://schemas.openxmlformats.org/officeDocument/2006/relationships/hyperlink" Target="http://www.drugbank.ca/drugs/DB00674" TargetMode="External"/><Relationship Id="rId1979" Type="http://schemas.openxmlformats.org/officeDocument/2006/relationships/hyperlink" Target="http://www.drugbank.ca/drugs/DB00653" TargetMode="External"/><Relationship Id="rId33" Type="http://schemas.openxmlformats.org/officeDocument/2006/relationships/hyperlink" Target="http://www.drugbank.ca/drugs/DB00381" TargetMode="External"/><Relationship Id="rId1601" Type="http://schemas.openxmlformats.org/officeDocument/2006/relationships/hyperlink" Target="http://www.drugbank.ca/drugs/DB00903" TargetMode="External"/><Relationship Id="rId1839" Type="http://schemas.openxmlformats.org/officeDocument/2006/relationships/hyperlink" Target="http://www.drugbank.ca/drugs/DB00458" TargetMode="External"/><Relationship Id="rId182" Type="http://schemas.openxmlformats.org/officeDocument/2006/relationships/hyperlink" Target="http://www.disease-ontology.org/term/DOID%3A4481" TargetMode="External"/><Relationship Id="rId1906" Type="http://schemas.openxmlformats.org/officeDocument/2006/relationships/hyperlink" Target="http://www.disease-ontology.org/term/DOID%3A9074" TargetMode="External"/><Relationship Id="rId487" Type="http://schemas.openxmlformats.org/officeDocument/2006/relationships/hyperlink" Target="http://www.drugbank.ca/drugs/DB01577" TargetMode="External"/><Relationship Id="rId694" Type="http://schemas.openxmlformats.org/officeDocument/2006/relationships/hyperlink" Target="http://www.disease-ontology.org/term/DOID%3A9074" TargetMode="External"/><Relationship Id="rId2070" Type="http://schemas.openxmlformats.org/officeDocument/2006/relationships/hyperlink" Target="http://www.disease-ontology.org/term/DOID%3A9008" TargetMode="External"/><Relationship Id="rId2168" Type="http://schemas.openxmlformats.org/officeDocument/2006/relationships/hyperlink" Target="http://www.disease-ontology.org/term/DOID%3A13189" TargetMode="External"/><Relationship Id="rId2375" Type="http://schemas.openxmlformats.org/officeDocument/2006/relationships/hyperlink" Target="http://www.drugbank.ca/drugs/DB00794" TargetMode="External"/><Relationship Id="rId347" Type="http://schemas.openxmlformats.org/officeDocument/2006/relationships/hyperlink" Target="http://www.drugbank.ca/drugs/DB00712" TargetMode="External"/><Relationship Id="rId999" Type="http://schemas.openxmlformats.org/officeDocument/2006/relationships/hyperlink" Target="http://www.drugbank.ca/drugs/DB00993" TargetMode="External"/><Relationship Id="rId1184" Type="http://schemas.openxmlformats.org/officeDocument/2006/relationships/hyperlink" Target="http://www.disease-ontology.org/term/DOID%3A1909" TargetMode="External"/><Relationship Id="rId2028" Type="http://schemas.openxmlformats.org/officeDocument/2006/relationships/hyperlink" Target="http://www.disease-ontology.org/term/DOID%3A8577" TargetMode="External"/><Relationship Id="rId2582" Type="http://schemas.openxmlformats.org/officeDocument/2006/relationships/hyperlink" Target="http://www.disease-ontology.org/term/DOID%3A0060073" TargetMode="External"/><Relationship Id="rId554" Type="http://schemas.openxmlformats.org/officeDocument/2006/relationships/hyperlink" Target="http://www.disease-ontology.org/term/DOID%3A10763" TargetMode="External"/><Relationship Id="rId761" Type="http://schemas.openxmlformats.org/officeDocument/2006/relationships/hyperlink" Target="http://www.drugbank.ca/drugs/DB00820" TargetMode="External"/><Relationship Id="rId859" Type="http://schemas.openxmlformats.org/officeDocument/2006/relationships/hyperlink" Target="http://www.drugbank.ca/drugs/DB00361" TargetMode="External"/><Relationship Id="rId1391" Type="http://schemas.openxmlformats.org/officeDocument/2006/relationships/hyperlink" Target="http://www.drugbank.ca/drugs/DB01234" TargetMode="External"/><Relationship Id="rId1489" Type="http://schemas.openxmlformats.org/officeDocument/2006/relationships/hyperlink" Target="http://www.drugbank.ca/drugs/DB00997" TargetMode="External"/><Relationship Id="rId1696" Type="http://schemas.openxmlformats.org/officeDocument/2006/relationships/hyperlink" Target="http://www.disease-ontology.org/term/DOID%3A8778" TargetMode="External"/><Relationship Id="rId2235" Type="http://schemas.openxmlformats.org/officeDocument/2006/relationships/hyperlink" Target="http://www.drugbank.ca/drugs/DB00338" TargetMode="External"/><Relationship Id="rId2442" Type="http://schemas.openxmlformats.org/officeDocument/2006/relationships/hyperlink" Target="http://www.disease-ontology.org/term/DOID%3A12849" TargetMode="External"/><Relationship Id="rId193" Type="http://schemas.openxmlformats.org/officeDocument/2006/relationships/hyperlink" Target="http://www.drugbank.ca/drugs/DB08826" TargetMode="External"/><Relationship Id="rId207" Type="http://schemas.openxmlformats.org/officeDocument/2006/relationships/hyperlink" Target="http://www.drugbank.ca/drugs/DB01234" TargetMode="External"/><Relationship Id="rId414" Type="http://schemas.openxmlformats.org/officeDocument/2006/relationships/hyperlink" Target="http://www.disease-ontology.org/term/DOID%3A9352" TargetMode="External"/><Relationship Id="rId498" Type="http://schemas.openxmlformats.org/officeDocument/2006/relationships/hyperlink" Target="http://www.disease-ontology.org/term/DOID%3A4481" TargetMode="External"/><Relationship Id="rId621" Type="http://schemas.openxmlformats.org/officeDocument/2006/relationships/hyperlink" Target="http://www.drugbank.ca/drugs/DB01359" TargetMode="External"/><Relationship Id="rId1044" Type="http://schemas.openxmlformats.org/officeDocument/2006/relationships/hyperlink" Target="http://www.disease-ontology.org/term/DOID%3A263" TargetMode="External"/><Relationship Id="rId1251" Type="http://schemas.openxmlformats.org/officeDocument/2006/relationships/hyperlink" Target="http://www.drugbank.ca/drugs/DB01190" TargetMode="External"/><Relationship Id="rId1349" Type="http://schemas.openxmlformats.org/officeDocument/2006/relationships/hyperlink" Target="http://www.drugbank.ca/drugs/DB00970" TargetMode="External"/><Relationship Id="rId2081" Type="http://schemas.openxmlformats.org/officeDocument/2006/relationships/hyperlink" Target="http://www.drugbank.ca/drugs/DB00553" TargetMode="External"/><Relationship Id="rId2179" Type="http://schemas.openxmlformats.org/officeDocument/2006/relationships/hyperlink" Target="http://www.drugbank.ca/drugs/DB04861" TargetMode="External"/><Relationship Id="rId2302" Type="http://schemas.openxmlformats.org/officeDocument/2006/relationships/hyperlink" Target="http://www.disease-ontology.org/term/DOID%3A10763" TargetMode="External"/><Relationship Id="rId2747" Type="http://schemas.openxmlformats.org/officeDocument/2006/relationships/hyperlink" Target="http://www.drugbank.ca/drugs/DB02546" TargetMode="External"/><Relationship Id="rId260" Type="http://schemas.openxmlformats.org/officeDocument/2006/relationships/hyperlink" Target="http://www.disease-ontology.org/term/DOID%3A3310" TargetMode="External"/><Relationship Id="rId719" Type="http://schemas.openxmlformats.org/officeDocument/2006/relationships/hyperlink" Target="http://www.drugbank.ca/drugs/DB01346" TargetMode="External"/><Relationship Id="rId926" Type="http://schemas.openxmlformats.org/officeDocument/2006/relationships/hyperlink" Target="http://www.disease-ontology.org/term/DOID%3A13189" TargetMode="External"/><Relationship Id="rId1111" Type="http://schemas.openxmlformats.org/officeDocument/2006/relationships/hyperlink" Target="http://www.drugbank.ca/drugs/DB00248" TargetMode="External"/><Relationship Id="rId1556" Type="http://schemas.openxmlformats.org/officeDocument/2006/relationships/hyperlink" Target="http://www.disease-ontology.org/term/DOID%3A3393" TargetMode="External"/><Relationship Id="rId1763" Type="http://schemas.openxmlformats.org/officeDocument/2006/relationships/hyperlink" Target="http://www.drugbank.ca/drugs/DB00222" TargetMode="External"/><Relationship Id="rId1970" Type="http://schemas.openxmlformats.org/officeDocument/2006/relationships/hyperlink" Target="http://www.disease-ontology.org/term/DOID%3A10763" TargetMode="External"/><Relationship Id="rId2386" Type="http://schemas.openxmlformats.org/officeDocument/2006/relationships/hyperlink" Target="http://www.disease-ontology.org/term/DOID%3A1909" TargetMode="External"/><Relationship Id="rId2593" Type="http://schemas.openxmlformats.org/officeDocument/2006/relationships/hyperlink" Target="http://www.drugbank.ca/drugs/DB01623" TargetMode="External"/><Relationship Id="rId2607" Type="http://schemas.openxmlformats.org/officeDocument/2006/relationships/hyperlink" Target="http://www.drugbank.ca/drugs/DB00775" TargetMode="External"/><Relationship Id="rId55" Type="http://schemas.openxmlformats.org/officeDocument/2006/relationships/hyperlink" Target="http://www.drugbank.ca/drugs/DB00443" TargetMode="External"/><Relationship Id="rId120" Type="http://schemas.openxmlformats.org/officeDocument/2006/relationships/hyperlink" Target="http://www.disease-ontology.org/term/DOID%3A12236" TargetMode="External"/><Relationship Id="rId358" Type="http://schemas.openxmlformats.org/officeDocument/2006/relationships/hyperlink" Target="http://www.disease-ontology.org/term/DOID%3A418" TargetMode="External"/><Relationship Id="rId565" Type="http://schemas.openxmlformats.org/officeDocument/2006/relationships/hyperlink" Target="http://www.drugbank.ca/drugs/DB00627" TargetMode="External"/><Relationship Id="rId772" Type="http://schemas.openxmlformats.org/officeDocument/2006/relationships/hyperlink" Target="http://www.disease-ontology.org/term/DOID%3A2841" TargetMode="External"/><Relationship Id="rId1195" Type="http://schemas.openxmlformats.org/officeDocument/2006/relationships/hyperlink" Target="http://www.drugbank.ca/drugs/DB00567" TargetMode="External"/><Relationship Id="rId1209" Type="http://schemas.openxmlformats.org/officeDocument/2006/relationships/hyperlink" Target="http://www.drugbank.ca/drugs/DB00477" TargetMode="External"/><Relationship Id="rId1416" Type="http://schemas.openxmlformats.org/officeDocument/2006/relationships/hyperlink" Target="http://www.disease-ontology.org/term/DOID%3A7147" TargetMode="External"/><Relationship Id="rId1623" Type="http://schemas.openxmlformats.org/officeDocument/2006/relationships/hyperlink" Target="http://www.drugbank.ca/drugs/DB00773" TargetMode="External"/><Relationship Id="rId1830" Type="http://schemas.openxmlformats.org/officeDocument/2006/relationships/hyperlink" Target="http://www.disease-ontology.org/term/DOID%3A2998" TargetMode="External"/><Relationship Id="rId2039" Type="http://schemas.openxmlformats.org/officeDocument/2006/relationships/hyperlink" Target="http://www.drugbank.ca/drugs/DB00331" TargetMode="External"/><Relationship Id="rId2246" Type="http://schemas.openxmlformats.org/officeDocument/2006/relationships/hyperlink" Target="http://www.disease-ontology.org/term/DOID%3A6364" TargetMode="External"/><Relationship Id="rId2453" Type="http://schemas.openxmlformats.org/officeDocument/2006/relationships/hyperlink" Target="http://www.drugbank.ca/drugs/DB00989" TargetMode="External"/><Relationship Id="rId2660" Type="http://schemas.openxmlformats.org/officeDocument/2006/relationships/hyperlink" Target="http://www.disease-ontology.org/term/DOID%3A2531" TargetMode="External"/><Relationship Id="rId218" Type="http://schemas.openxmlformats.org/officeDocument/2006/relationships/hyperlink" Target="http://www.disease-ontology.org/term/DOID%3A10283" TargetMode="External"/><Relationship Id="rId425" Type="http://schemas.openxmlformats.org/officeDocument/2006/relationships/hyperlink" Target="http://www.drugbank.ca/drugs/DB00920" TargetMode="External"/><Relationship Id="rId632" Type="http://schemas.openxmlformats.org/officeDocument/2006/relationships/hyperlink" Target="http://www.disease-ontology.org/term/DOID%3A14330" TargetMode="External"/><Relationship Id="rId1055" Type="http://schemas.openxmlformats.org/officeDocument/2006/relationships/hyperlink" Target="http://www.drugbank.ca/drugs/DB00443" TargetMode="External"/><Relationship Id="rId1262" Type="http://schemas.openxmlformats.org/officeDocument/2006/relationships/hyperlink" Target="http://www.disease-ontology.org/term/DOID%3A2531" TargetMode="External"/><Relationship Id="rId1928" Type="http://schemas.openxmlformats.org/officeDocument/2006/relationships/hyperlink" Target="http://www.disease-ontology.org/term/DOID%3A7148" TargetMode="External"/><Relationship Id="rId2092" Type="http://schemas.openxmlformats.org/officeDocument/2006/relationships/hyperlink" Target="http://www.disease-ontology.org/term/DOID%3A2355" TargetMode="External"/><Relationship Id="rId2106" Type="http://schemas.openxmlformats.org/officeDocument/2006/relationships/hyperlink" Target="http://www.disease-ontology.org/term/DOID%3A9008" TargetMode="External"/><Relationship Id="rId2313" Type="http://schemas.openxmlformats.org/officeDocument/2006/relationships/hyperlink" Target="http://www.drugbank.ca/drugs/DB00337" TargetMode="External"/><Relationship Id="rId2520" Type="http://schemas.openxmlformats.org/officeDocument/2006/relationships/hyperlink" Target="http://www.disease-ontology.org/term/DOID%3A9352" TargetMode="External"/><Relationship Id="rId2758" Type="http://schemas.openxmlformats.org/officeDocument/2006/relationships/hyperlink" Target="http://www.disease-ontology.org/term/DOID%3A11119" TargetMode="External"/><Relationship Id="rId271" Type="http://schemas.openxmlformats.org/officeDocument/2006/relationships/hyperlink" Target="http://www.drugbank.ca/drugs/DB01057" TargetMode="External"/><Relationship Id="rId937" Type="http://schemas.openxmlformats.org/officeDocument/2006/relationships/hyperlink" Target="http://www.drugbank.ca/drugs/DB00488" TargetMode="External"/><Relationship Id="rId1122" Type="http://schemas.openxmlformats.org/officeDocument/2006/relationships/hyperlink" Target="http://www.disease-ontology.org/term/DOID%3A11476" TargetMode="External"/><Relationship Id="rId1567" Type="http://schemas.openxmlformats.org/officeDocument/2006/relationships/hyperlink" Target="http://www.drugbank.ca/drugs/DB00530" TargetMode="External"/><Relationship Id="rId1774" Type="http://schemas.openxmlformats.org/officeDocument/2006/relationships/hyperlink" Target="http://www.disease-ontology.org/term/DOID%3A10283" TargetMode="External"/><Relationship Id="rId1981" Type="http://schemas.openxmlformats.org/officeDocument/2006/relationships/hyperlink" Target="http://www.drugbank.ca/drugs/DB01397" TargetMode="External"/><Relationship Id="rId2397" Type="http://schemas.openxmlformats.org/officeDocument/2006/relationships/hyperlink" Target="http://www.drugbank.ca/drugs/DB00571" TargetMode="External"/><Relationship Id="rId2618" Type="http://schemas.openxmlformats.org/officeDocument/2006/relationships/hyperlink" Target="http://www.disease-ontology.org/term/DOID%3A3312" TargetMode="External"/><Relationship Id="rId66" Type="http://schemas.openxmlformats.org/officeDocument/2006/relationships/hyperlink" Target="http://www.disease-ontology.org/term/DOID%3A10763" TargetMode="External"/><Relationship Id="rId131" Type="http://schemas.openxmlformats.org/officeDocument/2006/relationships/hyperlink" Target="http://www.drugbank.ca/drugs/DB00122" TargetMode="External"/><Relationship Id="rId369" Type="http://schemas.openxmlformats.org/officeDocument/2006/relationships/hyperlink" Target="http://www.drugbank.ca/drugs/DB01241" TargetMode="External"/><Relationship Id="rId576" Type="http://schemas.openxmlformats.org/officeDocument/2006/relationships/hyperlink" Target="http://www.disease-ontology.org/term/DOID%3A3393" TargetMode="External"/><Relationship Id="rId783" Type="http://schemas.openxmlformats.org/officeDocument/2006/relationships/hyperlink" Target="http://www.drugbank.ca/drugs/DB00906" TargetMode="External"/><Relationship Id="rId990" Type="http://schemas.openxmlformats.org/officeDocument/2006/relationships/hyperlink" Target="http://www.disease-ontology.org/term/DOID%3A12849" TargetMode="External"/><Relationship Id="rId1427" Type="http://schemas.openxmlformats.org/officeDocument/2006/relationships/hyperlink" Target="http://www.drugbank.ca/drugs/DB00861" TargetMode="External"/><Relationship Id="rId1634" Type="http://schemas.openxmlformats.org/officeDocument/2006/relationships/hyperlink" Target="http://www.disease-ontology.org/term/DOID%3A1612" TargetMode="External"/><Relationship Id="rId1841" Type="http://schemas.openxmlformats.org/officeDocument/2006/relationships/hyperlink" Target="http://www.drugbank.ca/drugs/DB00724" TargetMode="External"/><Relationship Id="rId2257" Type="http://schemas.openxmlformats.org/officeDocument/2006/relationships/hyperlink" Target="http://www.drugbank.ca/drugs/DB01229" TargetMode="External"/><Relationship Id="rId2464" Type="http://schemas.openxmlformats.org/officeDocument/2006/relationships/hyperlink" Target="http://www.disease-ontology.org/term/DOID%3A0050425" TargetMode="External"/><Relationship Id="rId2671" Type="http://schemas.openxmlformats.org/officeDocument/2006/relationships/hyperlink" Target="http://www.drugbank.ca/drugs/DB00427" TargetMode="External"/><Relationship Id="rId229" Type="http://schemas.openxmlformats.org/officeDocument/2006/relationships/hyperlink" Target="http://www.drugbank.ca/drugs/DB00861" TargetMode="External"/><Relationship Id="rId436" Type="http://schemas.openxmlformats.org/officeDocument/2006/relationships/hyperlink" Target="http://www.disease-ontology.org/term/DOID%3A1686" TargetMode="External"/><Relationship Id="rId643" Type="http://schemas.openxmlformats.org/officeDocument/2006/relationships/hyperlink" Target="http://www.drugbank.ca/drugs/DB00960" TargetMode="External"/><Relationship Id="rId1066" Type="http://schemas.openxmlformats.org/officeDocument/2006/relationships/hyperlink" Target="http://www.disease-ontology.org/term/DOID%3A8893" TargetMode="External"/><Relationship Id="rId1273" Type="http://schemas.openxmlformats.org/officeDocument/2006/relationships/hyperlink" Target="http://www.drugbank.ca/drugs/DB01068" TargetMode="External"/><Relationship Id="rId1480" Type="http://schemas.openxmlformats.org/officeDocument/2006/relationships/hyperlink" Target="http://www.disease-ontology.org/term/DOID%3A1324" TargetMode="External"/><Relationship Id="rId1939" Type="http://schemas.openxmlformats.org/officeDocument/2006/relationships/hyperlink" Target="http://www.drugbank.ca/drugs/DB01583" TargetMode="External"/><Relationship Id="rId2117" Type="http://schemas.openxmlformats.org/officeDocument/2006/relationships/hyperlink" Target="http://www.drugbank.ca/drugs/DB00683" TargetMode="External"/><Relationship Id="rId2324" Type="http://schemas.openxmlformats.org/officeDocument/2006/relationships/hyperlink" Target="http://www.disease-ontology.org/term/DOID%3A3393" TargetMode="External"/><Relationship Id="rId2769" Type="http://schemas.openxmlformats.org/officeDocument/2006/relationships/hyperlink" Target="http://www.drugbank.ca/drugs/DB00425" TargetMode="External"/><Relationship Id="rId850" Type="http://schemas.openxmlformats.org/officeDocument/2006/relationships/hyperlink" Target="http://www.disease-ontology.org/term/DOID%3A5419" TargetMode="External"/><Relationship Id="rId948" Type="http://schemas.openxmlformats.org/officeDocument/2006/relationships/hyperlink" Target="http://www.disease-ontology.org/term/DOID%3A3083" TargetMode="External"/><Relationship Id="rId1133" Type="http://schemas.openxmlformats.org/officeDocument/2006/relationships/hyperlink" Target="http://www.drugbank.ca/drugs/DB01101" TargetMode="External"/><Relationship Id="rId1578" Type="http://schemas.openxmlformats.org/officeDocument/2006/relationships/hyperlink" Target="http://www.disease-ontology.org/term/DOID%3A1595" TargetMode="External"/><Relationship Id="rId1701" Type="http://schemas.openxmlformats.org/officeDocument/2006/relationships/hyperlink" Target="http://www.drugbank.ca/drugs/DB00158" TargetMode="External"/><Relationship Id="rId1785" Type="http://schemas.openxmlformats.org/officeDocument/2006/relationships/hyperlink" Target="http://www.drugbank.ca/drugs/DB00502" TargetMode="External"/><Relationship Id="rId1992" Type="http://schemas.openxmlformats.org/officeDocument/2006/relationships/hyperlink" Target="http://www.disease-ontology.org/term/DOID%3A1612" TargetMode="External"/><Relationship Id="rId2531" Type="http://schemas.openxmlformats.org/officeDocument/2006/relationships/hyperlink" Target="http://www.drugbank.ca/drugs/DB00649" TargetMode="External"/><Relationship Id="rId2629" Type="http://schemas.openxmlformats.org/officeDocument/2006/relationships/hyperlink" Target="http://www.drugbank.ca/drugs/DB01030" TargetMode="External"/><Relationship Id="rId77" Type="http://schemas.openxmlformats.org/officeDocument/2006/relationships/hyperlink" Target="http://www.drugbank.ca/drugs/DB01222" TargetMode="External"/><Relationship Id="rId282" Type="http://schemas.openxmlformats.org/officeDocument/2006/relationships/hyperlink" Target="http://www.disease-ontology.org/term/DOID%3A10763" TargetMode="External"/><Relationship Id="rId503" Type="http://schemas.openxmlformats.org/officeDocument/2006/relationships/hyperlink" Target="http://www.drugbank.ca/drugs/DB00959" TargetMode="External"/><Relationship Id="rId587" Type="http://schemas.openxmlformats.org/officeDocument/2006/relationships/hyperlink" Target="http://www.drugbank.ca/drugs/DB00104" TargetMode="External"/><Relationship Id="rId710" Type="http://schemas.openxmlformats.org/officeDocument/2006/relationships/hyperlink" Target="http://www.disease-ontology.org/term/DOID%3A10652" TargetMode="External"/><Relationship Id="rId808" Type="http://schemas.openxmlformats.org/officeDocument/2006/relationships/hyperlink" Target="http://www.disease-ontology.org/term/DOID%3A8398" TargetMode="External"/><Relationship Id="rId1340" Type="http://schemas.openxmlformats.org/officeDocument/2006/relationships/hyperlink" Target="http://www.disease-ontology.org/term/DOID%3A1909" TargetMode="External"/><Relationship Id="rId1438" Type="http://schemas.openxmlformats.org/officeDocument/2006/relationships/hyperlink" Target="http://www.disease-ontology.org/term/DOID%3A4481" TargetMode="External"/><Relationship Id="rId1645" Type="http://schemas.openxmlformats.org/officeDocument/2006/relationships/hyperlink" Target="http://www.drugbank.ca/drugs/DB00813" TargetMode="External"/><Relationship Id="rId2170" Type="http://schemas.openxmlformats.org/officeDocument/2006/relationships/hyperlink" Target="http://www.disease-ontology.org/term/DOID%3A6364" TargetMode="External"/><Relationship Id="rId2268" Type="http://schemas.openxmlformats.org/officeDocument/2006/relationships/hyperlink" Target="http://www.disease-ontology.org/term/DOID%3A5408" TargetMode="External"/><Relationship Id="rId8" Type="http://schemas.openxmlformats.org/officeDocument/2006/relationships/hyperlink" Target="http://www.disease-ontology.org/term/DOID%3A13189" TargetMode="External"/><Relationship Id="rId142" Type="http://schemas.openxmlformats.org/officeDocument/2006/relationships/hyperlink" Target="http://www.disease-ontology.org/term/DOID%3A3083" TargetMode="External"/><Relationship Id="rId447" Type="http://schemas.openxmlformats.org/officeDocument/2006/relationships/hyperlink" Target="http://www.drugbank.ca/drugs/DB00279" TargetMode="External"/><Relationship Id="rId794" Type="http://schemas.openxmlformats.org/officeDocument/2006/relationships/hyperlink" Target="http://www.disease-ontology.org/term/DOID%3A3083" TargetMode="External"/><Relationship Id="rId1077" Type="http://schemas.openxmlformats.org/officeDocument/2006/relationships/hyperlink" Target="http://www.drugbank.ca/drugs/DB00290" TargetMode="External"/><Relationship Id="rId1200" Type="http://schemas.openxmlformats.org/officeDocument/2006/relationships/hyperlink" Target="http://www.disease-ontology.org/term/DOID%3A2531" TargetMode="External"/><Relationship Id="rId1852" Type="http://schemas.openxmlformats.org/officeDocument/2006/relationships/hyperlink" Target="http://www.disease-ontology.org/term/DOID%3A7148" TargetMode="External"/><Relationship Id="rId2030" Type="http://schemas.openxmlformats.org/officeDocument/2006/relationships/hyperlink" Target="http://www.disease-ontology.org/term/DOID%3A5419" TargetMode="External"/><Relationship Id="rId2128" Type="http://schemas.openxmlformats.org/officeDocument/2006/relationships/hyperlink" Target="http://www.disease-ontology.org/term/DOID%3A10534" TargetMode="External"/><Relationship Id="rId2475" Type="http://schemas.openxmlformats.org/officeDocument/2006/relationships/hyperlink" Target="http://www.drugbank.ca/drugs/DB01001" TargetMode="External"/><Relationship Id="rId2682" Type="http://schemas.openxmlformats.org/officeDocument/2006/relationships/hyperlink" Target="http://www.disease-ontology.org/term/DOID%3A3312" TargetMode="External"/><Relationship Id="rId654" Type="http://schemas.openxmlformats.org/officeDocument/2006/relationships/hyperlink" Target="http://www.disease-ontology.org/term/DOID%3A7148" TargetMode="External"/><Relationship Id="rId861" Type="http://schemas.openxmlformats.org/officeDocument/2006/relationships/hyperlink" Target="http://www.drugbank.ca/drugs/DB00126" TargetMode="External"/><Relationship Id="rId959" Type="http://schemas.openxmlformats.org/officeDocument/2006/relationships/hyperlink" Target="http://www.drugbank.ca/drugs/DB00182" TargetMode="External"/><Relationship Id="rId1284" Type="http://schemas.openxmlformats.org/officeDocument/2006/relationships/hyperlink" Target="http://www.disease-ontology.org/term/DOID%3A0050425" TargetMode="External"/><Relationship Id="rId1491" Type="http://schemas.openxmlformats.org/officeDocument/2006/relationships/hyperlink" Target="http://www.drugbank.ca/drugs/DB00997" TargetMode="External"/><Relationship Id="rId1505" Type="http://schemas.openxmlformats.org/officeDocument/2006/relationships/hyperlink" Target="http://www.drugbank.ca/drugs/DB00476" TargetMode="External"/><Relationship Id="rId1589" Type="http://schemas.openxmlformats.org/officeDocument/2006/relationships/hyperlink" Target="http://www.drugbank.ca/drugs/DB08866" TargetMode="External"/><Relationship Id="rId1712" Type="http://schemas.openxmlformats.org/officeDocument/2006/relationships/hyperlink" Target="http://www.disease-ontology.org/term/DOID%3A418" TargetMode="External"/><Relationship Id="rId2335" Type="http://schemas.openxmlformats.org/officeDocument/2006/relationships/hyperlink" Target="http://www.drugbank.ca/drugs/DB00175" TargetMode="External"/><Relationship Id="rId2542" Type="http://schemas.openxmlformats.org/officeDocument/2006/relationships/hyperlink" Target="http://www.disease-ontology.org/term/DOID%3A7148" TargetMode="External"/><Relationship Id="rId293" Type="http://schemas.openxmlformats.org/officeDocument/2006/relationships/hyperlink" Target="http://www.drugbank.ca/drugs/DB00736" TargetMode="External"/><Relationship Id="rId307" Type="http://schemas.openxmlformats.org/officeDocument/2006/relationships/hyperlink" Target="http://www.drugbank.ca/drugs/DB00783" TargetMode="External"/><Relationship Id="rId514" Type="http://schemas.openxmlformats.org/officeDocument/2006/relationships/hyperlink" Target="http://www.disease-ontology.org/term/DOID%3A10763" TargetMode="External"/><Relationship Id="rId721" Type="http://schemas.openxmlformats.org/officeDocument/2006/relationships/hyperlink" Target="http://www.drugbank.ca/drugs/DB00178" TargetMode="External"/><Relationship Id="rId1144" Type="http://schemas.openxmlformats.org/officeDocument/2006/relationships/hyperlink" Target="http://www.disease-ontology.org/term/DOID%3A1826" TargetMode="External"/><Relationship Id="rId1351" Type="http://schemas.openxmlformats.org/officeDocument/2006/relationships/hyperlink" Target="http://www.drugbank.ca/drugs/DB00970" TargetMode="External"/><Relationship Id="rId1449" Type="http://schemas.openxmlformats.org/officeDocument/2006/relationships/hyperlink" Target="http://www.drugbank.ca/drugs/DB01248" TargetMode="External"/><Relationship Id="rId1796" Type="http://schemas.openxmlformats.org/officeDocument/2006/relationships/hyperlink" Target="http://www.disease-ontology.org/term/DOID%3A13189" TargetMode="External"/><Relationship Id="rId2181" Type="http://schemas.openxmlformats.org/officeDocument/2006/relationships/hyperlink" Target="http://www.drugbank.ca/drugs/DB01149" TargetMode="External"/><Relationship Id="rId2402" Type="http://schemas.openxmlformats.org/officeDocument/2006/relationships/hyperlink" Target="http://www.disease-ontology.org/term/DOID%3A2841" TargetMode="External"/><Relationship Id="rId88" Type="http://schemas.openxmlformats.org/officeDocument/2006/relationships/hyperlink" Target="http://www.disease-ontology.org/term/DOID%3A784" TargetMode="External"/><Relationship Id="rId153" Type="http://schemas.openxmlformats.org/officeDocument/2006/relationships/hyperlink" Target="http://www.drugbank.ca/drugs/DB01068" TargetMode="External"/><Relationship Id="rId360" Type="http://schemas.openxmlformats.org/officeDocument/2006/relationships/hyperlink" Target="http://www.disease-ontology.org/term/DOID%3A14330" TargetMode="External"/><Relationship Id="rId598" Type="http://schemas.openxmlformats.org/officeDocument/2006/relationships/hyperlink" Target="http://www.disease-ontology.org/term/DOID%3A4481" TargetMode="External"/><Relationship Id="rId819" Type="http://schemas.openxmlformats.org/officeDocument/2006/relationships/hyperlink" Target="http://www.drugbank.ca/drugs/DB00656" TargetMode="External"/><Relationship Id="rId1004" Type="http://schemas.openxmlformats.org/officeDocument/2006/relationships/hyperlink" Target="http://www.disease-ontology.org/term/DOID%3A7148" TargetMode="External"/><Relationship Id="rId1211" Type="http://schemas.openxmlformats.org/officeDocument/2006/relationships/hyperlink" Target="http://www.drugbank.ca/drugs/DB00477" TargetMode="External"/><Relationship Id="rId1656" Type="http://schemas.openxmlformats.org/officeDocument/2006/relationships/hyperlink" Target="http://www.disease-ontology.org/term/DOID%3A2531" TargetMode="External"/><Relationship Id="rId1863" Type="http://schemas.openxmlformats.org/officeDocument/2006/relationships/hyperlink" Target="http://www.drugbank.ca/drugs/DB00762" TargetMode="External"/><Relationship Id="rId2041" Type="http://schemas.openxmlformats.org/officeDocument/2006/relationships/hyperlink" Target="http://www.drugbank.ca/drugs/DB01577" TargetMode="External"/><Relationship Id="rId2279" Type="http://schemas.openxmlformats.org/officeDocument/2006/relationships/hyperlink" Target="http://www.drugbank.ca/drugs/DB00642" TargetMode="External"/><Relationship Id="rId2486" Type="http://schemas.openxmlformats.org/officeDocument/2006/relationships/hyperlink" Target="http://www.disease-ontology.org/term/DOID%3A7148" TargetMode="External"/><Relationship Id="rId2693" Type="http://schemas.openxmlformats.org/officeDocument/2006/relationships/hyperlink" Target="http://www.drugbank.ca/drugs/DB05294" TargetMode="External"/><Relationship Id="rId2707" Type="http://schemas.openxmlformats.org/officeDocument/2006/relationships/hyperlink" Target="http://www.drugbank.ca/drugs/DB01080" TargetMode="External"/><Relationship Id="rId220" Type="http://schemas.openxmlformats.org/officeDocument/2006/relationships/hyperlink" Target="http://www.disease-ontology.org/term/DOID%3A1612" TargetMode="External"/><Relationship Id="rId458" Type="http://schemas.openxmlformats.org/officeDocument/2006/relationships/hyperlink" Target="http://www.disease-ontology.org/term/DOID%3A4159" TargetMode="External"/><Relationship Id="rId665" Type="http://schemas.openxmlformats.org/officeDocument/2006/relationships/hyperlink" Target="http://www.drugbank.ca/drugs/DB00860" TargetMode="External"/><Relationship Id="rId872" Type="http://schemas.openxmlformats.org/officeDocument/2006/relationships/hyperlink" Target="http://www.disease-ontology.org/term/DOID%3A184" TargetMode="External"/><Relationship Id="rId1088" Type="http://schemas.openxmlformats.org/officeDocument/2006/relationships/hyperlink" Target="http://www.disease-ontology.org/term/DOID%3A10763" TargetMode="External"/><Relationship Id="rId1295" Type="http://schemas.openxmlformats.org/officeDocument/2006/relationships/hyperlink" Target="http://www.drugbank.ca/drugs/DB00363" TargetMode="External"/><Relationship Id="rId1309" Type="http://schemas.openxmlformats.org/officeDocument/2006/relationships/hyperlink" Target="http://www.drugbank.ca/drugs/DB00091" TargetMode="External"/><Relationship Id="rId1516" Type="http://schemas.openxmlformats.org/officeDocument/2006/relationships/hyperlink" Target="http://www.disease-ontology.org/term/DOID%3A7148" TargetMode="External"/><Relationship Id="rId1723" Type="http://schemas.openxmlformats.org/officeDocument/2006/relationships/hyperlink" Target="http://www.drugbank.ca/drugs/DB00695" TargetMode="External"/><Relationship Id="rId1930" Type="http://schemas.openxmlformats.org/officeDocument/2006/relationships/hyperlink" Target="http://www.disease-ontology.org/term/DOID%3A418" TargetMode="External"/><Relationship Id="rId2139" Type="http://schemas.openxmlformats.org/officeDocument/2006/relationships/hyperlink" Target="http://www.drugbank.ca/drugs/DB00691" TargetMode="External"/><Relationship Id="rId2346" Type="http://schemas.openxmlformats.org/officeDocument/2006/relationships/hyperlink" Target="http://www.disease-ontology.org/term/DOID%3A8893" TargetMode="External"/><Relationship Id="rId2553" Type="http://schemas.openxmlformats.org/officeDocument/2006/relationships/hyperlink" Target="http://www.drugbank.ca/drugs/DB00864" TargetMode="External"/><Relationship Id="rId2760" Type="http://schemas.openxmlformats.org/officeDocument/2006/relationships/hyperlink" Target="http://www.disease-ontology.org/term/DOID%3A3312" TargetMode="External"/><Relationship Id="rId15" Type="http://schemas.openxmlformats.org/officeDocument/2006/relationships/hyperlink" Target="http://www.drugbank.ca/drugs/DB00523" TargetMode="External"/><Relationship Id="rId318" Type="http://schemas.openxmlformats.org/officeDocument/2006/relationships/hyperlink" Target="http://www.disease-ontology.org/term/DOID%3A11612" TargetMode="External"/><Relationship Id="rId525" Type="http://schemas.openxmlformats.org/officeDocument/2006/relationships/hyperlink" Target="http://www.drugbank.ca/drugs/DB00929" TargetMode="External"/><Relationship Id="rId732" Type="http://schemas.openxmlformats.org/officeDocument/2006/relationships/hyperlink" Target="http://www.disease-ontology.org/term/DOID%3A1612" TargetMode="External"/><Relationship Id="rId1155" Type="http://schemas.openxmlformats.org/officeDocument/2006/relationships/hyperlink" Target="http://www.drugbank.ca/drugs/DB00190" TargetMode="External"/><Relationship Id="rId1362" Type="http://schemas.openxmlformats.org/officeDocument/2006/relationships/hyperlink" Target="http://www.disease-ontology.org/term/DOID%3A2531" TargetMode="External"/><Relationship Id="rId2192" Type="http://schemas.openxmlformats.org/officeDocument/2006/relationships/hyperlink" Target="http://www.disease-ontology.org/term/DOID%3A3083" TargetMode="External"/><Relationship Id="rId2206" Type="http://schemas.openxmlformats.org/officeDocument/2006/relationships/hyperlink" Target="http://www.disease-ontology.org/term/DOID%3A1094" TargetMode="External"/><Relationship Id="rId2413" Type="http://schemas.openxmlformats.org/officeDocument/2006/relationships/hyperlink" Target="http://www.drugbank.ca/drugs/DB01224" TargetMode="External"/><Relationship Id="rId2620" Type="http://schemas.openxmlformats.org/officeDocument/2006/relationships/hyperlink" Target="http://www.disease-ontology.org/term/DOID%3A1826" TargetMode="External"/><Relationship Id="rId99" Type="http://schemas.openxmlformats.org/officeDocument/2006/relationships/hyperlink" Target="http://www.drugbank.ca/drugs/DB00521" TargetMode="External"/><Relationship Id="rId164" Type="http://schemas.openxmlformats.org/officeDocument/2006/relationships/hyperlink" Target="http://www.disease-ontology.org/term/DOID%3A1612" TargetMode="External"/><Relationship Id="rId371" Type="http://schemas.openxmlformats.org/officeDocument/2006/relationships/hyperlink" Target="http://www.drugbank.ca/drugs/DB01296" TargetMode="External"/><Relationship Id="rId1015" Type="http://schemas.openxmlformats.org/officeDocument/2006/relationships/hyperlink" Target="http://www.drugbank.ca/drugs/DB01014" TargetMode="External"/><Relationship Id="rId1222" Type="http://schemas.openxmlformats.org/officeDocument/2006/relationships/hyperlink" Target="http://www.disease-ontology.org/term/DOID%3A10283" TargetMode="External"/><Relationship Id="rId1667" Type="http://schemas.openxmlformats.org/officeDocument/2006/relationships/hyperlink" Target="http://www.drugbank.ca/drugs/DB00544" TargetMode="External"/><Relationship Id="rId1874" Type="http://schemas.openxmlformats.org/officeDocument/2006/relationships/hyperlink" Target="http://www.disease-ontology.org/term/DOID%3A3393" TargetMode="External"/><Relationship Id="rId2052" Type="http://schemas.openxmlformats.org/officeDocument/2006/relationships/hyperlink" Target="http://www.disease-ontology.org/term/DOID%3A1612" TargetMode="External"/><Relationship Id="rId2497" Type="http://schemas.openxmlformats.org/officeDocument/2006/relationships/hyperlink" Target="http://www.drugbank.ca/drugs/DB01104" TargetMode="External"/><Relationship Id="rId2718" Type="http://schemas.openxmlformats.org/officeDocument/2006/relationships/hyperlink" Target="http://www.disease-ontology.org/term/DOID%3A2531" TargetMode="External"/><Relationship Id="rId469" Type="http://schemas.openxmlformats.org/officeDocument/2006/relationships/hyperlink" Target="http://www.drugbank.ca/drugs/DB01042" TargetMode="External"/><Relationship Id="rId676" Type="http://schemas.openxmlformats.org/officeDocument/2006/relationships/hyperlink" Target="http://www.disease-ontology.org/term/DOID%3A9074" TargetMode="External"/><Relationship Id="rId883" Type="http://schemas.openxmlformats.org/officeDocument/2006/relationships/hyperlink" Target="http://www.drugbank.ca/drugs/DB00425" TargetMode="External"/><Relationship Id="rId1099" Type="http://schemas.openxmlformats.org/officeDocument/2006/relationships/hyperlink" Target="http://www.drugbank.ca/drugs/DB00490" TargetMode="External"/><Relationship Id="rId1527" Type="http://schemas.openxmlformats.org/officeDocument/2006/relationships/hyperlink" Target="http://www.drugbank.ca/drugs/DB00668" TargetMode="External"/><Relationship Id="rId1734" Type="http://schemas.openxmlformats.org/officeDocument/2006/relationships/hyperlink" Target="http://www.disease-ontology.org/term/DOID%3A263" TargetMode="External"/><Relationship Id="rId1941" Type="http://schemas.openxmlformats.org/officeDocument/2006/relationships/hyperlink" Target="http://www.drugbank.ca/drugs/DB01255" TargetMode="External"/><Relationship Id="rId2357" Type="http://schemas.openxmlformats.org/officeDocument/2006/relationships/hyperlink" Target="http://www.drugbank.ca/drugs/DB00635" TargetMode="External"/><Relationship Id="rId2564" Type="http://schemas.openxmlformats.org/officeDocument/2006/relationships/hyperlink" Target="http://www.disease-ontology.org/term/DOID%3A2043" TargetMode="External"/><Relationship Id="rId26" Type="http://schemas.openxmlformats.org/officeDocument/2006/relationships/hyperlink" Target="http://www.disease-ontology.org/term/DOID%3A10763" TargetMode="External"/><Relationship Id="rId231" Type="http://schemas.openxmlformats.org/officeDocument/2006/relationships/hyperlink" Target="http://www.drugbank.ca/drugs/DB00390" TargetMode="External"/><Relationship Id="rId329" Type="http://schemas.openxmlformats.org/officeDocument/2006/relationships/hyperlink" Target="http://www.drugbank.ca/drugs/DB01023" TargetMode="External"/><Relationship Id="rId536" Type="http://schemas.openxmlformats.org/officeDocument/2006/relationships/hyperlink" Target="http://www.disease-ontology.org/term/DOID%3A2377" TargetMode="External"/><Relationship Id="rId1166" Type="http://schemas.openxmlformats.org/officeDocument/2006/relationships/hyperlink" Target="http://www.disease-ontology.org/term/DOID%3A2174" TargetMode="External"/><Relationship Id="rId1373" Type="http://schemas.openxmlformats.org/officeDocument/2006/relationships/hyperlink" Target="http://www.drugbank.ca/drugs/DB01151" TargetMode="External"/><Relationship Id="rId2217" Type="http://schemas.openxmlformats.org/officeDocument/2006/relationships/hyperlink" Target="http://www.drugbank.ca/drugs/DB00334" TargetMode="External"/><Relationship Id="rId2771" Type="http://schemas.openxmlformats.org/officeDocument/2006/relationships/hyperlink" Target="http://www.drugbank.ca/drugs/DB00425" TargetMode="External"/><Relationship Id="rId175" Type="http://schemas.openxmlformats.org/officeDocument/2006/relationships/hyperlink" Target="http://www.drugbank.ca/drugs/DB00924" TargetMode="External"/><Relationship Id="rId743" Type="http://schemas.openxmlformats.org/officeDocument/2006/relationships/hyperlink" Target="http://www.drugbank.ca/drugs/DB01037" TargetMode="External"/><Relationship Id="rId950" Type="http://schemas.openxmlformats.org/officeDocument/2006/relationships/hyperlink" Target="http://www.disease-ontology.org/term/DOID%3A1595" TargetMode="External"/><Relationship Id="rId1026" Type="http://schemas.openxmlformats.org/officeDocument/2006/relationships/hyperlink" Target="http://www.disease-ontology.org/term/DOID%3A12849" TargetMode="External"/><Relationship Id="rId1580" Type="http://schemas.openxmlformats.org/officeDocument/2006/relationships/hyperlink" Target="http://www.disease-ontology.org/term/DOID%3A9206" TargetMode="External"/><Relationship Id="rId1678" Type="http://schemas.openxmlformats.org/officeDocument/2006/relationships/hyperlink" Target="http://www.disease-ontology.org/term/DOID%3A11054" TargetMode="External"/><Relationship Id="rId1801" Type="http://schemas.openxmlformats.org/officeDocument/2006/relationships/hyperlink" Target="http://www.drugbank.ca/drugs/DB00741" TargetMode="External"/><Relationship Id="rId1885" Type="http://schemas.openxmlformats.org/officeDocument/2006/relationships/hyperlink" Target="http://www.drugbank.ca/drugs/DB00598" TargetMode="External"/><Relationship Id="rId2424" Type="http://schemas.openxmlformats.org/officeDocument/2006/relationships/hyperlink" Target="http://www.disease-ontology.org/term/DOID%3A14330" TargetMode="External"/><Relationship Id="rId2631" Type="http://schemas.openxmlformats.org/officeDocument/2006/relationships/hyperlink" Target="http://www.drugbank.ca/drugs/DB01030" TargetMode="External"/><Relationship Id="rId2729" Type="http://schemas.openxmlformats.org/officeDocument/2006/relationships/hyperlink" Target="http://www.drugbank.ca/drugs/DB00541" TargetMode="External"/><Relationship Id="rId382" Type="http://schemas.openxmlformats.org/officeDocument/2006/relationships/hyperlink" Target="http://www.disease-ontology.org/term/DOID%3A585" TargetMode="External"/><Relationship Id="rId603" Type="http://schemas.openxmlformats.org/officeDocument/2006/relationships/hyperlink" Target="http://www.drugbank.ca/drugs/DB00816" TargetMode="External"/><Relationship Id="rId687" Type="http://schemas.openxmlformats.org/officeDocument/2006/relationships/hyperlink" Target="http://www.drugbank.ca/drugs/DB00635" TargetMode="External"/><Relationship Id="rId810" Type="http://schemas.openxmlformats.org/officeDocument/2006/relationships/hyperlink" Target="http://www.disease-ontology.org/term/DOID%3A7148" TargetMode="External"/><Relationship Id="rId908" Type="http://schemas.openxmlformats.org/officeDocument/2006/relationships/hyperlink" Target="http://www.disease-ontology.org/term/DOID%3A3393" TargetMode="External"/><Relationship Id="rId1233" Type="http://schemas.openxmlformats.org/officeDocument/2006/relationships/hyperlink" Target="http://www.drugbank.ca/drugs/DB00515" TargetMode="External"/><Relationship Id="rId1440" Type="http://schemas.openxmlformats.org/officeDocument/2006/relationships/hyperlink" Target="http://www.disease-ontology.org/term/DOID%3A3310" TargetMode="External"/><Relationship Id="rId1538" Type="http://schemas.openxmlformats.org/officeDocument/2006/relationships/hyperlink" Target="http://www.disease-ontology.org/term/DOID%3A2394" TargetMode="External"/><Relationship Id="rId2063" Type="http://schemas.openxmlformats.org/officeDocument/2006/relationships/hyperlink" Target="http://www.drugbank.ca/drugs/DB00563" TargetMode="External"/><Relationship Id="rId2270" Type="http://schemas.openxmlformats.org/officeDocument/2006/relationships/hyperlink" Target="http://www.disease-ontology.org/term/DOID%3A11476" TargetMode="External"/><Relationship Id="rId2368" Type="http://schemas.openxmlformats.org/officeDocument/2006/relationships/hyperlink" Target="http://www.disease-ontology.org/term/DOID%3A1826" TargetMode="External"/><Relationship Id="rId242" Type="http://schemas.openxmlformats.org/officeDocument/2006/relationships/hyperlink" Target="http://www.disease-ontology.org/term/DOID%3A3310" TargetMode="External"/><Relationship Id="rId894" Type="http://schemas.openxmlformats.org/officeDocument/2006/relationships/hyperlink" Target="http://www.disease-ontology.org/term/DOID%3A0050741" TargetMode="External"/><Relationship Id="rId1177" Type="http://schemas.openxmlformats.org/officeDocument/2006/relationships/hyperlink" Target="http://www.drugbank.ca/drugs/DB00262" TargetMode="External"/><Relationship Id="rId1300" Type="http://schemas.openxmlformats.org/officeDocument/2006/relationships/hyperlink" Target="http://www.disease-ontology.org/term/DOID%3A8398" TargetMode="External"/><Relationship Id="rId1745" Type="http://schemas.openxmlformats.org/officeDocument/2006/relationships/hyperlink" Target="http://www.drugbank.ca/drugs/DB00317" TargetMode="External"/><Relationship Id="rId1952" Type="http://schemas.openxmlformats.org/officeDocument/2006/relationships/hyperlink" Target="http://www.disease-ontology.org/term/DOID%3A9074" TargetMode="External"/><Relationship Id="rId2130" Type="http://schemas.openxmlformats.org/officeDocument/2006/relationships/hyperlink" Target="http://www.disease-ontology.org/term/DOID%3A11054" TargetMode="External"/><Relationship Id="rId2575" Type="http://schemas.openxmlformats.org/officeDocument/2006/relationships/hyperlink" Target="http://www.drugbank.ca/drugs/DB06287" TargetMode="External"/><Relationship Id="rId37" Type="http://schemas.openxmlformats.org/officeDocument/2006/relationships/hyperlink" Target="http://www.drugbank.ca/drugs/DB01274" TargetMode="External"/><Relationship Id="rId102" Type="http://schemas.openxmlformats.org/officeDocument/2006/relationships/hyperlink" Target="http://www.disease-ontology.org/term/DOID%3A10763" TargetMode="External"/><Relationship Id="rId547" Type="http://schemas.openxmlformats.org/officeDocument/2006/relationships/hyperlink" Target="http://www.drugbank.ca/drugs/DB00600" TargetMode="External"/><Relationship Id="rId754" Type="http://schemas.openxmlformats.org/officeDocument/2006/relationships/hyperlink" Target="http://www.disease-ontology.org/term/DOID%3A12930" TargetMode="External"/><Relationship Id="rId961" Type="http://schemas.openxmlformats.org/officeDocument/2006/relationships/hyperlink" Target="http://www.drugbank.ca/drugs/DB00701" TargetMode="External"/><Relationship Id="rId1384" Type="http://schemas.openxmlformats.org/officeDocument/2006/relationships/hyperlink" Target="http://www.disease-ontology.org/term/DOID%3A2377" TargetMode="External"/><Relationship Id="rId1591" Type="http://schemas.openxmlformats.org/officeDocument/2006/relationships/hyperlink" Target="http://www.drugbank.ca/drugs/DB08866" TargetMode="External"/><Relationship Id="rId1605" Type="http://schemas.openxmlformats.org/officeDocument/2006/relationships/hyperlink" Target="http://www.drugbank.ca/drugs/DB00977" TargetMode="External"/><Relationship Id="rId1689" Type="http://schemas.openxmlformats.org/officeDocument/2006/relationships/hyperlink" Target="http://www.drugbank.ca/drugs/DB08906" TargetMode="External"/><Relationship Id="rId1812" Type="http://schemas.openxmlformats.org/officeDocument/2006/relationships/hyperlink" Target="http://www.disease-ontology.org/term/DOID%3A8778" TargetMode="External"/><Relationship Id="rId2228" Type="http://schemas.openxmlformats.org/officeDocument/2006/relationships/hyperlink" Target="http://www.disease-ontology.org/term/DOID%3A9206" TargetMode="External"/><Relationship Id="rId2435" Type="http://schemas.openxmlformats.org/officeDocument/2006/relationships/hyperlink" Target="http://www.drugbank.ca/drugs/DB00884" TargetMode="External"/><Relationship Id="rId2642" Type="http://schemas.openxmlformats.org/officeDocument/2006/relationships/hyperlink" Target="http://www.disease-ontology.org/term/DOID%3A10763" TargetMode="External"/><Relationship Id="rId90" Type="http://schemas.openxmlformats.org/officeDocument/2006/relationships/hyperlink" Target="http://www.disease-ontology.org/term/DOID%3A11476" TargetMode="External"/><Relationship Id="rId186" Type="http://schemas.openxmlformats.org/officeDocument/2006/relationships/hyperlink" Target="http://www.disease-ontology.org/term/DOID%3A5419" TargetMode="External"/><Relationship Id="rId393" Type="http://schemas.openxmlformats.org/officeDocument/2006/relationships/hyperlink" Target="http://www.drugbank.ca/drugs/DB01005" TargetMode="External"/><Relationship Id="rId407" Type="http://schemas.openxmlformats.org/officeDocument/2006/relationships/hyperlink" Target="http://www.drugbank.ca/drugs/DB05039" TargetMode="External"/><Relationship Id="rId614" Type="http://schemas.openxmlformats.org/officeDocument/2006/relationships/hyperlink" Target="http://www.disease-ontology.org/term/DOID%3A4481" TargetMode="External"/><Relationship Id="rId821" Type="http://schemas.openxmlformats.org/officeDocument/2006/relationships/hyperlink" Target="http://www.drugbank.ca/drugs/DB00374" TargetMode="External"/><Relationship Id="rId1037" Type="http://schemas.openxmlformats.org/officeDocument/2006/relationships/hyperlink" Target="http://www.drugbank.ca/drugs/DB00443" TargetMode="External"/><Relationship Id="rId1244" Type="http://schemas.openxmlformats.org/officeDocument/2006/relationships/hyperlink" Target="http://www.disease-ontology.org/term/DOID%3A1595" TargetMode="External"/><Relationship Id="rId1451" Type="http://schemas.openxmlformats.org/officeDocument/2006/relationships/hyperlink" Target="http://www.drugbank.ca/drugs/DB01248" TargetMode="External"/><Relationship Id="rId1896" Type="http://schemas.openxmlformats.org/officeDocument/2006/relationships/hyperlink" Target="http://www.disease-ontology.org/term/DOID%3A1826" TargetMode="External"/><Relationship Id="rId2074" Type="http://schemas.openxmlformats.org/officeDocument/2006/relationships/hyperlink" Target="http://www.disease-ontology.org/term/DOID%3A10534" TargetMode="External"/><Relationship Id="rId2281" Type="http://schemas.openxmlformats.org/officeDocument/2006/relationships/hyperlink" Target="http://www.drugbank.ca/drugs/DB01359" TargetMode="External"/><Relationship Id="rId2502" Type="http://schemas.openxmlformats.org/officeDocument/2006/relationships/hyperlink" Target="http://www.disease-ontology.org/term/DOID%3A1595" TargetMode="External"/><Relationship Id="rId253" Type="http://schemas.openxmlformats.org/officeDocument/2006/relationships/hyperlink" Target="http://www.drugbank.ca/drugs/DB00843" TargetMode="External"/><Relationship Id="rId460" Type="http://schemas.openxmlformats.org/officeDocument/2006/relationships/hyperlink" Target="http://www.disease-ontology.org/term/DOID%3A3310" TargetMode="External"/><Relationship Id="rId698" Type="http://schemas.openxmlformats.org/officeDocument/2006/relationships/hyperlink" Target="http://www.disease-ontology.org/term/DOID%3A9074" TargetMode="External"/><Relationship Id="rId919" Type="http://schemas.openxmlformats.org/officeDocument/2006/relationships/hyperlink" Target="http://www.drugbank.ca/drugs/DB00630" TargetMode="External"/><Relationship Id="rId1090" Type="http://schemas.openxmlformats.org/officeDocument/2006/relationships/hyperlink" Target="http://www.disease-ontology.org/term/DOID%3A14330" TargetMode="External"/><Relationship Id="rId1104" Type="http://schemas.openxmlformats.org/officeDocument/2006/relationships/hyperlink" Target="http://www.disease-ontology.org/term/DOID%3A2531" TargetMode="External"/><Relationship Id="rId1311" Type="http://schemas.openxmlformats.org/officeDocument/2006/relationships/hyperlink" Target="http://www.drugbank.ca/drugs/DB00091" TargetMode="External"/><Relationship Id="rId1549" Type="http://schemas.openxmlformats.org/officeDocument/2006/relationships/hyperlink" Target="http://www.drugbank.ca/drugs/DB00445" TargetMode="External"/><Relationship Id="rId1756" Type="http://schemas.openxmlformats.org/officeDocument/2006/relationships/hyperlink" Target="http://www.disease-ontology.org/term/DOID%3A11054" TargetMode="External"/><Relationship Id="rId1963" Type="http://schemas.openxmlformats.org/officeDocument/2006/relationships/hyperlink" Target="http://www.drugbank.ca/drugs/DB00455" TargetMode="External"/><Relationship Id="rId2141" Type="http://schemas.openxmlformats.org/officeDocument/2006/relationships/hyperlink" Target="http://www.drugbank.ca/drugs/DB00471" TargetMode="External"/><Relationship Id="rId2379" Type="http://schemas.openxmlformats.org/officeDocument/2006/relationships/hyperlink" Target="http://www.drugbank.ca/drugs/DB01168" TargetMode="External"/><Relationship Id="rId2586" Type="http://schemas.openxmlformats.org/officeDocument/2006/relationships/hyperlink" Target="http://www.disease-ontology.org/term/DOID%3A1612" TargetMode="External"/><Relationship Id="rId48" Type="http://schemas.openxmlformats.org/officeDocument/2006/relationships/hyperlink" Target="http://www.disease-ontology.org/term/DOID%3A7148" TargetMode="External"/><Relationship Id="rId113" Type="http://schemas.openxmlformats.org/officeDocument/2006/relationships/hyperlink" Target="http://www.drugbank.ca/drugs/DB00482" TargetMode="External"/><Relationship Id="rId320" Type="http://schemas.openxmlformats.org/officeDocument/2006/relationships/hyperlink" Target="http://www.disease-ontology.org/term/DOID%3A10283" TargetMode="External"/><Relationship Id="rId558" Type="http://schemas.openxmlformats.org/officeDocument/2006/relationships/hyperlink" Target="http://www.disease-ontology.org/term/DOID%3A10763" TargetMode="External"/><Relationship Id="rId765" Type="http://schemas.openxmlformats.org/officeDocument/2006/relationships/hyperlink" Target="http://www.drugbank.ca/drugs/DB00675" TargetMode="External"/><Relationship Id="rId972" Type="http://schemas.openxmlformats.org/officeDocument/2006/relationships/hyperlink" Target="http://www.disease-ontology.org/term/DOID%3A1686" TargetMode="External"/><Relationship Id="rId1188" Type="http://schemas.openxmlformats.org/officeDocument/2006/relationships/hyperlink" Target="http://www.disease-ontology.org/term/DOID%3A2841" TargetMode="External"/><Relationship Id="rId1395" Type="http://schemas.openxmlformats.org/officeDocument/2006/relationships/hyperlink" Target="http://www.drugbank.ca/drugs/DB01576" TargetMode="External"/><Relationship Id="rId1409" Type="http://schemas.openxmlformats.org/officeDocument/2006/relationships/hyperlink" Target="http://www.drugbank.ca/drugs/DB00829" TargetMode="External"/><Relationship Id="rId1616" Type="http://schemas.openxmlformats.org/officeDocument/2006/relationships/hyperlink" Target="http://www.disease-ontology.org/term/DOID%3A2531" TargetMode="External"/><Relationship Id="rId1823" Type="http://schemas.openxmlformats.org/officeDocument/2006/relationships/hyperlink" Target="http://www.drugbank.ca/drugs/DB01177" TargetMode="External"/><Relationship Id="rId2001" Type="http://schemas.openxmlformats.org/officeDocument/2006/relationships/hyperlink" Target="http://www.drugbank.ca/drugs/DB01065" TargetMode="External"/><Relationship Id="rId2239" Type="http://schemas.openxmlformats.org/officeDocument/2006/relationships/hyperlink" Target="http://www.drugbank.ca/drugs/DB00338" TargetMode="External"/><Relationship Id="rId2446" Type="http://schemas.openxmlformats.org/officeDocument/2006/relationships/hyperlink" Target="http://www.disease-ontology.org/term/DOID%3A12995" TargetMode="External"/><Relationship Id="rId2653" Type="http://schemas.openxmlformats.org/officeDocument/2006/relationships/hyperlink" Target="http://www.drugbank.ca/drugs/DB00620" TargetMode="External"/><Relationship Id="rId197" Type="http://schemas.openxmlformats.org/officeDocument/2006/relationships/hyperlink" Target="http://www.drugbank.ca/drugs/DB00967" TargetMode="External"/><Relationship Id="rId418" Type="http://schemas.openxmlformats.org/officeDocument/2006/relationships/hyperlink" Target="http://www.disease-ontology.org/term/DOID%3A10763" TargetMode="External"/><Relationship Id="rId625" Type="http://schemas.openxmlformats.org/officeDocument/2006/relationships/hyperlink" Target="http://www.drugbank.ca/drugs/DB00417" TargetMode="External"/><Relationship Id="rId832" Type="http://schemas.openxmlformats.org/officeDocument/2006/relationships/hyperlink" Target="http://www.disease-ontology.org/term/DOID%3A1319" TargetMode="External"/><Relationship Id="rId1048" Type="http://schemas.openxmlformats.org/officeDocument/2006/relationships/hyperlink" Target="http://www.disease-ontology.org/term/DOID%3A10283" TargetMode="External"/><Relationship Id="rId1255" Type="http://schemas.openxmlformats.org/officeDocument/2006/relationships/hyperlink" Target="http://www.drugbank.ca/drugs/DB01190" TargetMode="External"/><Relationship Id="rId1462" Type="http://schemas.openxmlformats.org/officeDocument/2006/relationships/hyperlink" Target="http://www.disease-ontology.org/term/DOID%3A10534" TargetMode="External"/><Relationship Id="rId2085" Type="http://schemas.openxmlformats.org/officeDocument/2006/relationships/hyperlink" Target="http://www.drugbank.ca/drugs/DB00553" TargetMode="External"/><Relationship Id="rId2292" Type="http://schemas.openxmlformats.org/officeDocument/2006/relationships/hyperlink" Target="http://www.disease-ontology.org/term/DOID%3A11119" TargetMode="External"/><Relationship Id="rId2306" Type="http://schemas.openxmlformats.org/officeDocument/2006/relationships/hyperlink" Target="http://www.disease-ontology.org/term/DOID%3A1826" TargetMode="External"/><Relationship Id="rId2513" Type="http://schemas.openxmlformats.org/officeDocument/2006/relationships/hyperlink" Target="http://www.drugbank.ca/drugs/DB00641" TargetMode="External"/><Relationship Id="rId264" Type="http://schemas.openxmlformats.org/officeDocument/2006/relationships/hyperlink" Target="http://www.disease-ontology.org/term/DOID%3A3083" TargetMode="External"/><Relationship Id="rId471" Type="http://schemas.openxmlformats.org/officeDocument/2006/relationships/hyperlink" Target="http://www.drugbank.ca/drugs/DB01042" TargetMode="External"/><Relationship Id="rId1115" Type="http://schemas.openxmlformats.org/officeDocument/2006/relationships/hyperlink" Target="http://www.drugbank.ca/drugs/DB00201" TargetMode="External"/><Relationship Id="rId1322" Type="http://schemas.openxmlformats.org/officeDocument/2006/relationships/hyperlink" Target="http://www.disease-ontology.org/term/DOID%3A2531" TargetMode="External"/><Relationship Id="rId1767" Type="http://schemas.openxmlformats.org/officeDocument/2006/relationships/hyperlink" Target="http://www.drugbank.ca/drugs/DB01016" TargetMode="External"/><Relationship Id="rId1974" Type="http://schemas.openxmlformats.org/officeDocument/2006/relationships/hyperlink" Target="http://www.disease-ontology.org/term/DOID%3A1936" TargetMode="External"/><Relationship Id="rId2152" Type="http://schemas.openxmlformats.org/officeDocument/2006/relationships/hyperlink" Target="http://www.disease-ontology.org/term/DOID%3A9074" TargetMode="External"/><Relationship Id="rId2597" Type="http://schemas.openxmlformats.org/officeDocument/2006/relationships/hyperlink" Target="http://www.drugbank.ca/drugs/DB08816" TargetMode="External"/><Relationship Id="rId2720" Type="http://schemas.openxmlformats.org/officeDocument/2006/relationships/hyperlink" Target="http://www.disease-ontology.org/term/DOID%3A263" TargetMode="External"/><Relationship Id="rId59" Type="http://schemas.openxmlformats.org/officeDocument/2006/relationships/hyperlink" Target="http://www.drugbank.ca/drugs/DB00443" TargetMode="External"/><Relationship Id="rId124" Type="http://schemas.openxmlformats.org/officeDocument/2006/relationships/hyperlink" Target="http://www.disease-ontology.org/term/DOID%3A784" TargetMode="External"/><Relationship Id="rId569" Type="http://schemas.openxmlformats.org/officeDocument/2006/relationships/hyperlink" Target="http://www.drugbank.ca/drugs/DB00627" TargetMode="External"/><Relationship Id="rId776" Type="http://schemas.openxmlformats.org/officeDocument/2006/relationships/hyperlink" Target="http://www.disease-ontology.org/term/DOID%3A1612" TargetMode="External"/><Relationship Id="rId983" Type="http://schemas.openxmlformats.org/officeDocument/2006/relationships/hyperlink" Target="http://www.drugbank.ca/drugs/DB01238" TargetMode="External"/><Relationship Id="rId1199" Type="http://schemas.openxmlformats.org/officeDocument/2006/relationships/hyperlink" Target="http://www.drugbank.ca/drugs/DB00291" TargetMode="External"/><Relationship Id="rId1627" Type="http://schemas.openxmlformats.org/officeDocument/2006/relationships/hyperlink" Target="http://www.drugbank.ca/drugs/DB00773" TargetMode="External"/><Relationship Id="rId1834" Type="http://schemas.openxmlformats.org/officeDocument/2006/relationships/hyperlink" Target="http://www.disease-ontology.org/term/DOID%3A2531" TargetMode="External"/><Relationship Id="rId2457" Type="http://schemas.openxmlformats.org/officeDocument/2006/relationships/hyperlink" Target="http://www.drugbank.ca/drugs/DB00953" TargetMode="External"/><Relationship Id="rId2664" Type="http://schemas.openxmlformats.org/officeDocument/2006/relationships/hyperlink" Target="http://www.disease-ontology.org/term/DOID%3A5419" TargetMode="External"/><Relationship Id="rId331" Type="http://schemas.openxmlformats.org/officeDocument/2006/relationships/hyperlink" Target="http://www.drugbank.ca/drugs/DB00800" TargetMode="External"/><Relationship Id="rId429" Type="http://schemas.openxmlformats.org/officeDocument/2006/relationships/hyperlink" Target="http://www.drugbank.ca/drugs/DB00654" TargetMode="External"/><Relationship Id="rId636" Type="http://schemas.openxmlformats.org/officeDocument/2006/relationships/hyperlink" Target="http://www.disease-ontology.org/term/DOID%3A9970" TargetMode="External"/><Relationship Id="rId1059" Type="http://schemas.openxmlformats.org/officeDocument/2006/relationships/hyperlink" Target="http://www.drugbank.ca/drugs/DB00307" TargetMode="External"/><Relationship Id="rId1266" Type="http://schemas.openxmlformats.org/officeDocument/2006/relationships/hyperlink" Target="http://www.disease-ontology.org/term/DOID%3A14330" TargetMode="External"/><Relationship Id="rId1473" Type="http://schemas.openxmlformats.org/officeDocument/2006/relationships/hyperlink" Target="http://www.drugbank.ca/drugs/DB00997" TargetMode="External"/><Relationship Id="rId2012" Type="http://schemas.openxmlformats.org/officeDocument/2006/relationships/hyperlink" Target="http://www.disease-ontology.org/term/DOID%3A418" TargetMode="External"/><Relationship Id="rId2096" Type="http://schemas.openxmlformats.org/officeDocument/2006/relationships/hyperlink" Target="http://www.disease-ontology.org/term/DOID%3A1319" TargetMode="External"/><Relationship Id="rId2317" Type="http://schemas.openxmlformats.org/officeDocument/2006/relationships/hyperlink" Target="http://www.drugbank.ca/drugs/DB08860" TargetMode="External"/><Relationship Id="rId843" Type="http://schemas.openxmlformats.org/officeDocument/2006/relationships/hyperlink" Target="http://www.drugbank.ca/drugs/DB00384" TargetMode="External"/><Relationship Id="rId1126" Type="http://schemas.openxmlformats.org/officeDocument/2006/relationships/hyperlink" Target="http://www.disease-ontology.org/term/DOID%3A1612" TargetMode="External"/><Relationship Id="rId1680" Type="http://schemas.openxmlformats.org/officeDocument/2006/relationships/hyperlink" Target="http://www.disease-ontology.org/term/DOID%3A594" TargetMode="External"/><Relationship Id="rId1778" Type="http://schemas.openxmlformats.org/officeDocument/2006/relationships/hyperlink" Target="http://www.disease-ontology.org/term/DOID%3A10763" TargetMode="External"/><Relationship Id="rId1901" Type="http://schemas.openxmlformats.org/officeDocument/2006/relationships/hyperlink" Target="http://www.drugbank.ca/drugs/DB00654" TargetMode="External"/><Relationship Id="rId1985" Type="http://schemas.openxmlformats.org/officeDocument/2006/relationships/hyperlink" Target="http://www.drugbank.ca/drugs/DB00657" TargetMode="External"/><Relationship Id="rId2524" Type="http://schemas.openxmlformats.org/officeDocument/2006/relationships/hyperlink" Target="http://www.disease-ontology.org/term/DOID%3A263" TargetMode="External"/><Relationship Id="rId2731" Type="http://schemas.openxmlformats.org/officeDocument/2006/relationships/hyperlink" Target="http://www.drugbank.ca/drugs/DB00541" TargetMode="External"/><Relationship Id="rId275" Type="http://schemas.openxmlformats.org/officeDocument/2006/relationships/hyperlink" Target="http://www.drugbank.ca/drugs/DB00668" TargetMode="External"/><Relationship Id="rId482" Type="http://schemas.openxmlformats.org/officeDocument/2006/relationships/hyperlink" Target="http://www.disease-ontology.org/term/DOID%3A4159" TargetMode="External"/><Relationship Id="rId703" Type="http://schemas.openxmlformats.org/officeDocument/2006/relationships/hyperlink" Target="http://www.drugbank.ca/drugs/DB00782" TargetMode="External"/><Relationship Id="rId910" Type="http://schemas.openxmlformats.org/officeDocument/2006/relationships/hyperlink" Target="http://www.disease-ontology.org/term/DOID%3A10763" TargetMode="External"/><Relationship Id="rId1333" Type="http://schemas.openxmlformats.org/officeDocument/2006/relationships/hyperlink" Target="http://www.drugbank.ca/drugs/DB00851" TargetMode="External"/><Relationship Id="rId1540" Type="http://schemas.openxmlformats.org/officeDocument/2006/relationships/hyperlink" Target="http://www.disease-ontology.org/term/DOID%3A1793" TargetMode="External"/><Relationship Id="rId1638" Type="http://schemas.openxmlformats.org/officeDocument/2006/relationships/hyperlink" Target="http://www.disease-ontology.org/term/DOID%3A3393" TargetMode="External"/><Relationship Id="rId2163" Type="http://schemas.openxmlformats.org/officeDocument/2006/relationships/hyperlink" Target="http://www.drugbank.ca/drugs/DB00735" TargetMode="External"/><Relationship Id="rId2370" Type="http://schemas.openxmlformats.org/officeDocument/2006/relationships/hyperlink" Target="http://www.disease-ontology.org/term/DOID%3A2377" TargetMode="External"/><Relationship Id="rId135" Type="http://schemas.openxmlformats.org/officeDocument/2006/relationships/hyperlink" Target="http://www.drugbank.ca/drugs/DB00501" TargetMode="External"/><Relationship Id="rId342" Type="http://schemas.openxmlformats.org/officeDocument/2006/relationships/hyperlink" Target="http://www.disease-ontology.org/term/DOID%3A8893" TargetMode="External"/><Relationship Id="rId787" Type="http://schemas.openxmlformats.org/officeDocument/2006/relationships/hyperlink" Target="http://www.drugbank.ca/drugs/DB00373" TargetMode="External"/><Relationship Id="rId994" Type="http://schemas.openxmlformats.org/officeDocument/2006/relationships/hyperlink" Target="http://www.disease-ontology.org/term/DOID%3A10763" TargetMode="External"/><Relationship Id="rId1400" Type="http://schemas.openxmlformats.org/officeDocument/2006/relationships/hyperlink" Target="http://www.disease-ontology.org/term/DOID%3A332" TargetMode="External"/><Relationship Id="rId1845" Type="http://schemas.openxmlformats.org/officeDocument/2006/relationships/hyperlink" Target="http://www.drugbank.ca/drugs/DB00328" TargetMode="External"/><Relationship Id="rId2023" Type="http://schemas.openxmlformats.org/officeDocument/2006/relationships/hyperlink" Target="http://www.drugbank.ca/drugs/DB01033" TargetMode="External"/><Relationship Id="rId2230" Type="http://schemas.openxmlformats.org/officeDocument/2006/relationships/hyperlink" Target="http://www.disease-ontology.org/term/DOID%3A4481" TargetMode="External"/><Relationship Id="rId2468" Type="http://schemas.openxmlformats.org/officeDocument/2006/relationships/hyperlink" Target="http://www.disease-ontology.org/term/DOID%3A3393" TargetMode="External"/><Relationship Id="rId2675" Type="http://schemas.openxmlformats.org/officeDocument/2006/relationships/hyperlink" Target="http://www.drugbank.ca/drugs/DB01401" TargetMode="External"/><Relationship Id="rId202" Type="http://schemas.openxmlformats.org/officeDocument/2006/relationships/hyperlink" Target="http://www.disease-ontology.org/term/DOID%3A3310" TargetMode="External"/><Relationship Id="rId647" Type="http://schemas.openxmlformats.org/officeDocument/2006/relationships/hyperlink" Target="http://www.drugbank.ca/drugs/DB01291" TargetMode="External"/><Relationship Id="rId854" Type="http://schemas.openxmlformats.org/officeDocument/2006/relationships/hyperlink" Target="http://www.disease-ontology.org/term/DOID%3A10763" TargetMode="External"/><Relationship Id="rId1277" Type="http://schemas.openxmlformats.org/officeDocument/2006/relationships/hyperlink" Target="http://www.drugbank.ca/drugs/DB00575" TargetMode="External"/><Relationship Id="rId1484" Type="http://schemas.openxmlformats.org/officeDocument/2006/relationships/hyperlink" Target="http://www.disease-ontology.org/term/DOID%3A2394" TargetMode="External"/><Relationship Id="rId1691" Type="http://schemas.openxmlformats.org/officeDocument/2006/relationships/hyperlink" Target="http://www.drugbank.ca/drugs/DB00176" TargetMode="External"/><Relationship Id="rId1705" Type="http://schemas.openxmlformats.org/officeDocument/2006/relationships/hyperlink" Target="http://www.drugbank.ca/drugs/DB00158" TargetMode="External"/><Relationship Id="rId1912" Type="http://schemas.openxmlformats.org/officeDocument/2006/relationships/hyperlink" Target="http://www.disease-ontology.org/term/DOID%3A1612" TargetMode="External"/><Relationship Id="rId2328" Type="http://schemas.openxmlformats.org/officeDocument/2006/relationships/hyperlink" Target="http://www.disease-ontology.org/term/DOID%3A10652" TargetMode="External"/><Relationship Id="rId2535" Type="http://schemas.openxmlformats.org/officeDocument/2006/relationships/hyperlink" Target="http://www.drugbank.ca/drugs/DB00795" TargetMode="External"/><Relationship Id="rId2742" Type="http://schemas.openxmlformats.org/officeDocument/2006/relationships/hyperlink" Target="http://www.disease-ontology.org/term/DOID%3A4159" TargetMode="External"/><Relationship Id="rId286" Type="http://schemas.openxmlformats.org/officeDocument/2006/relationships/hyperlink" Target="http://www.disease-ontology.org/term/DOID%3A14221" TargetMode="External"/><Relationship Id="rId493" Type="http://schemas.openxmlformats.org/officeDocument/2006/relationships/hyperlink" Target="http://www.drugbank.ca/drugs/DB00563" TargetMode="External"/><Relationship Id="rId507" Type="http://schemas.openxmlformats.org/officeDocument/2006/relationships/hyperlink" Target="http://www.drugbank.ca/drugs/DB00959" TargetMode="External"/><Relationship Id="rId714" Type="http://schemas.openxmlformats.org/officeDocument/2006/relationships/hyperlink" Target="http://www.disease-ontology.org/term/DOID%3A10763" TargetMode="External"/><Relationship Id="rId921" Type="http://schemas.openxmlformats.org/officeDocument/2006/relationships/hyperlink" Target="http://www.drugbank.ca/drugs/DB00630" TargetMode="External"/><Relationship Id="rId1137" Type="http://schemas.openxmlformats.org/officeDocument/2006/relationships/hyperlink" Target="http://www.drugbank.ca/drugs/DB01197" TargetMode="External"/><Relationship Id="rId1344" Type="http://schemas.openxmlformats.org/officeDocument/2006/relationships/hyperlink" Target="http://www.disease-ontology.org/term/DOID%3A2174" TargetMode="External"/><Relationship Id="rId1551" Type="http://schemas.openxmlformats.org/officeDocument/2006/relationships/hyperlink" Target="http://www.drugbank.ca/drugs/DB00445" TargetMode="External"/><Relationship Id="rId1789" Type="http://schemas.openxmlformats.org/officeDocument/2006/relationships/hyperlink" Target="http://www.drugbank.ca/drugs/DB00999" TargetMode="External"/><Relationship Id="rId1996" Type="http://schemas.openxmlformats.org/officeDocument/2006/relationships/hyperlink" Target="http://www.disease-ontology.org/term/DOID%3A11476" TargetMode="External"/><Relationship Id="rId2174" Type="http://schemas.openxmlformats.org/officeDocument/2006/relationships/hyperlink" Target="http://www.disease-ontology.org/term/DOID%3A7148" TargetMode="External"/><Relationship Id="rId2381" Type="http://schemas.openxmlformats.org/officeDocument/2006/relationships/hyperlink" Target="http://www.drugbank.ca/drugs/DB01168" TargetMode="External"/><Relationship Id="rId2602" Type="http://schemas.openxmlformats.org/officeDocument/2006/relationships/hyperlink" Target="http://www.disease-ontology.org/term/DOID%3A1686" TargetMode="External"/><Relationship Id="rId50" Type="http://schemas.openxmlformats.org/officeDocument/2006/relationships/hyperlink" Target="http://www.disease-ontology.org/term/DOID%3A8893" TargetMode="External"/><Relationship Id="rId146" Type="http://schemas.openxmlformats.org/officeDocument/2006/relationships/hyperlink" Target="http://www.disease-ontology.org/term/DOID%3A0050741" TargetMode="External"/><Relationship Id="rId353" Type="http://schemas.openxmlformats.org/officeDocument/2006/relationships/hyperlink" Target="http://www.drugbank.ca/drugs/DB00695" TargetMode="External"/><Relationship Id="rId560" Type="http://schemas.openxmlformats.org/officeDocument/2006/relationships/hyperlink" Target="http://www.disease-ontology.org/term/DOID%3A0050741" TargetMode="External"/><Relationship Id="rId798" Type="http://schemas.openxmlformats.org/officeDocument/2006/relationships/hyperlink" Target="http://www.disease-ontology.org/term/DOID%3A9352" TargetMode="External"/><Relationship Id="rId1190" Type="http://schemas.openxmlformats.org/officeDocument/2006/relationships/hyperlink" Target="http://www.disease-ontology.org/term/DOID%3A7147" TargetMode="External"/><Relationship Id="rId1204" Type="http://schemas.openxmlformats.org/officeDocument/2006/relationships/hyperlink" Target="http://www.disease-ontology.org/term/DOID%3A2998" TargetMode="External"/><Relationship Id="rId1411" Type="http://schemas.openxmlformats.org/officeDocument/2006/relationships/hyperlink" Target="http://www.drugbank.ca/drugs/DB00829" TargetMode="External"/><Relationship Id="rId1649" Type="http://schemas.openxmlformats.org/officeDocument/2006/relationships/hyperlink" Target="http://www.drugbank.ca/drugs/DB08868" TargetMode="External"/><Relationship Id="rId1856" Type="http://schemas.openxmlformats.org/officeDocument/2006/relationships/hyperlink" Target="http://www.disease-ontology.org/term/DOID%3A10763" TargetMode="External"/><Relationship Id="rId2034" Type="http://schemas.openxmlformats.org/officeDocument/2006/relationships/hyperlink" Target="http://www.disease-ontology.org/term/DOID%3A14221" TargetMode="External"/><Relationship Id="rId2241" Type="http://schemas.openxmlformats.org/officeDocument/2006/relationships/hyperlink" Target="http://www.drugbank.ca/drugs/DB00338" TargetMode="External"/><Relationship Id="rId2479" Type="http://schemas.openxmlformats.org/officeDocument/2006/relationships/hyperlink" Target="http://www.drugbank.ca/drugs/DB01001" TargetMode="External"/><Relationship Id="rId2686" Type="http://schemas.openxmlformats.org/officeDocument/2006/relationships/hyperlink" Target="http://www.disease-ontology.org/term/DOID%3A11054" TargetMode="External"/><Relationship Id="rId213" Type="http://schemas.openxmlformats.org/officeDocument/2006/relationships/hyperlink" Target="http://www.drugbank.ca/drugs/DB01234" TargetMode="External"/><Relationship Id="rId420" Type="http://schemas.openxmlformats.org/officeDocument/2006/relationships/hyperlink" Target="http://www.disease-ontology.org/term/DOID%3A1192" TargetMode="External"/><Relationship Id="rId658" Type="http://schemas.openxmlformats.org/officeDocument/2006/relationships/hyperlink" Target="http://www.disease-ontology.org/term/DOID%3A10283" TargetMode="External"/><Relationship Id="rId865" Type="http://schemas.openxmlformats.org/officeDocument/2006/relationships/hyperlink" Target="http://www.drugbank.ca/drugs/DB05389" TargetMode="External"/><Relationship Id="rId1050" Type="http://schemas.openxmlformats.org/officeDocument/2006/relationships/hyperlink" Target="http://www.disease-ontology.org/term/DOID%3A8893" TargetMode="External"/><Relationship Id="rId1288" Type="http://schemas.openxmlformats.org/officeDocument/2006/relationships/hyperlink" Target="http://www.disease-ontology.org/term/DOID%3A3393" TargetMode="External"/><Relationship Id="rId1495" Type="http://schemas.openxmlformats.org/officeDocument/2006/relationships/hyperlink" Target="http://www.drugbank.ca/drugs/DB00997" TargetMode="External"/><Relationship Id="rId1509" Type="http://schemas.openxmlformats.org/officeDocument/2006/relationships/hyperlink" Target="http://www.drugbank.ca/drugs/DB00625" TargetMode="External"/><Relationship Id="rId1716" Type="http://schemas.openxmlformats.org/officeDocument/2006/relationships/hyperlink" Target="http://www.disease-ontology.org/term/DOID%3A10763" TargetMode="External"/><Relationship Id="rId1923" Type="http://schemas.openxmlformats.org/officeDocument/2006/relationships/hyperlink" Target="http://www.drugbank.ca/drugs/DB00281" TargetMode="External"/><Relationship Id="rId2101" Type="http://schemas.openxmlformats.org/officeDocument/2006/relationships/hyperlink" Target="http://www.drugbank.ca/drugs/DB00959" TargetMode="External"/><Relationship Id="rId2339" Type="http://schemas.openxmlformats.org/officeDocument/2006/relationships/hyperlink" Target="http://www.drugbank.ca/drugs/DB00860" TargetMode="External"/><Relationship Id="rId2546" Type="http://schemas.openxmlformats.org/officeDocument/2006/relationships/hyperlink" Target="http://www.disease-ontology.org/term/DOID%3A8398" TargetMode="External"/><Relationship Id="rId2753" Type="http://schemas.openxmlformats.org/officeDocument/2006/relationships/hyperlink" Target="http://www.drugbank.ca/drugs/DB00549" TargetMode="External"/><Relationship Id="rId297" Type="http://schemas.openxmlformats.org/officeDocument/2006/relationships/hyperlink" Target="http://www.drugbank.ca/drugs/DB00736" TargetMode="External"/><Relationship Id="rId518" Type="http://schemas.openxmlformats.org/officeDocument/2006/relationships/hyperlink" Target="http://www.disease-ontology.org/term/DOID%3A8778" TargetMode="External"/><Relationship Id="rId725" Type="http://schemas.openxmlformats.org/officeDocument/2006/relationships/hyperlink" Target="http://www.drugbank.ca/drugs/DB00206" TargetMode="External"/><Relationship Id="rId932" Type="http://schemas.openxmlformats.org/officeDocument/2006/relationships/hyperlink" Target="http://www.disease-ontology.org/term/DOID%3A594" TargetMode="External"/><Relationship Id="rId1148" Type="http://schemas.openxmlformats.org/officeDocument/2006/relationships/hyperlink" Target="http://www.disease-ontology.org/term/DOID%3A0050425" TargetMode="External"/><Relationship Id="rId1355" Type="http://schemas.openxmlformats.org/officeDocument/2006/relationships/hyperlink" Target="http://www.drugbank.ca/drugs/DB01219" TargetMode="External"/><Relationship Id="rId1562" Type="http://schemas.openxmlformats.org/officeDocument/2006/relationships/hyperlink" Target="http://www.disease-ontology.org/term/DOID%3A10763" TargetMode="External"/><Relationship Id="rId2185" Type="http://schemas.openxmlformats.org/officeDocument/2006/relationships/hyperlink" Target="http://www.drugbank.ca/drugs/DB00220" TargetMode="External"/><Relationship Id="rId2392" Type="http://schemas.openxmlformats.org/officeDocument/2006/relationships/hyperlink" Target="http://www.disease-ontology.org/term/DOID%3A14330" TargetMode="External"/><Relationship Id="rId2406" Type="http://schemas.openxmlformats.org/officeDocument/2006/relationships/hyperlink" Target="http://www.disease-ontology.org/term/DOID%3A12365" TargetMode="External"/><Relationship Id="rId2613" Type="http://schemas.openxmlformats.org/officeDocument/2006/relationships/hyperlink" Target="http://www.drugbank.ca/drugs/DB00797" TargetMode="External"/><Relationship Id="rId157" Type="http://schemas.openxmlformats.org/officeDocument/2006/relationships/hyperlink" Target="http://www.drugbank.ca/drugs/DB00575" TargetMode="External"/><Relationship Id="rId364" Type="http://schemas.openxmlformats.org/officeDocument/2006/relationships/hyperlink" Target="http://www.disease-ontology.org/term/DOID%3A9074" TargetMode="External"/><Relationship Id="rId1008" Type="http://schemas.openxmlformats.org/officeDocument/2006/relationships/hyperlink" Target="http://www.disease-ontology.org/term/DOID%3A418" TargetMode="External"/><Relationship Id="rId1215" Type="http://schemas.openxmlformats.org/officeDocument/2006/relationships/hyperlink" Target="http://www.drugbank.ca/drugs/DB00310" TargetMode="External"/><Relationship Id="rId1422" Type="http://schemas.openxmlformats.org/officeDocument/2006/relationships/hyperlink" Target="http://www.disease-ontology.org/term/DOID%3A7148" TargetMode="External"/><Relationship Id="rId1867" Type="http://schemas.openxmlformats.org/officeDocument/2006/relationships/hyperlink" Target="http://www.drugbank.ca/drugs/DB01247" TargetMode="External"/><Relationship Id="rId2045" Type="http://schemas.openxmlformats.org/officeDocument/2006/relationships/hyperlink" Target="http://www.drugbank.ca/drugs/DB00763" TargetMode="External"/><Relationship Id="rId2697" Type="http://schemas.openxmlformats.org/officeDocument/2006/relationships/hyperlink" Target="http://www.drugbank.ca/drugs/DB08881" TargetMode="External"/><Relationship Id="rId61" Type="http://schemas.openxmlformats.org/officeDocument/2006/relationships/hyperlink" Target="http://www.drugbank.ca/drugs/DB00443" TargetMode="External"/><Relationship Id="rId571" Type="http://schemas.openxmlformats.org/officeDocument/2006/relationships/hyperlink" Target="http://www.drugbank.ca/drugs/DB00184" TargetMode="External"/><Relationship Id="rId669" Type="http://schemas.openxmlformats.org/officeDocument/2006/relationships/hyperlink" Target="http://www.drugbank.ca/drugs/DB00860" TargetMode="External"/><Relationship Id="rId876" Type="http://schemas.openxmlformats.org/officeDocument/2006/relationships/hyperlink" Target="http://www.disease-ontology.org/term/DOID%3A2531" TargetMode="External"/><Relationship Id="rId1299" Type="http://schemas.openxmlformats.org/officeDocument/2006/relationships/hyperlink" Target="http://www.drugbank.ca/drugs/DB00318" TargetMode="External"/><Relationship Id="rId1727" Type="http://schemas.openxmlformats.org/officeDocument/2006/relationships/hyperlink" Target="http://www.drugbank.ca/drugs/DB00996" TargetMode="External"/><Relationship Id="rId1934" Type="http://schemas.openxmlformats.org/officeDocument/2006/relationships/hyperlink" Target="http://www.disease-ontology.org/term/DOID%3A1459" TargetMode="External"/><Relationship Id="rId2252" Type="http://schemas.openxmlformats.org/officeDocument/2006/relationships/hyperlink" Target="http://www.disease-ontology.org/term/DOID%3A1826" TargetMode="External"/><Relationship Id="rId2557" Type="http://schemas.openxmlformats.org/officeDocument/2006/relationships/hyperlink" Target="http://www.drugbank.ca/drugs/DB00675" TargetMode="External"/><Relationship Id="rId19" Type="http://schemas.openxmlformats.org/officeDocument/2006/relationships/hyperlink" Target="http://www.drugbank.ca/drugs/DB00915" TargetMode="External"/><Relationship Id="rId224" Type="http://schemas.openxmlformats.org/officeDocument/2006/relationships/hyperlink" Target="http://www.disease-ontology.org/term/DOID%3A1459" TargetMode="External"/><Relationship Id="rId431" Type="http://schemas.openxmlformats.org/officeDocument/2006/relationships/hyperlink" Target="http://www.drugbank.ca/drugs/DB00650" TargetMode="External"/><Relationship Id="rId529" Type="http://schemas.openxmlformats.org/officeDocument/2006/relationships/hyperlink" Target="http://www.drugbank.ca/drugs/DB01204" TargetMode="External"/><Relationship Id="rId736" Type="http://schemas.openxmlformats.org/officeDocument/2006/relationships/hyperlink" Target="http://www.disease-ontology.org/term/DOID%3A2377" TargetMode="External"/><Relationship Id="rId1061" Type="http://schemas.openxmlformats.org/officeDocument/2006/relationships/hyperlink" Target="http://www.drugbank.ca/drugs/DB01128" TargetMode="External"/><Relationship Id="rId1159" Type="http://schemas.openxmlformats.org/officeDocument/2006/relationships/hyperlink" Target="http://www.drugbank.ca/drugs/DB00958" TargetMode="External"/><Relationship Id="rId1366" Type="http://schemas.openxmlformats.org/officeDocument/2006/relationships/hyperlink" Target="http://www.disease-ontology.org/term/DOID%3A2355" TargetMode="External"/><Relationship Id="rId2112" Type="http://schemas.openxmlformats.org/officeDocument/2006/relationships/hyperlink" Target="http://www.disease-ontology.org/term/DOID%3A10283" TargetMode="External"/><Relationship Id="rId2196" Type="http://schemas.openxmlformats.org/officeDocument/2006/relationships/hyperlink" Target="http://www.disease-ontology.org/term/DOID%3A10283" TargetMode="External"/><Relationship Id="rId2417" Type="http://schemas.openxmlformats.org/officeDocument/2006/relationships/hyperlink" Target="http://www.drugbank.ca/drugs/DB00468" TargetMode="External"/><Relationship Id="rId2764" Type="http://schemas.openxmlformats.org/officeDocument/2006/relationships/hyperlink" Target="http://www.disease-ontology.org/term/DOID%3A5408" TargetMode="External"/><Relationship Id="rId168" Type="http://schemas.openxmlformats.org/officeDocument/2006/relationships/hyperlink" Target="http://www.disease-ontology.org/term/DOID%3A2841" TargetMode="External"/><Relationship Id="rId943" Type="http://schemas.openxmlformats.org/officeDocument/2006/relationships/hyperlink" Target="http://www.drugbank.ca/drugs/DB00513" TargetMode="External"/><Relationship Id="rId1019" Type="http://schemas.openxmlformats.org/officeDocument/2006/relationships/hyperlink" Target="http://www.drugbank.ca/drugs/DB00436" TargetMode="External"/><Relationship Id="rId1573" Type="http://schemas.openxmlformats.org/officeDocument/2006/relationships/hyperlink" Target="http://www.drugbank.ca/drugs/DB01175" TargetMode="External"/><Relationship Id="rId1780" Type="http://schemas.openxmlformats.org/officeDocument/2006/relationships/hyperlink" Target="http://www.disease-ontology.org/term/DOID%3A10763" TargetMode="External"/><Relationship Id="rId1878" Type="http://schemas.openxmlformats.org/officeDocument/2006/relationships/hyperlink" Target="http://www.disease-ontology.org/term/DOID%3A2531" TargetMode="External"/><Relationship Id="rId2624" Type="http://schemas.openxmlformats.org/officeDocument/2006/relationships/hyperlink" Target="http://www.disease-ontology.org/term/DOID%3A9970" TargetMode="External"/><Relationship Id="rId72" Type="http://schemas.openxmlformats.org/officeDocument/2006/relationships/hyperlink" Target="http://www.disease-ontology.org/term/DOID%3A10652" TargetMode="External"/><Relationship Id="rId375" Type="http://schemas.openxmlformats.org/officeDocument/2006/relationships/hyperlink" Target="http://www.drugbank.ca/drugs/DB00502" TargetMode="External"/><Relationship Id="rId582" Type="http://schemas.openxmlformats.org/officeDocument/2006/relationships/hyperlink" Target="http://www.disease-ontology.org/term/DOID%3A10763" TargetMode="External"/><Relationship Id="rId803" Type="http://schemas.openxmlformats.org/officeDocument/2006/relationships/hyperlink" Target="http://www.drugbank.ca/drugs/DB01124" TargetMode="External"/><Relationship Id="rId1226" Type="http://schemas.openxmlformats.org/officeDocument/2006/relationships/hyperlink" Target="http://www.disease-ontology.org/term/DOID%3A5041" TargetMode="External"/><Relationship Id="rId1433" Type="http://schemas.openxmlformats.org/officeDocument/2006/relationships/hyperlink" Target="http://www.drugbank.ca/drugs/DB00917" TargetMode="External"/><Relationship Id="rId1640" Type="http://schemas.openxmlformats.org/officeDocument/2006/relationships/hyperlink" Target="http://www.disease-ontology.org/term/DOID%3A2355" TargetMode="External"/><Relationship Id="rId1738" Type="http://schemas.openxmlformats.org/officeDocument/2006/relationships/hyperlink" Target="http://www.disease-ontology.org/term/DOID%3A2377" TargetMode="External"/><Relationship Id="rId2056" Type="http://schemas.openxmlformats.org/officeDocument/2006/relationships/hyperlink" Target="http://www.disease-ontology.org/term/DOID%3A5041" TargetMode="External"/><Relationship Id="rId2263" Type="http://schemas.openxmlformats.org/officeDocument/2006/relationships/hyperlink" Target="http://www.drugbank.ca/drugs/DB01229" TargetMode="External"/><Relationship Id="rId2470" Type="http://schemas.openxmlformats.org/officeDocument/2006/relationships/hyperlink" Target="http://www.disease-ontology.org/term/DOID%3A14330" TargetMode="External"/><Relationship Id="rId3" Type="http://schemas.openxmlformats.org/officeDocument/2006/relationships/hyperlink" Target="http://www.drugbank.ca/drugs/DB01193" TargetMode="External"/><Relationship Id="rId235" Type="http://schemas.openxmlformats.org/officeDocument/2006/relationships/hyperlink" Target="http://www.drugbank.ca/drugs/DB00343" TargetMode="External"/><Relationship Id="rId442" Type="http://schemas.openxmlformats.org/officeDocument/2006/relationships/hyperlink" Target="http://www.disease-ontology.org/term/DOID%3A12361" TargetMode="External"/><Relationship Id="rId887" Type="http://schemas.openxmlformats.org/officeDocument/2006/relationships/hyperlink" Target="http://www.drugbank.ca/drugs/DB01198" TargetMode="External"/><Relationship Id="rId1072" Type="http://schemas.openxmlformats.org/officeDocument/2006/relationships/hyperlink" Target="http://www.disease-ontology.org/term/DOID%3A0060073" TargetMode="External"/><Relationship Id="rId1500" Type="http://schemas.openxmlformats.org/officeDocument/2006/relationships/hyperlink" Target="http://www.disease-ontology.org/term/DOID%3A11054" TargetMode="External"/><Relationship Id="rId1945" Type="http://schemas.openxmlformats.org/officeDocument/2006/relationships/hyperlink" Target="http://www.drugbank.ca/drugs/DB00722" TargetMode="External"/><Relationship Id="rId2123" Type="http://schemas.openxmlformats.org/officeDocument/2006/relationships/hyperlink" Target="http://www.drugbank.ca/drugs/DB01017" TargetMode="External"/><Relationship Id="rId2330" Type="http://schemas.openxmlformats.org/officeDocument/2006/relationships/hyperlink" Target="http://www.disease-ontology.org/term/DOID%3A14330" TargetMode="External"/><Relationship Id="rId2568" Type="http://schemas.openxmlformats.org/officeDocument/2006/relationships/hyperlink" Target="http://www.disease-ontology.org/term/DOID%3A10763" TargetMode="External"/><Relationship Id="rId2775" Type="http://schemas.openxmlformats.org/officeDocument/2006/relationships/hyperlink" Target="http://www.drugbank.ca/drugs/DB00909" TargetMode="External"/><Relationship Id="rId302" Type="http://schemas.openxmlformats.org/officeDocument/2006/relationships/hyperlink" Target="http://www.disease-ontology.org/term/DOID%3A9074" TargetMode="External"/><Relationship Id="rId747" Type="http://schemas.openxmlformats.org/officeDocument/2006/relationships/hyperlink" Target="http://www.drugbank.ca/drugs/DB00203" TargetMode="External"/><Relationship Id="rId954" Type="http://schemas.openxmlformats.org/officeDocument/2006/relationships/hyperlink" Target="http://www.disease-ontology.org/term/DOID%3A10763" TargetMode="External"/><Relationship Id="rId1377" Type="http://schemas.openxmlformats.org/officeDocument/2006/relationships/hyperlink" Target="http://www.drugbank.ca/drugs/DB01234" TargetMode="External"/><Relationship Id="rId1584" Type="http://schemas.openxmlformats.org/officeDocument/2006/relationships/hyperlink" Target="http://www.disease-ontology.org/term/DOID%3A5041" TargetMode="External"/><Relationship Id="rId1791" Type="http://schemas.openxmlformats.org/officeDocument/2006/relationships/hyperlink" Target="http://www.drugbank.ca/drugs/DB00741" TargetMode="External"/><Relationship Id="rId1805" Type="http://schemas.openxmlformats.org/officeDocument/2006/relationships/hyperlink" Target="http://www.drugbank.ca/drugs/DB01005" TargetMode="External"/><Relationship Id="rId2428" Type="http://schemas.openxmlformats.org/officeDocument/2006/relationships/hyperlink" Target="http://www.disease-ontology.org/term/DOID%3A9744" TargetMode="External"/><Relationship Id="rId2635" Type="http://schemas.openxmlformats.org/officeDocument/2006/relationships/hyperlink" Target="http://www.drugbank.ca/drugs/DB00539" TargetMode="External"/><Relationship Id="rId83" Type="http://schemas.openxmlformats.org/officeDocument/2006/relationships/hyperlink" Target="http://www.drugbank.ca/drugs/DB01008" TargetMode="External"/><Relationship Id="rId179" Type="http://schemas.openxmlformats.org/officeDocument/2006/relationships/hyperlink" Target="http://www.drugbank.ca/drugs/DB00924" TargetMode="External"/><Relationship Id="rId386" Type="http://schemas.openxmlformats.org/officeDocument/2006/relationships/hyperlink" Target="http://www.disease-ontology.org/term/DOID%3A263" TargetMode="External"/><Relationship Id="rId593" Type="http://schemas.openxmlformats.org/officeDocument/2006/relationships/hyperlink" Target="http://www.drugbank.ca/drugs/DB00104" TargetMode="External"/><Relationship Id="rId607" Type="http://schemas.openxmlformats.org/officeDocument/2006/relationships/hyperlink" Target="http://www.drugbank.ca/drugs/DB01083" TargetMode="External"/><Relationship Id="rId814" Type="http://schemas.openxmlformats.org/officeDocument/2006/relationships/hyperlink" Target="http://www.disease-ontology.org/term/DOID%3A10763" TargetMode="External"/><Relationship Id="rId1237" Type="http://schemas.openxmlformats.org/officeDocument/2006/relationships/hyperlink" Target="http://www.drugbank.ca/drugs/DB00515" TargetMode="External"/><Relationship Id="rId1444" Type="http://schemas.openxmlformats.org/officeDocument/2006/relationships/hyperlink" Target="http://www.disease-ontology.org/term/DOID%3A3393" TargetMode="External"/><Relationship Id="rId1651" Type="http://schemas.openxmlformats.org/officeDocument/2006/relationships/hyperlink" Target="http://www.drugbank.ca/drugs/DB00322" TargetMode="External"/><Relationship Id="rId1889" Type="http://schemas.openxmlformats.org/officeDocument/2006/relationships/hyperlink" Target="http://www.drugbank.ca/drugs/DB00709" TargetMode="External"/><Relationship Id="rId2067" Type="http://schemas.openxmlformats.org/officeDocument/2006/relationships/hyperlink" Target="http://www.drugbank.ca/drugs/DB00563" TargetMode="External"/><Relationship Id="rId2274" Type="http://schemas.openxmlformats.org/officeDocument/2006/relationships/hyperlink" Target="http://www.disease-ontology.org/term/DOID%3A1595" TargetMode="External"/><Relationship Id="rId2481" Type="http://schemas.openxmlformats.org/officeDocument/2006/relationships/hyperlink" Target="http://www.drugbank.ca/drugs/DB01001" TargetMode="External"/><Relationship Id="rId2702" Type="http://schemas.openxmlformats.org/officeDocument/2006/relationships/hyperlink" Target="http://www.disease-ontology.org/term/DOID%3A1094" TargetMode="External"/><Relationship Id="rId246" Type="http://schemas.openxmlformats.org/officeDocument/2006/relationships/hyperlink" Target="http://www.disease-ontology.org/term/DOID%3A14330" TargetMode="External"/><Relationship Id="rId453" Type="http://schemas.openxmlformats.org/officeDocument/2006/relationships/hyperlink" Target="http://www.drugbank.ca/drugs/DB01356" TargetMode="External"/><Relationship Id="rId660" Type="http://schemas.openxmlformats.org/officeDocument/2006/relationships/hyperlink" Target="http://www.disease-ontology.org/term/DOID%3A10763" TargetMode="External"/><Relationship Id="rId898" Type="http://schemas.openxmlformats.org/officeDocument/2006/relationships/hyperlink" Target="http://www.disease-ontology.org/term/DOID%3A8398" TargetMode="External"/><Relationship Id="rId1083" Type="http://schemas.openxmlformats.org/officeDocument/2006/relationships/hyperlink" Target="http://www.drugbank.ca/drugs/DB00484" TargetMode="External"/><Relationship Id="rId1290" Type="http://schemas.openxmlformats.org/officeDocument/2006/relationships/hyperlink" Target="http://www.disease-ontology.org/term/DOID%3A10763" TargetMode="External"/><Relationship Id="rId1304" Type="http://schemas.openxmlformats.org/officeDocument/2006/relationships/hyperlink" Target="http://www.disease-ontology.org/term/DOID%3A11476" TargetMode="External"/><Relationship Id="rId1511" Type="http://schemas.openxmlformats.org/officeDocument/2006/relationships/hyperlink" Target="http://www.drugbank.ca/drugs/DB00216" TargetMode="External"/><Relationship Id="rId1749" Type="http://schemas.openxmlformats.org/officeDocument/2006/relationships/hyperlink" Target="http://www.drugbank.ca/drugs/DB00441" TargetMode="External"/><Relationship Id="rId1956" Type="http://schemas.openxmlformats.org/officeDocument/2006/relationships/hyperlink" Target="http://www.disease-ontology.org/term/DOID%3A2531" TargetMode="External"/><Relationship Id="rId2134" Type="http://schemas.openxmlformats.org/officeDocument/2006/relationships/hyperlink" Target="http://www.disease-ontology.org/term/DOID%3A14330" TargetMode="External"/><Relationship Id="rId2341" Type="http://schemas.openxmlformats.org/officeDocument/2006/relationships/hyperlink" Target="http://www.drugbank.ca/drugs/DB00860" TargetMode="External"/><Relationship Id="rId2579" Type="http://schemas.openxmlformats.org/officeDocument/2006/relationships/hyperlink" Target="http://www.drugbank.ca/drugs/DB00444" TargetMode="External"/><Relationship Id="rId106" Type="http://schemas.openxmlformats.org/officeDocument/2006/relationships/hyperlink" Target="http://www.disease-ontology.org/term/DOID%3A219" TargetMode="External"/><Relationship Id="rId313" Type="http://schemas.openxmlformats.org/officeDocument/2006/relationships/hyperlink" Target="http://www.drugbank.ca/drugs/DB00655" TargetMode="External"/><Relationship Id="rId758" Type="http://schemas.openxmlformats.org/officeDocument/2006/relationships/hyperlink" Target="http://www.disease-ontology.org/term/DOID%3A2531" TargetMode="External"/><Relationship Id="rId965" Type="http://schemas.openxmlformats.org/officeDocument/2006/relationships/hyperlink" Target="http://www.drugbank.ca/drugs/DB01217" TargetMode="External"/><Relationship Id="rId1150" Type="http://schemas.openxmlformats.org/officeDocument/2006/relationships/hyperlink" Target="http://www.disease-ontology.org/term/DOID%3A5419" TargetMode="External"/><Relationship Id="rId1388" Type="http://schemas.openxmlformats.org/officeDocument/2006/relationships/hyperlink" Target="http://www.disease-ontology.org/term/DOID%3A9008" TargetMode="External"/><Relationship Id="rId1595" Type="http://schemas.openxmlformats.org/officeDocument/2006/relationships/hyperlink" Target="http://www.drugbank.ca/drugs/DB04574" TargetMode="External"/><Relationship Id="rId1609" Type="http://schemas.openxmlformats.org/officeDocument/2006/relationships/hyperlink" Target="http://www.drugbank.ca/drugs/DB01077" TargetMode="External"/><Relationship Id="rId1816" Type="http://schemas.openxmlformats.org/officeDocument/2006/relationships/hyperlink" Target="http://www.disease-ontology.org/term/DOID%3A4989" TargetMode="External"/><Relationship Id="rId2439" Type="http://schemas.openxmlformats.org/officeDocument/2006/relationships/hyperlink" Target="http://www.drugbank.ca/drugs/DB00734" TargetMode="External"/><Relationship Id="rId2646" Type="http://schemas.openxmlformats.org/officeDocument/2006/relationships/hyperlink" Target="http://www.disease-ontology.org/term/DOID%3A1595" TargetMode="External"/><Relationship Id="rId10" Type="http://schemas.openxmlformats.org/officeDocument/2006/relationships/hyperlink" Target="http://www.disease-ontology.org/term/DOID%3A8398" TargetMode="External"/><Relationship Id="rId94" Type="http://schemas.openxmlformats.org/officeDocument/2006/relationships/hyperlink" Target="http://www.disease-ontology.org/term/DOID%3A418" TargetMode="External"/><Relationship Id="rId397" Type="http://schemas.openxmlformats.org/officeDocument/2006/relationships/hyperlink" Target="http://www.drugbank.ca/drugs/DB01005" TargetMode="External"/><Relationship Id="rId520" Type="http://schemas.openxmlformats.org/officeDocument/2006/relationships/hyperlink" Target="http://www.disease-ontology.org/term/DOID%3A418" TargetMode="External"/><Relationship Id="rId618" Type="http://schemas.openxmlformats.org/officeDocument/2006/relationships/hyperlink" Target="http://www.disease-ontology.org/term/DOID%3A2531" TargetMode="External"/><Relationship Id="rId825" Type="http://schemas.openxmlformats.org/officeDocument/2006/relationships/hyperlink" Target="http://www.drugbank.ca/drugs/DB00620" TargetMode="External"/><Relationship Id="rId1248" Type="http://schemas.openxmlformats.org/officeDocument/2006/relationships/hyperlink" Target="http://www.disease-ontology.org/term/DOID%3A2531" TargetMode="External"/><Relationship Id="rId1455" Type="http://schemas.openxmlformats.org/officeDocument/2006/relationships/hyperlink" Target="http://www.drugbank.ca/drugs/DB01248" TargetMode="External"/><Relationship Id="rId1662" Type="http://schemas.openxmlformats.org/officeDocument/2006/relationships/hyperlink" Target="http://www.disease-ontology.org/term/DOID%3A3310" TargetMode="External"/><Relationship Id="rId2078" Type="http://schemas.openxmlformats.org/officeDocument/2006/relationships/hyperlink" Target="http://www.disease-ontology.org/term/DOID%3A418" TargetMode="External"/><Relationship Id="rId2201" Type="http://schemas.openxmlformats.org/officeDocument/2006/relationships/hyperlink" Target="http://www.drugbank.ca/drugs/DB00727" TargetMode="External"/><Relationship Id="rId2285" Type="http://schemas.openxmlformats.org/officeDocument/2006/relationships/hyperlink" Target="http://www.drugbank.ca/drugs/DB00552" TargetMode="External"/><Relationship Id="rId2492" Type="http://schemas.openxmlformats.org/officeDocument/2006/relationships/hyperlink" Target="http://www.disease-ontology.org/term/DOID%3A14330" TargetMode="External"/><Relationship Id="rId2506" Type="http://schemas.openxmlformats.org/officeDocument/2006/relationships/hyperlink" Target="http://www.disease-ontology.org/term/DOID%3A5419" TargetMode="External"/><Relationship Id="rId257" Type="http://schemas.openxmlformats.org/officeDocument/2006/relationships/hyperlink" Target="http://www.drugbank.ca/drugs/DB00590" TargetMode="External"/><Relationship Id="rId464" Type="http://schemas.openxmlformats.org/officeDocument/2006/relationships/hyperlink" Target="http://www.disease-ontology.org/term/DOID%3A1686" TargetMode="External"/><Relationship Id="rId1010" Type="http://schemas.openxmlformats.org/officeDocument/2006/relationships/hyperlink" Target="http://www.disease-ontology.org/term/DOID%3A8577" TargetMode="External"/><Relationship Id="rId1094" Type="http://schemas.openxmlformats.org/officeDocument/2006/relationships/hyperlink" Target="http://www.disease-ontology.org/term/DOID%3A784" TargetMode="External"/><Relationship Id="rId1108" Type="http://schemas.openxmlformats.org/officeDocument/2006/relationships/hyperlink" Target="http://www.disease-ontology.org/term/DOID%3A8893" TargetMode="External"/><Relationship Id="rId1315" Type="http://schemas.openxmlformats.org/officeDocument/2006/relationships/hyperlink" Target="http://www.drugbank.ca/drugs/DB00987" TargetMode="External"/><Relationship Id="rId1967" Type="http://schemas.openxmlformats.org/officeDocument/2006/relationships/hyperlink" Target="http://www.drugbank.ca/drugs/DB00678" TargetMode="External"/><Relationship Id="rId2145" Type="http://schemas.openxmlformats.org/officeDocument/2006/relationships/hyperlink" Target="http://www.drugbank.ca/drugs/DB00471" TargetMode="External"/><Relationship Id="rId2713" Type="http://schemas.openxmlformats.org/officeDocument/2006/relationships/hyperlink" Target="http://www.drugbank.ca/drugs/DB00570" TargetMode="External"/><Relationship Id="rId117" Type="http://schemas.openxmlformats.org/officeDocument/2006/relationships/hyperlink" Target="http://www.drugbank.ca/drugs/DB00341" TargetMode="External"/><Relationship Id="rId671" Type="http://schemas.openxmlformats.org/officeDocument/2006/relationships/hyperlink" Target="http://www.drugbank.ca/drugs/DB00860" TargetMode="External"/><Relationship Id="rId769" Type="http://schemas.openxmlformats.org/officeDocument/2006/relationships/hyperlink" Target="http://www.drugbank.ca/drugs/DB01162" TargetMode="External"/><Relationship Id="rId976" Type="http://schemas.openxmlformats.org/officeDocument/2006/relationships/hyperlink" Target="http://www.disease-ontology.org/term/DOID%3A219" TargetMode="External"/><Relationship Id="rId1399" Type="http://schemas.openxmlformats.org/officeDocument/2006/relationships/hyperlink" Target="http://www.drugbank.ca/drugs/DB00514" TargetMode="External"/><Relationship Id="rId2352" Type="http://schemas.openxmlformats.org/officeDocument/2006/relationships/hyperlink" Target="http://www.disease-ontology.org/term/DOID%3A7147" TargetMode="External"/><Relationship Id="rId2657" Type="http://schemas.openxmlformats.org/officeDocument/2006/relationships/hyperlink" Target="http://www.drugbank.ca/drugs/DB00620" TargetMode="External"/><Relationship Id="rId324" Type="http://schemas.openxmlformats.org/officeDocument/2006/relationships/hyperlink" Target="http://www.disease-ontology.org/term/DOID%3A1826" TargetMode="External"/><Relationship Id="rId531" Type="http://schemas.openxmlformats.org/officeDocument/2006/relationships/hyperlink" Target="http://www.drugbank.ca/drugs/DB01204" TargetMode="External"/><Relationship Id="rId629" Type="http://schemas.openxmlformats.org/officeDocument/2006/relationships/hyperlink" Target="http://www.drugbank.ca/drugs/DB01186" TargetMode="External"/><Relationship Id="rId1161" Type="http://schemas.openxmlformats.org/officeDocument/2006/relationships/hyperlink" Target="http://www.drugbank.ca/drugs/DB00958" TargetMode="External"/><Relationship Id="rId1259" Type="http://schemas.openxmlformats.org/officeDocument/2006/relationships/hyperlink" Target="http://www.drugbank.ca/drugs/DB01013" TargetMode="External"/><Relationship Id="rId1466" Type="http://schemas.openxmlformats.org/officeDocument/2006/relationships/hyperlink" Target="http://www.disease-ontology.org/term/DOID%3A1686" TargetMode="External"/><Relationship Id="rId2005" Type="http://schemas.openxmlformats.org/officeDocument/2006/relationships/hyperlink" Target="http://www.drugbank.ca/drugs/DB00814" TargetMode="External"/><Relationship Id="rId2212" Type="http://schemas.openxmlformats.org/officeDocument/2006/relationships/hyperlink" Target="http://www.disease-ontology.org/term/DOID%3A594" TargetMode="External"/><Relationship Id="rId836" Type="http://schemas.openxmlformats.org/officeDocument/2006/relationships/hyperlink" Target="http://www.disease-ontology.org/term/DOID%3A9008" TargetMode="External"/><Relationship Id="rId1021" Type="http://schemas.openxmlformats.org/officeDocument/2006/relationships/hyperlink" Target="http://www.drugbank.ca/drugs/DB00245" TargetMode="External"/><Relationship Id="rId1119" Type="http://schemas.openxmlformats.org/officeDocument/2006/relationships/hyperlink" Target="http://www.drugbank.ca/drugs/DB00136" TargetMode="External"/><Relationship Id="rId1673" Type="http://schemas.openxmlformats.org/officeDocument/2006/relationships/hyperlink" Target="http://www.drugbank.ca/drugs/DB00544" TargetMode="External"/><Relationship Id="rId1880" Type="http://schemas.openxmlformats.org/officeDocument/2006/relationships/hyperlink" Target="http://www.disease-ontology.org/term/DOID%3A1612" TargetMode="External"/><Relationship Id="rId1978" Type="http://schemas.openxmlformats.org/officeDocument/2006/relationships/hyperlink" Target="http://www.disease-ontology.org/term/DOID%3A10763" TargetMode="External"/><Relationship Id="rId2517" Type="http://schemas.openxmlformats.org/officeDocument/2006/relationships/hyperlink" Target="http://www.drugbank.ca/drugs/DB00641" TargetMode="External"/><Relationship Id="rId2724" Type="http://schemas.openxmlformats.org/officeDocument/2006/relationships/hyperlink" Target="http://www.disease-ontology.org/term/DOID%3A2998" TargetMode="External"/><Relationship Id="rId903" Type="http://schemas.openxmlformats.org/officeDocument/2006/relationships/hyperlink" Target="http://www.drugbank.ca/drugs/DB06151" TargetMode="External"/><Relationship Id="rId1326" Type="http://schemas.openxmlformats.org/officeDocument/2006/relationships/hyperlink" Target="http://www.disease-ontology.org/term/DOID%3A4045" TargetMode="External"/><Relationship Id="rId1533" Type="http://schemas.openxmlformats.org/officeDocument/2006/relationships/hyperlink" Target="http://www.drugbank.ca/drugs/DB00445" TargetMode="External"/><Relationship Id="rId1740" Type="http://schemas.openxmlformats.org/officeDocument/2006/relationships/hyperlink" Target="http://www.disease-ontology.org/term/DOID%3A0050425" TargetMode="External"/><Relationship Id="rId32" Type="http://schemas.openxmlformats.org/officeDocument/2006/relationships/hyperlink" Target="http://www.disease-ontology.org/term/DOID%3A9074" TargetMode="External"/><Relationship Id="rId1600" Type="http://schemas.openxmlformats.org/officeDocument/2006/relationships/hyperlink" Target="http://www.disease-ontology.org/term/DOID%3A784" TargetMode="External"/><Relationship Id="rId1838" Type="http://schemas.openxmlformats.org/officeDocument/2006/relationships/hyperlink" Target="http://www.disease-ontology.org/term/DOID%3A1595" TargetMode="External"/><Relationship Id="rId181" Type="http://schemas.openxmlformats.org/officeDocument/2006/relationships/hyperlink" Target="http://www.drugbank.ca/drugs/DB00434" TargetMode="External"/><Relationship Id="rId1905" Type="http://schemas.openxmlformats.org/officeDocument/2006/relationships/hyperlink" Target="http://www.drugbank.ca/drugs/DB01097" TargetMode="External"/><Relationship Id="rId279" Type="http://schemas.openxmlformats.org/officeDocument/2006/relationships/hyperlink" Target="http://www.drugbank.ca/drugs/DB00445" TargetMode="External"/><Relationship Id="rId486" Type="http://schemas.openxmlformats.org/officeDocument/2006/relationships/hyperlink" Target="http://www.disease-ontology.org/term/DOID%3A3571" TargetMode="External"/><Relationship Id="rId693" Type="http://schemas.openxmlformats.org/officeDocument/2006/relationships/hyperlink" Target="http://www.drugbank.ca/drugs/DB00635" TargetMode="External"/><Relationship Id="rId2167" Type="http://schemas.openxmlformats.org/officeDocument/2006/relationships/hyperlink" Target="http://www.drugbank.ca/drugs/DB00788" TargetMode="External"/><Relationship Id="rId2374" Type="http://schemas.openxmlformats.org/officeDocument/2006/relationships/hyperlink" Target="http://www.disease-ontology.org/term/DOID%3A0050425" TargetMode="External"/><Relationship Id="rId2581" Type="http://schemas.openxmlformats.org/officeDocument/2006/relationships/hyperlink" Target="http://www.drugbank.ca/drugs/DB00444" TargetMode="External"/><Relationship Id="rId139" Type="http://schemas.openxmlformats.org/officeDocument/2006/relationships/hyperlink" Target="http://www.drugbank.ca/drugs/DB00537" TargetMode="External"/><Relationship Id="rId346" Type="http://schemas.openxmlformats.org/officeDocument/2006/relationships/hyperlink" Target="http://www.disease-ontology.org/term/DOID%3A1612" TargetMode="External"/><Relationship Id="rId553" Type="http://schemas.openxmlformats.org/officeDocument/2006/relationships/hyperlink" Target="http://www.drugbank.ca/drugs/DB00218" TargetMode="External"/><Relationship Id="rId760" Type="http://schemas.openxmlformats.org/officeDocument/2006/relationships/hyperlink" Target="http://www.disease-ontology.org/term/DOID%3A12365" TargetMode="External"/><Relationship Id="rId998" Type="http://schemas.openxmlformats.org/officeDocument/2006/relationships/hyperlink" Target="http://www.disease-ontology.org/term/DOID%3A4989" TargetMode="External"/><Relationship Id="rId1183" Type="http://schemas.openxmlformats.org/officeDocument/2006/relationships/hyperlink" Target="http://www.drugbank.ca/drugs/DB00262" TargetMode="External"/><Relationship Id="rId1390" Type="http://schemas.openxmlformats.org/officeDocument/2006/relationships/hyperlink" Target="http://www.disease-ontology.org/term/DOID%3A7148" TargetMode="External"/><Relationship Id="rId2027" Type="http://schemas.openxmlformats.org/officeDocument/2006/relationships/hyperlink" Target="http://www.drugbank.ca/drugs/DB00244" TargetMode="External"/><Relationship Id="rId2234" Type="http://schemas.openxmlformats.org/officeDocument/2006/relationships/hyperlink" Target="http://www.disease-ontology.org/term/DOID%3A263" TargetMode="External"/><Relationship Id="rId2441" Type="http://schemas.openxmlformats.org/officeDocument/2006/relationships/hyperlink" Target="http://www.drugbank.ca/drugs/DB00734" TargetMode="External"/><Relationship Id="rId2679" Type="http://schemas.openxmlformats.org/officeDocument/2006/relationships/hyperlink" Target="http://www.drugbank.ca/drugs/DB00313" TargetMode="External"/><Relationship Id="rId206" Type="http://schemas.openxmlformats.org/officeDocument/2006/relationships/hyperlink" Target="http://www.disease-ontology.org/term/DOID%3A7147" TargetMode="External"/><Relationship Id="rId413" Type="http://schemas.openxmlformats.org/officeDocument/2006/relationships/hyperlink" Target="http://www.drugbank.ca/drugs/DB01029" TargetMode="External"/><Relationship Id="rId858" Type="http://schemas.openxmlformats.org/officeDocument/2006/relationships/hyperlink" Target="http://www.disease-ontology.org/term/DOID%3A2531" TargetMode="External"/><Relationship Id="rId1043" Type="http://schemas.openxmlformats.org/officeDocument/2006/relationships/hyperlink" Target="http://www.drugbank.ca/drugs/DB00443" TargetMode="External"/><Relationship Id="rId1488" Type="http://schemas.openxmlformats.org/officeDocument/2006/relationships/hyperlink" Target="http://www.disease-ontology.org/term/DOID%3A1192" TargetMode="External"/><Relationship Id="rId1695" Type="http://schemas.openxmlformats.org/officeDocument/2006/relationships/hyperlink" Target="http://www.drugbank.ca/drugs/DB00158" TargetMode="External"/><Relationship Id="rId2539" Type="http://schemas.openxmlformats.org/officeDocument/2006/relationships/hyperlink" Target="http://www.drugbank.ca/drugs/DB00795" TargetMode="External"/><Relationship Id="rId2746" Type="http://schemas.openxmlformats.org/officeDocument/2006/relationships/hyperlink" Target="http://www.disease-ontology.org/term/DOID%3A10652" TargetMode="External"/><Relationship Id="rId620" Type="http://schemas.openxmlformats.org/officeDocument/2006/relationships/hyperlink" Target="http://www.disease-ontology.org/term/DOID%3A784" TargetMode="External"/><Relationship Id="rId718" Type="http://schemas.openxmlformats.org/officeDocument/2006/relationships/hyperlink" Target="http://www.disease-ontology.org/term/DOID%3A1826" TargetMode="External"/><Relationship Id="rId925" Type="http://schemas.openxmlformats.org/officeDocument/2006/relationships/hyperlink" Target="http://www.drugbank.ca/drugs/DB00437" TargetMode="External"/><Relationship Id="rId1250" Type="http://schemas.openxmlformats.org/officeDocument/2006/relationships/hyperlink" Target="http://www.disease-ontology.org/term/DOID%3A2377" TargetMode="External"/><Relationship Id="rId1348" Type="http://schemas.openxmlformats.org/officeDocument/2006/relationships/hyperlink" Target="http://www.disease-ontology.org/term/DOID%3A4159" TargetMode="External"/><Relationship Id="rId1555" Type="http://schemas.openxmlformats.org/officeDocument/2006/relationships/hyperlink" Target="http://www.drugbank.ca/drugs/DB00700" TargetMode="External"/><Relationship Id="rId1762" Type="http://schemas.openxmlformats.org/officeDocument/2006/relationships/hyperlink" Target="http://www.disease-ontology.org/term/DOID%3A9352" TargetMode="External"/><Relationship Id="rId2301" Type="http://schemas.openxmlformats.org/officeDocument/2006/relationships/hyperlink" Target="http://www.drugbank.ca/drugs/DB00692" TargetMode="External"/><Relationship Id="rId2606" Type="http://schemas.openxmlformats.org/officeDocument/2006/relationships/hyperlink" Target="http://www.disease-ontology.org/term/DOID%3A2531" TargetMode="External"/><Relationship Id="rId1110" Type="http://schemas.openxmlformats.org/officeDocument/2006/relationships/hyperlink" Target="http://www.disease-ontology.org/term/DOID%3A10283" TargetMode="External"/><Relationship Id="rId1208" Type="http://schemas.openxmlformats.org/officeDocument/2006/relationships/hyperlink" Target="http://www.disease-ontology.org/term/DOID%3A10763" TargetMode="External"/><Relationship Id="rId1415" Type="http://schemas.openxmlformats.org/officeDocument/2006/relationships/hyperlink" Target="http://www.drugbank.ca/drugs/DB00586" TargetMode="External"/><Relationship Id="rId54" Type="http://schemas.openxmlformats.org/officeDocument/2006/relationships/hyperlink" Target="http://www.disease-ontology.org/term/DOID%3A10763" TargetMode="External"/><Relationship Id="rId1622" Type="http://schemas.openxmlformats.org/officeDocument/2006/relationships/hyperlink" Target="http://www.disease-ontology.org/term/DOID%3A10283" TargetMode="External"/><Relationship Id="rId1927" Type="http://schemas.openxmlformats.org/officeDocument/2006/relationships/hyperlink" Target="http://www.drugbank.ca/drugs/DB00281" TargetMode="External"/><Relationship Id="rId2091" Type="http://schemas.openxmlformats.org/officeDocument/2006/relationships/hyperlink" Target="http://www.drugbank.ca/drugs/DB00959" TargetMode="External"/><Relationship Id="rId2189" Type="http://schemas.openxmlformats.org/officeDocument/2006/relationships/hyperlink" Target="http://www.drugbank.ca/drugs/DB00622" TargetMode="External"/><Relationship Id="rId270" Type="http://schemas.openxmlformats.org/officeDocument/2006/relationships/hyperlink" Target="http://www.disease-ontology.org/term/DOID%3A1686" TargetMode="External"/><Relationship Id="rId2396" Type="http://schemas.openxmlformats.org/officeDocument/2006/relationships/hyperlink" Target="http://www.disease-ontology.org/term/DOID%3A1826" TargetMode="External"/><Relationship Id="rId130" Type="http://schemas.openxmlformats.org/officeDocument/2006/relationships/hyperlink" Target="http://www.disease-ontology.org/term/DOID%3A8577" TargetMode="External"/><Relationship Id="rId368" Type="http://schemas.openxmlformats.org/officeDocument/2006/relationships/hyperlink" Target="http://www.disease-ontology.org/term/DOID%3A2531" TargetMode="External"/><Relationship Id="rId575" Type="http://schemas.openxmlformats.org/officeDocument/2006/relationships/hyperlink" Target="http://www.drugbank.ca/drugs/DB01115" TargetMode="External"/><Relationship Id="rId782" Type="http://schemas.openxmlformats.org/officeDocument/2006/relationships/hyperlink" Target="http://www.disease-ontology.org/term/DOID%3A5419" TargetMode="External"/><Relationship Id="rId2049" Type="http://schemas.openxmlformats.org/officeDocument/2006/relationships/hyperlink" Target="http://www.drugbank.ca/drugs/DB00563" TargetMode="External"/><Relationship Id="rId2256" Type="http://schemas.openxmlformats.org/officeDocument/2006/relationships/hyperlink" Target="http://www.disease-ontology.org/term/DOID%3A7148" TargetMode="External"/><Relationship Id="rId2463" Type="http://schemas.openxmlformats.org/officeDocument/2006/relationships/hyperlink" Target="http://www.drugbank.ca/drugs/DB00268" TargetMode="External"/><Relationship Id="rId2670" Type="http://schemas.openxmlformats.org/officeDocument/2006/relationships/hyperlink" Target="http://www.disease-ontology.org/term/DOID%3A2841" TargetMode="External"/><Relationship Id="rId228" Type="http://schemas.openxmlformats.org/officeDocument/2006/relationships/hyperlink" Target="http://www.disease-ontology.org/term/DOID%3A9970" TargetMode="External"/><Relationship Id="rId435" Type="http://schemas.openxmlformats.org/officeDocument/2006/relationships/hyperlink" Target="http://www.drugbank.ca/drugs/DB01210" TargetMode="External"/><Relationship Id="rId642" Type="http://schemas.openxmlformats.org/officeDocument/2006/relationships/hyperlink" Target="http://www.disease-ontology.org/term/DOID%3A7148" TargetMode="External"/><Relationship Id="rId1065" Type="http://schemas.openxmlformats.org/officeDocument/2006/relationships/hyperlink" Target="http://www.drugbank.ca/drugs/DB01294" TargetMode="External"/><Relationship Id="rId1272" Type="http://schemas.openxmlformats.org/officeDocument/2006/relationships/hyperlink" Target="http://www.disease-ontology.org/term/DOID%3A594" TargetMode="External"/><Relationship Id="rId2116" Type="http://schemas.openxmlformats.org/officeDocument/2006/relationships/hyperlink" Target="http://www.disease-ontology.org/term/DOID%3A10763" TargetMode="External"/><Relationship Id="rId2323" Type="http://schemas.openxmlformats.org/officeDocument/2006/relationships/hyperlink" Target="http://www.drugbank.ca/drugs/DB00761" TargetMode="External"/><Relationship Id="rId2530" Type="http://schemas.openxmlformats.org/officeDocument/2006/relationships/hyperlink" Target="http://www.disease-ontology.org/term/DOID%3A1826" TargetMode="External"/><Relationship Id="rId2768" Type="http://schemas.openxmlformats.org/officeDocument/2006/relationships/hyperlink" Target="http://www.disease-ontology.org/term/DOID%3A6364" TargetMode="External"/><Relationship Id="rId502" Type="http://schemas.openxmlformats.org/officeDocument/2006/relationships/hyperlink" Target="http://www.disease-ontology.org/term/DOID%3A3310" TargetMode="External"/><Relationship Id="rId947" Type="http://schemas.openxmlformats.org/officeDocument/2006/relationships/hyperlink" Target="http://www.drugbank.ca/drugs/DB01223" TargetMode="External"/><Relationship Id="rId1132" Type="http://schemas.openxmlformats.org/officeDocument/2006/relationships/hyperlink" Target="http://www.disease-ontology.org/term/DOID%3A10283" TargetMode="External"/><Relationship Id="rId1577" Type="http://schemas.openxmlformats.org/officeDocument/2006/relationships/hyperlink" Target="http://www.drugbank.ca/drugs/DB01175" TargetMode="External"/><Relationship Id="rId1784" Type="http://schemas.openxmlformats.org/officeDocument/2006/relationships/hyperlink" Target="http://www.disease-ontology.org/term/DOID%3A10763" TargetMode="External"/><Relationship Id="rId1991" Type="http://schemas.openxmlformats.org/officeDocument/2006/relationships/hyperlink" Target="http://www.drugbank.ca/drugs/DB00603" TargetMode="External"/><Relationship Id="rId2628" Type="http://schemas.openxmlformats.org/officeDocument/2006/relationships/hyperlink" Target="http://www.disease-ontology.org/term/DOID%3A1324" TargetMode="External"/><Relationship Id="rId76" Type="http://schemas.openxmlformats.org/officeDocument/2006/relationships/hyperlink" Target="http://www.disease-ontology.org/term/DOID%3A9352" TargetMode="External"/><Relationship Id="rId807" Type="http://schemas.openxmlformats.org/officeDocument/2006/relationships/hyperlink" Target="http://www.drugbank.ca/drugs/DB00500" TargetMode="External"/><Relationship Id="rId1437" Type="http://schemas.openxmlformats.org/officeDocument/2006/relationships/hyperlink" Target="http://www.drugbank.ca/drugs/DB01075" TargetMode="External"/><Relationship Id="rId1644" Type="http://schemas.openxmlformats.org/officeDocument/2006/relationships/hyperlink" Target="http://www.disease-ontology.org/term/DOID%3A1324" TargetMode="External"/><Relationship Id="rId1851" Type="http://schemas.openxmlformats.org/officeDocument/2006/relationships/hyperlink" Target="http://www.drugbank.ca/drugs/DB00328" TargetMode="External"/><Relationship Id="rId1504" Type="http://schemas.openxmlformats.org/officeDocument/2006/relationships/hyperlink" Target="http://www.disease-ontology.org/term/DOID%3A3312" TargetMode="External"/><Relationship Id="rId1711" Type="http://schemas.openxmlformats.org/officeDocument/2006/relationships/hyperlink" Target="http://www.drugbank.ca/drugs/DB00158" TargetMode="External"/><Relationship Id="rId1949" Type="http://schemas.openxmlformats.org/officeDocument/2006/relationships/hyperlink" Target="http://www.drugbank.ca/drugs/DB00722" TargetMode="External"/><Relationship Id="rId292" Type="http://schemas.openxmlformats.org/officeDocument/2006/relationships/hyperlink" Target="http://www.disease-ontology.org/term/DOID%3A10763" TargetMode="External"/><Relationship Id="rId1809" Type="http://schemas.openxmlformats.org/officeDocument/2006/relationships/hyperlink" Target="http://www.drugbank.ca/drugs/DB01005" TargetMode="External"/><Relationship Id="rId597" Type="http://schemas.openxmlformats.org/officeDocument/2006/relationships/hyperlink" Target="http://www.drugbank.ca/drugs/DB00768" TargetMode="External"/><Relationship Id="rId2180" Type="http://schemas.openxmlformats.org/officeDocument/2006/relationships/hyperlink" Target="http://www.disease-ontology.org/term/DOID%3A10763" TargetMode="External"/><Relationship Id="rId2278" Type="http://schemas.openxmlformats.org/officeDocument/2006/relationships/hyperlink" Target="http://www.disease-ontology.org/term/DOID%3A263" TargetMode="External"/><Relationship Id="rId2485" Type="http://schemas.openxmlformats.org/officeDocument/2006/relationships/hyperlink" Target="http://www.drugbank.ca/drugs/DB01399" TargetMode="External"/><Relationship Id="rId152" Type="http://schemas.openxmlformats.org/officeDocument/2006/relationships/hyperlink" Target="http://www.disease-ontology.org/term/DOID%3A3312" TargetMode="External"/><Relationship Id="rId457" Type="http://schemas.openxmlformats.org/officeDocument/2006/relationships/hyperlink" Target="http://www.drugbank.ca/drugs/DB01206" TargetMode="External"/><Relationship Id="rId1087" Type="http://schemas.openxmlformats.org/officeDocument/2006/relationships/hyperlink" Target="http://www.drugbank.ca/drugs/DB01194" TargetMode="External"/><Relationship Id="rId1294" Type="http://schemas.openxmlformats.org/officeDocument/2006/relationships/hyperlink" Target="http://www.disease-ontology.org/term/DOID%3A3312" TargetMode="External"/><Relationship Id="rId2040" Type="http://schemas.openxmlformats.org/officeDocument/2006/relationships/hyperlink" Target="http://www.disease-ontology.org/term/DOID%3A9352" TargetMode="External"/><Relationship Id="rId2138" Type="http://schemas.openxmlformats.org/officeDocument/2006/relationships/hyperlink" Target="http://www.disease-ontology.org/term/DOID%3A8986" TargetMode="External"/><Relationship Id="rId2692" Type="http://schemas.openxmlformats.org/officeDocument/2006/relationships/hyperlink" Target="http://www.disease-ontology.org/term/DOID%3A9352" TargetMode="External"/><Relationship Id="rId664" Type="http://schemas.openxmlformats.org/officeDocument/2006/relationships/hyperlink" Target="http://www.disease-ontology.org/term/DOID%3A7147" TargetMode="External"/><Relationship Id="rId871" Type="http://schemas.openxmlformats.org/officeDocument/2006/relationships/hyperlink" Target="http://www.drugbank.ca/drugs/DB00399" TargetMode="External"/><Relationship Id="rId969" Type="http://schemas.openxmlformats.org/officeDocument/2006/relationships/hyperlink" Target="http://www.drugbank.ca/drugs/DB00714" TargetMode="External"/><Relationship Id="rId1599" Type="http://schemas.openxmlformats.org/officeDocument/2006/relationships/hyperlink" Target="http://www.drugbank.ca/drugs/DB00903" TargetMode="External"/><Relationship Id="rId2345" Type="http://schemas.openxmlformats.org/officeDocument/2006/relationships/hyperlink" Target="http://www.drugbank.ca/drugs/DB00860" TargetMode="External"/><Relationship Id="rId2552" Type="http://schemas.openxmlformats.org/officeDocument/2006/relationships/hyperlink" Target="http://www.disease-ontology.org/term/DOID%3A1793" TargetMode="External"/><Relationship Id="rId317" Type="http://schemas.openxmlformats.org/officeDocument/2006/relationships/hyperlink" Target="http://www.drugbank.ca/drugs/DB00977" TargetMode="External"/><Relationship Id="rId524" Type="http://schemas.openxmlformats.org/officeDocument/2006/relationships/hyperlink" Target="http://www.disease-ontology.org/term/DOID%3A10763" TargetMode="External"/><Relationship Id="rId731" Type="http://schemas.openxmlformats.org/officeDocument/2006/relationships/hyperlink" Target="http://www.drugbank.ca/drugs/DB00884" TargetMode="External"/><Relationship Id="rId1154" Type="http://schemas.openxmlformats.org/officeDocument/2006/relationships/hyperlink" Target="http://www.disease-ontology.org/term/DOID%3A14330" TargetMode="External"/><Relationship Id="rId1361" Type="http://schemas.openxmlformats.org/officeDocument/2006/relationships/hyperlink" Target="http://www.drugbank.ca/drugs/DB01254" TargetMode="External"/><Relationship Id="rId1459" Type="http://schemas.openxmlformats.org/officeDocument/2006/relationships/hyperlink" Target="http://www.drugbank.ca/drugs/DB01248" TargetMode="External"/><Relationship Id="rId2205" Type="http://schemas.openxmlformats.org/officeDocument/2006/relationships/hyperlink" Target="http://www.drugbank.ca/drugs/DB00540" TargetMode="External"/><Relationship Id="rId2412" Type="http://schemas.openxmlformats.org/officeDocument/2006/relationships/hyperlink" Target="http://www.disease-ontology.org/term/DOID%3A3312" TargetMode="External"/><Relationship Id="rId98" Type="http://schemas.openxmlformats.org/officeDocument/2006/relationships/hyperlink" Target="http://www.disease-ontology.org/term/DOID%3A4159" TargetMode="External"/><Relationship Id="rId829" Type="http://schemas.openxmlformats.org/officeDocument/2006/relationships/hyperlink" Target="http://www.drugbank.ca/drugs/DB00620" TargetMode="External"/><Relationship Id="rId1014" Type="http://schemas.openxmlformats.org/officeDocument/2006/relationships/hyperlink" Target="http://www.disease-ontology.org/term/DOID%3A8778" TargetMode="External"/><Relationship Id="rId1221" Type="http://schemas.openxmlformats.org/officeDocument/2006/relationships/hyperlink" Target="http://www.drugbank.ca/drugs/DB00537" TargetMode="External"/><Relationship Id="rId1666" Type="http://schemas.openxmlformats.org/officeDocument/2006/relationships/hyperlink" Target="http://www.disease-ontology.org/term/DOID%3A1612" TargetMode="External"/><Relationship Id="rId1873" Type="http://schemas.openxmlformats.org/officeDocument/2006/relationships/hyperlink" Target="http://www.drugbank.ca/drugs/DB00883" TargetMode="External"/><Relationship Id="rId2717" Type="http://schemas.openxmlformats.org/officeDocument/2006/relationships/hyperlink" Target="http://www.drugbank.ca/drugs/DB00570" TargetMode="External"/><Relationship Id="rId1319" Type="http://schemas.openxmlformats.org/officeDocument/2006/relationships/hyperlink" Target="http://www.drugbank.ca/drugs/DB00987" TargetMode="External"/><Relationship Id="rId1526" Type="http://schemas.openxmlformats.org/officeDocument/2006/relationships/hyperlink" Target="http://www.disease-ontology.org/term/DOID%3A4481" TargetMode="External"/><Relationship Id="rId1733" Type="http://schemas.openxmlformats.org/officeDocument/2006/relationships/hyperlink" Target="http://www.drugbank.ca/drugs/DB00996" TargetMode="External"/><Relationship Id="rId1940" Type="http://schemas.openxmlformats.org/officeDocument/2006/relationships/hyperlink" Target="http://www.disease-ontology.org/term/DOID%3A1459" TargetMode="External"/><Relationship Id="rId25" Type="http://schemas.openxmlformats.org/officeDocument/2006/relationships/hyperlink" Target="http://www.drugbank.ca/drugs/DB01118" TargetMode="External"/><Relationship Id="rId1800" Type="http://schemas.openxmlformats.org/officeDocument/2006/relationships/hyperlink" Target="http://www.disease-ontology.org/term/DOID%3A9074" TargetMode="External"/><Relationship Id="rId174" Type="http://schemas.openxmlformats.org/officeDocument/2006/relationships/hyperlink" Target="http://www.disease-ontology.org/term/DOID%3A8398" TargetMode="External"/><Relationship Id="rId381" Type="http://schemas.openxmlformats.org/officeDocument/2006/relationships/hyperlink" Target="http://www.drugbank.ca/drugs/DB00999" TargetMode="External"/><Relationship Id="rId2062" Type="http://schemas.openxmlformats.org/officeDocument/2006/relationships/hyperlink" Target="http://www.disease-ontology.org/term/DOID%3A1324" TargetMode="External"/><Relationship Id="rId241" Type="http://schemas.openxmlformats.org/officeDocument/2006/relationships/hyperlink" Target="http://www.drugbank.ca/drugs/DB00985" TargetMode="External"/><Relationship Id="rId479" Type="http://schemas.openxmlformats.org/officeDocument/2006/relationships/hyperlink" Target="http://www.drugbank.ca/drugs/DB01042" TargetMode="External"/><Relationship Id="rId686" Type="http://schemas.openxmlformats.org/officeDocument/2006/relationships/hyperlink" Target="http://www.disease-ontology.org/term/DOID%3A3083" TargetMode="External"/><Relationship Id="rId893" Type="http://schemas.openxmlformats.org/officeDocument/2006/relationships/hyperlink" Target="http://www.drugbank.ca/drugs/DB00659" TargetMode="External"/><Relationship Id="rId2367" Type="http://schemas.openxmlformats.org/officeDocument/2006/relationships/hyperlink" Target="http://www.drugbank.ca/drugs/DB00230" TargetMode="External"/><Relationship Id="rId2574" Type="http://schemas.openxmlformats.org/officeDocument/2006/relationships/hyperlink" Target="http://www.disease-ontology.org/term/DOID%3A4159" TargetMode="External"/><Relationship Id="rId339" Type="http://schemas.openxmlformats.org/officeDocument/2006/relationships/hyperlink" Target="http://www.drugbank.ca/drugs/DB00180" TargetMode="External"/><Relationship Id="rId546" Type="http://schemas.openxmlformats.org/officeDocument/2006/relationships/hyperlink" Target="http://www.disease-ontology.org/term/DOID%3A418" TargetMode="External"/><Relationship Id="rId753" Type="http://schemas.openxmlformats.org/officeDocument/2006/relationships/hyperlink" Target="http://www.drugbank.ca/drugs/DB00421" TargetMode="External"/><Relationship Id="rId1176" Type="http://schemas.openxmlformats.org/officeDocument/2006/relationships/hyperlink" Target="http://www.disease-ontology.org/term/DOID%3A1319" TargetMode="External"/><Relationship Id="rId1383" Type="http://schemas.openxmlformats.org/officeDocument/2006/relationships/hyperlink" Target="http://www.drugbank.ca/drugs/DB01234" TargetMode="External"/><Relationship Id="rId2227" Type="http://schemas.openxmlformats.org/officeDocument/2006/relationships/hyperlink" Target="http://www.drugbank.ca/drugs/DB00338" TargetMode="External"/><Relationship Id="rId2434" Type="http://schemas.openxmlformats.org/officeDocument/2006/relationships/hyperlink" Target="http://www.disease-ontology.org/term/DOID%3A1024" TargetMode="External"/><Relationship Id="rId101" Type="http://schemas.openxmlformats.org/officeDocument/2006/relationships/hyperlink" Target="http://www.drugbank.ca/drugs/DB00521" TargetMode="External"/><Relationship Id="rId406" Type="http://schemas.openxmlformats.org/officeDocument/2006/relationships/hyperlink" Target="http://www.disease-ontology.org/term/DOID%3A363" TargetMode="External"/><Relationship Id="rId960" Type="http://schemas.openxmlformats.org/officeDocument/2006/relationships/hyperlink" Target="http://www.disease-ontology.org/term/DOID%3A8986" TargetMode="External"/><Relationship Id="rId1036" Type="http://schemas.openxmlformats.org/officeDocument/2006/relationships/hyperlink" Target="http://www.disease-ontology.org/term/DOID%3A3310" TargetMode="External"/><Relationship Id="rId1243" Type="http://schemas.openxmlformats.org/officeDocument/2006/relationships/hyperlink" Target="http://www.drugbank.ca/drugs/DB00215" TargetMode="External"/><Relationship Id="rId1590" Type="http://schemas.openxmlformats.org/officeDocument/2006/relationships/hyperlink" Target="http://www.disease-ontology.org/term/DOID%3A1612" TargetMode="External"/><Relationship Id="rId1688" Type="http://schemas.openxmlformats.org/officeDocument/2006/relationships/hyperlink" Target="http://www.disease-ontology.org/term/DOID%3A2841" TargetMode="External"/><Relationship Id="rId1895" Type="http://schemas.openxmlformats.org/officeDocument/2006/relationships/hyperlink" Target="http://www.drugbank.ca/drugs/DB00555" TargetMode="External"/><Relationship Id="rId2641" Type="http://schemas.openxmlformats.org/officeDocument/2006/relationships/hyperlink" Target="http://www.drugbank.ca/drugs/DB00287" TargetMode="External"/><Relationship Id="rId2739" Type="http://schemas.openxmlformats.org/officeDocument/2006/relationships/hyperlink" Target="http://www.drugbank.ca/drugs/DB00361" TargetMode="External"/><Relationship Id="rId613" Type="http://schemas.openxmlformats.org/officeDocument/2006/relationships/hyperlink" Target="http://www.drugbank.ca/drugs/DB00935" TargetMode="External"/><Relationship Id="rId820" Type="http://schemas.openxmlformats.org/officeDocument/2006/relationships/hyperlink" Target="http://www.disease-ontology.org/term/DOID%3A5419" TargetMode="External"/><Relationship Id="rId918" Type="http://schemas.openxmlformats.org/officeDocument/2006/relationships/hyperlink" Target="http://www.disease-ontology.org/term/DOID%3A2043" TargetMode="External"/><Relationship Id="rId1450" Type="http://schemas.openxmlformats.org/officeDocument/2006/relationships/hyperlink" Target="http://www.disease-ontology.org/term/DOID%3A1324" TargetMode="External"/><Relationship Id="rId1548" Type="http://schemas.openxmlformats.org/officeDocument/2006/relationships/hyperlink" Target="http://www.disease-ontology.org/term/DOID%3A2998" TargetMode="External"/><Relationship Id="rId1755" Type="http://schemas.openxmlformats.org/officeDocument/2006/relationships/hyperlink" Target="http://www.drugbank.ca/drugs/DB00441" TargetMode="External"/><Relationship Id="rId2501" Type="http://schemas.openxmlformats.org/officeDocument/2006/relationships/hyperlink" Target="http://www.drugbank.ca/drugs/DB01104" TargetMode="External"/><Relationship Id="rId1103" Type="http://schemas.openxmlformats.org/officeDocument/2006/relationships/hyperlink" Target="http://www.drugbank.ca/drugs/DB01008" TargetMode="External"/><Relationship Id="rId1310" Type="http://schemas.openxmlformats.org/officeDocument/2006/relationships/hyperlink" Target="http://www.disease-ontology.org/term/DOID%3A8893" TargetMode="External"/><Relationship Id="rId1408" Type="http://schemas.openxmlformats.org/officeDocument/2006/relationships/hyperlink" Target="http://www.disease-ontology.org/term/DOID%3A1826" TargetMode="External"/><Relationship Id="rId1962" Type="http://schemas.openxmlformats.org/officeDocument/2006/relationships/hyperlink" Target="http://www.disease-ontology.org/term/DOID%3A4481" TargetMode="External"/><Relationship Id="rId47" Type="http://schemas.openxmlformats.org/officeDocument/2006/relationships/hyperlink" Target="http://www.drugbank.ca/drugs/DB00995" TargetMode="External"/><Relationship Id="rId1615" Type="http://schemas.openxmlformats.org/officeDocument/2006/relationships/hyperlink" Target="http://www.drugbank.ca/drugs/DB00773" TargetMode="External"/><Relationship Id="rId1822" Type="http://schemas.openxmlformats.org/officeDocument/2006/relationships/hyperlink" Target="http://www.disease-ontology.org/term/DOID%3A1612" TargetMode="External"/><Relationship Id="rId196" Type="http://schemas.openxmlformats.org/officeDocument/2006/relationships/hyperlink" Target="http://www.disease-ontology.org/term/DOID%3A784" TargetMode="External"/><Relationship Id="rId2084" Type="http://schemas.openxmlformats.org/officeDocument/2006/relationships/hyperlink" Target="http://www.disease-ontology.org/term/DOID%3A8893" TargetMode="External"/><Relationship Id="rId2291" Type="http://schemas.openxmlformats.org/officeDocument/2006/relationships/hyperlink" Target="http://www.drugbank.ca/drugs/DB00850" TargetMode="External"/><Relationship Id="rId263" Type="http://schemas.openxmlformats.org/officeDocument/2006/relationships/hyperlink" Target="http://www.drugbank.ca/drugs/DB00254" TargetMode="External"/><Relationship Id="rId470" Type="http://schemas.openxmlformats.org/officeDocument/2006/relationships/hyperlink" Target="http://www.disease-ontology.org/term/DOID%3A1612" TargetMode="External"/><Relationship Id="rId2151" Type="http://schemas.openxmlformats.org/officeDocument/2006/relationships/hyperlink" Target="http://www.drugbank.ca/drugs/DB00688" TargetMode="External"/><Relationship Id="rId2389" Type="http://schemas.openxmlformats.org/officeDocument/2006/relationships/hyperlink" Target="http://www.drugbank.ca/drugs/DB00387" TargetMode="External"/><Relationship Id="rId2596" Type="http://schemas.openxmlformats.org/officeDocument/2006/relationships/hyperlink" Target="http://www.disease-ontology.org/term/DOID%3A1826" TargetMode="External"/><Relationship Id="rId123" Type="http://schemas.openxmlformats.org/officeDocument/2006/relationships/hyperlink" Target="http://www.drugbank.ca/drugs/DB00169" TargetMode="External"/><Relationship Id="rId330" Type="http://schemas.openxmlformats.org/officeDocument/2006/relationships/hyperlink" Target="http://www.disease-ontology.org/term/DOID%3A10763" TargetMode="External"/><Relationship Id="rId568" Type="http://schemas.openxmlformats.org/officeDocument/2006/relationships/hyperlink" Target="http://www.disease-ontology.org/term/DOID%3A3393" TargetMode="External"/><Relationship Id="rId775" Type="http://schemas.openxmlformats.org/officeDocument/2006/relationships/hyperlink" Target="http://www.drugbank.ca/drugs/DB01420" TargetMode="External"/><Relationship Id="rId982" Type="http://schemas.openxmlformats.org/officeDocument/2006/relationships/hyperlink" Target="http://www.disease-ontology.org/term/DOID%3A1595" TargetMode="External"/><Relationship Id="rId1198" Type="http://schemas.openxmlformats.org/officeDocument/2006/relationships/hyperlink" Target="http://www.disease-ontology.org/term/DOID%3A1612" TargetMode="External"/><Relationship Id="rId2011" Type="http://schemas.openxmlformats.org/officeDocument/2006/relationships/hyperlink" Target="http://www.drugbank.ca/drugs/DB00814" TargetMode="External"/><Relationship Id="rId2249" Type="http://schemas.openxmlformats.org/officeDocument/2006/relationships/hyperlink" Target="http://www.drugbank.ca/drugs/DB00776" TargetMode="External"/><Relationship Id="rId2456" Type="http://schemas.openxmlformats.org/officeDocument/2006/relationships/hyperlink" Target="http://www.disease-ontology.org/term/DOID%3A6364" TargetMode="External"/><Relationship Id="rId2663" Type="http://schemas.openxmlformats.org/officeDocument/2006/relationships/hyperlink" Target="http://www.drugbank.ca/drugs/DB00831" TargetMode="External"/><Relationship Id="rId428" Type="http://schemas.openxmlformats.org/officeDocument/2006/relationships/hyperlink" Target="http://www.disease-ontology.org/term/DOID%3A12849" TargetMode="External"/><Relationship Id="rId635" Type="http://schemas.openxmlformats.org/officeDocument/2006/relationships/hyperlink" Target="http://www.drugbank.ca/drugs/DB00397" TargetMode="External"/><Relationship Id="rId842" Type="http://schemas.openxmlformats.org/officeDocument/2006/relationships/hyperlink" Target="http://www.disease-ontology.org/term/DOID%3A8577" TargetMode="External"/><Relationship Id="rId1058" Type="http://schemas.openxmlformats.org/officeDocument/2006/relationships/hyperlink" Target="http://www.disease-ontology.org/term/DOID%3A8577" TargetMode="External"/><Relationship Id="rId1265" Type="http://schemas.openxmlformats.org/officeDocument/2006/relationships/hyperlink" Target="http://www.drugbank.ca/drugs/DB01068" TargetMode="External"/><Relationship Id="rId1472" Type="http://schemas.openxmlformats.org/officeDocument/2006/relationships/hyperlink" Target="http://www.disease-ontology.org/term/DOID%3A1612" TargetMode="External"/><Relationship Id="rId2109" Type="http://schemas.openxmlformats.org/officeDocument/2006/relationships/hyperlink" Target="http://www.drugbank.ca/drugs/DB01233" TargetMode="External"/><Relationship Id="rId2316" Type="http://schemas.openxmlformats.org/officeDocument/2006/relationships/hyperlink" Target="http://www.disease-ontology.org/term/DOID%3A11119" TargetMode="External"/><Relationship Id="rId2523" Type="http://schemas.openxmlformats.org/officeDocument/2006/relationships/hyperlink" Target="http://www.drugbank.ca/drugs/DB00398" TargetMode="External"/><Relationship Id="rId2730" Type="http://schemas.openxmlformats.org/officeDocument/2006/relationships/hyperlink" Target="http://www.disease-ontology.org/term/DOID%3A263" TargetMode="External"/><Relationship Id="rId702" Type="http://schemas.openxmlformats.org/officeDocument/2006/relationships/hyperlink" Target="http://www.disease-ontology.org/term/DOID%3A363" TargetMode="External"/><Relationship Id="rId1125" Type="http://schemas.openxmlformats.org/officeDocument/2006/relationships/hyperlink" Target="http://www.drugbank.ca/drugs/DB01101" TargetMode="External"/><Relationship Id="rId1332" Type="http://schemas.openxmlformats.org/officeDocument/2006/relationships/hyperlink" Target="http://www.disease-ontology.org/term/DOID%3A1115" TargetMode="External"/><Relationship Id="rId1777" Type="http://schemas.openxmlformats.org/officeDocument/2006/relationships/hyperlink" Target="http://www.drugbank.ca/drugs/DB00226" TargetMode="External"/><Relationship Id="rId1984" Type="http://schemas.openxmlformats.org/officeDocument/2006/relationships/hyperlink" Target="http://www.disease-ontology.org/term/DOID%3A594" TargetMode="External"/><Relationship Id="rId69" Type="http://schemas.openxmlformats.org/officeDocument/2006/relationships/hyperlink" Target="http://www.drugbank.ca/drugs/DB00905" TargetMode="External"/><Relationship Id="rId1637" Type="http://schemas.openxmlformats.org/officeDocument/2006/relationships/hyperlink" Target="http://www.drugbank.ca/drugs/DB00973" TargetMode="External"/><Relationship Id="rId1844" Type="http://schemas.openxmlformats.org/officeDocument/2006/relationships/hyperlink" Target="http://www.disease-ontology.org/term/DOID%3A635" TargetMode="External"/><Relationship Id="rId1704" Type="http://schemas.openxmlformats.org/officeDocument/2006/relationships/hyperlink" Target="http://www.disease-ontology.org/term/DOID%3A1826" TargetMode="External"/><Relationship Id="rId285" Type="http://schemas.openxmlformats.org/officeDocument/2006/relationships/hyperlink" Target="http://www.drugbank.ca/drugs/DB00153" TargetMode="External"/><Relationship Id="rId1911" Type="http://schemas.openxmlformats.org/officeDocument/2006/relationships/hyperlink" Target="http://www.drugbank.ca/drugs/DB01006" TargetMode="External"/><Relationship Id="rId492" Type="http://schemas.openxmlformats.org/officeDocument/2006/relationships/hyperlink" Target="http://www.disease-ontology.org/term/DOID%3A2377" TargetMode="External"/><Relationship Id="rId797" Type="http://schemas.openxmlformats.org/officeDocument/2006/relationships/hyperlink" Target="http://www.drugbank.ca/drugs/DB00839" TargetMode="External"/><Relationship Id="rId2173" Type="http://schemas.openxmlformats.org/officeDocument/2006/relationships/hyperlink" Target="http://www.drugbank.ca/drugs/DB00788" TargetMode="External"/><Relationship Id="rId2380" Type="http://schemas.openxmlformats.org/officeDocument/2006/relationships/hyperlink" Target="http://www.disease-ontology.org/term/DOID%3A1319" TargetMode="External"/><Relationship Id="rId2478" Type="http://schemas.openxmlformats.org/officeDocument/2006/relationships/hyperlink" Target="http://www.disease-ontology.org/term/DOID%3A2841" TargetMode="External"/><Relationship Id="rId145" Type="http://schemas.openxmlformats.org/officeDocument/2006/relationships/hyperlink" Target="http://www.drugbank.ca/drugs/DB00215" TargetMode="External"/><Relationship Id="rId352" Type="http://schemas.openxmlformats.org/officeDocument/2006/relationships/hyperlink" Target="http://www.disease-ontology.org/term/DOID%3A3083" TargetMode="External"/><Relationship Id="rId1287" Type="http://schemas.openxmlformats.org/officeDocument/2006/relationships/hyperlink" Target="http://www.drugbank.ca/drugs/DB00758" TargetMode="External"/><Relationship Id="rId2033" Type="http://schemas.openxmlformats.org/officeDocument/2006/relationships/hyperlink" Target="http://www.drugbank.ca/drugs/DB00331" TargetMode="External"/><Relationship Id="rId2240" Type="http://schemas.openxmlformats.org/officeDocument/2006/relationships/hyperlink" Target="http://www.disease-ontology.org/term/DOID%3A9074" TargetMode="External"/><Relationship Id="rId2685" Type="http://schemas.openxmlformats.org/officeDocument/2006/relationships/hyperlink" Target="http://www.drugbank.ca/drugs/DB00385" TargetMode="External"/><Relationship Id="rId212" Type="http://schemas.openxmlformats.org/officeDocument/2006/relationships/hyperlink" Target="http://www.disease-ontology.org/term/DOID%3A219" TargetMode="External"/><Relationship Id="rId657" Type="http://schemas.openxmlformats.org/officeDocument/2006/relationships/hyperlink" Target="http://www.drugbank.ca/drugs/DB00175" TargetMode="External"/><Relationship Id="rId864" Type="http://schemas.openxmlformats.org/officeDocument/2006/relationships/hyperlink" Target="http://www.disease-ontology.org/term/DOID%3A2355" TargetMode="External"/><Relationship Id="rId1494" Type="http://schemas.openxmlformats.org/officeDocument/2006/relationships/hyperlink" Target="http://www.disease-ontology.org/term/DOID%3A10534" TargetMode="External"/><Relationship Id="rId1799" Type="http://schemas.openxmlformats.org/officeDocument/2006/relationships/hyperlink" Target="http://www.drugbank.ca/drugs/DB00741" TargetMode="External"/><Relationship Id="rId2100" Type="http://schemas.openxmlformats.org/officeDocument/2006/relationships/hyperlink" Target="http://www.disease-ontology.org/term/DOID%3A2531" TargetMode="External"/><Relationship Id="rId2338" Type="http://schemas.openxmlformats.org/officeDocument/2006/relationships/hyperlink" Target="http://www.disease-ontology.org/term/DOID%3A2355" TargetMode="External"/><Relationship Id="rId2545" Type="http://schemas.openxmlformats.org/officeDocument/2006/relationships/hyperlink" Target="http://www.drugbank.ca/drugs/DB00605" TargetMode="External"/><Relationship Id="rId2752" Type="http://schemas.openxmlformats.org/officeDocument/2006/relationships/hyperlink" Target="http://www.disease-ontology.org/term/DOID%3A10763" TargetMode="External"/><Relationship Id="rId517" Type="http://schemas.openxmlformats.org/officeDocument/2006/relationships/hyperlink" Target="http://www.drugbank.ca/drugs/DB00916" TargetMode="External"/><Relationship Id="rId724" Type="http://schemas.openxmlformats.org/officeDocument/2006/relationships/hyperlink" Target="http://www.disease-ontology.org/term/DOID%3A9352" TargetMode="External"/><Relationship Id="rId931" Type="http://schemas.openxmlformats.org/officeDocument/2006/relationships/hyperlink" Target="http://www.drugbank.ca/drugs/DB00404" TargetMode="External"/><Relationship Id="rId1147" Type="http://schemas.openxmlformats.org/officeDocument/2006/relationships/hyperlink" Target="http://www.drugbank.ca/drugs/DB00564" TargetMode="External"/><Relationship Id="rId1354" Type="http://schemas.openxmlformats.org/officeDocument/2006/relationships/hyperlink" Target="http://www.disease-ontology.org/term/DOID%3A2377" TargetMode="External"/><Relationship Id="rId1561" Type="http://schemas.openxmlformats.org/officeDocument/2006/relationships/hyperlink" Target="http://www.drugbank.ca/drugs/DB00876" TargetMode="External"/><Relationship Id="rId2405" Type="http://schemas.openxmlformats.org/officeDocument/2006/relationships/hyperlink" Target="http://www.drugbank.ca/drugs/DB00205" TargetMode="External"/><Relationship Id="rId2612" Type="http://schemas.openxmlformats.org/officeDocument/2006/relationships/hyperlink" Target="http://www.disease-ontology.org/term/DOID%3A2377" TargetMode="External"/><Relationship Id="rId60" Type="http://schemas.openxmlformats.org/officeDocument/2006/relationships/hyperlink" Target="http://www.disease-ontology.org/term/DOID%3A1612" TargetMode="External"/><Relationship Id="rId1007" Type="http://schemas.openxmlformats.org/officeDocument/2006/relationships/hyperlink" Target="http://www.drugbank.ca/drugs/DB00993" TargetMode="External"/><Relationship Id="rId1214" Type="http://schemas.openxmlformats.org/officeDocument/2006/relationships/hyperlink" Target="http://www.disease-ontology.org/term/DOID%3A5419" TargetMode="External"/><Relationship Id="rId1421" Type="http://schemas.openxmlformats.org/officeDocument/2006/relationships/hyperlink" Target="http://www.drugbank.ca/drugs/DB00586" TargetMode="External"/><Relationship Id="rId1659" Type="http://schemas.openxmlformats.org/officeDocument/2006/relationships/hyperlink" Target="http://www.drugbank.ca/drugs/DB00180" TargetMode="External"/><Relationship Id="rId1866" Type="http://schemas.openxmlformats.org/officeDocument/2006/relationships/hyperlink" Target="http://www.disease-ontology.org/term/DOID%3A10534" TargetMode="External"/><Relationship Id="rId1519" Type="http://schemas.openxmlformats.org/officeDocument/2006/relationships/hyperlink" Target="http://www.drugbank.ca/drugs/DB00442" TargetMode="External"/><Relationship Id="rId1726" Type="http://schemas.openxmlformats.org/officeDocument/2006/relationships/hyperlink" Target="http://www.disease-ontology.org/term/DOID%3A10763" TargetMode="External"/><Relationship Id="rId1933" Type="http://schemas.openxmlformats.org/officeDocument/2006/relationships/hyperlink" Target="http://www.drugbank.ca/drugs/DB00279" TargetMode="External"/><Relationship Id="rId18" Type="http://schemas.openxmlformats.org/officeDocument/2006/relationships/hyperlink" Target="http://www.disease-ontology.org/term/DOID%3A1192" TargetMode="External"/><Relationship Id="rId2195" Type="http://schemas.openxmlformats.org/officeDocument/2006/relationships/hyperlink" Target="http://www.drugbank.ca/drugs/DB00665" TargetMode="External"/><Relationship Id="rId167" Type="http://schemas.openxmlformats.org/officeDocument/2006/relationships/hyperlink" Target="http://www.drugbank.ca/drugs/DB01003" TargetMode="External"/><Relationship Id="rId374" Type="http://schemas.openxmlformats.org/officeDocument/2006/relationships/hyperlink" Target="http://www.disease-ontology.org/term/DOID%3A10652" TargetMode="External"/><Relationship Id="rId581" Type="http://schemas.openxmlformats.org/officeDocument/2006/relationships/hyperlink" Target="http://www.drugbank.ca/drugs/DB00401" TargetMode="External"/><Relationship Id="rId2055" Type="http://schemas.openxmlformats.org/officeDocument/2006/relationships/hyperlink" Target="http://www.drugbank.ca/drugs/DB00563" TargetMode="External"/><Relationship Id="rId2262" Type="http://schemas.openxmlformats.org/officeDocument/2006/relationships/hyperlink" Target="http://www.disease-ontology.org/term/DOID%3A1324" TargetMode="External"/><Relationship Id="rId234" Type="http://schemas.openxmlformats.org/officeDocument/2006/relationships/hyperlink" Target="http://www.disease-ontology.org/term/DOID%3A3393" TargetMode="External"/><Relationship Id="rId679" Type="http://schemas.openxmlformats.org/officeDocument/2006/relationships/hyperlink" Target="http://www.drugbank.ca/drugs/DB00635" TargetMode="External"/><Relationship Id="rId886" Type="http://schemas.openxmlformats.org/officeDocument/2006/relationships/hyperlink" Target="http://www.disease-ontology.org/term/DOID%3A2377" TargetMode="External"/><Relationship Id="rId2567" Type="http://schemas.openxmlformats.org/officeDocument/2006/relationships/hyperlink" Target="http://www.drugbank.ca/drugs/DB00966" TargetMode="External"/><Relationship Id="rId2774" Type="http://schemas.openxmlformats.org/officeDocument/2006/relationships/hyperlink" Target="http://www.disease-ontology.org/term/DOID%3A418" TargetMode="External"/><Relationship Id="rId2" Type="http://schemas.openxmlformats.org/officeDocument/2006/relationships/hyperlink" Target="http://www.disease-ontology.org/term/DOID%3A9352" TargetMode="External"/><Relationship Id="rId441" Type="http://schemas.openxmlformats.org/officeDocument/2006/relationships/hyperlink" Target="http://www.drugbank.ca/drugs/DB00451" TargetMode="External"/><Relationship Id="rId539" Type="http://schemas.openxmlformats.org/officeDocument/2006/relationships/hyperlink" Target="http://www.drugbank.ca/drugs/DB00745" TargetMode="External"/><Relationship Id="rId746" Type="http://schemas.openxmlformats.org/officeDocument/2006/relationships/hyperlink" Target="http://www.disease-ontology.org/term/DOID%3A10763" TargetMode="External"/><Relationship Id="rId1071" Type="http://schemas.openxmlformats.org/officeDocument/2006/relationships/hyperlink" Target="http://www.drugbank.ca/drugs/DB00290" TargetMode="External"/><Relationship Id="rId1169" Type="http://schemas.openxmlformats.org/officeDocument/2006/relationships/hyperlink" Target="http://www.drugbank.ca/drugs/DB00958" TargetMode="External"/><Relationship Id="rId1376" Type="http://schemas.openxmlformats.org/officeDocument/2006/relationships/hyperlink" Target="http://www.disease-ontology.org/term/DOID%3A2355" TargetMode="External"/><Relationship Id="rId1583" Type="http://schemas.openxmlformats.org/officeDocument/2006/relationships/hyperlink" Target="http://www.drugbank.ca/drugs/DB00736" TargetMode="External"/><Relationship Id="rId2122" Type="http://schemas.openxmlformats.org/officeDocument/2006/relationships/hyperlink" Target="http://www.disease-ontology.org/term/DOID%3A3565" TargetMode="External"/><Relationship Id="rId2427" Type="http://schemas.openxmlformats.org/officeDocument/2006/relationships/hyperlink" Target="http://www.drugbank.ca/drugs/DB00178" TargetMode="External"/><Relationship Id="rId301" Type="http://schemas.openxmlformats.org/officeDocument/2006/relationships/hyperlink" Target="http://www.drugbank.ca/drugs/DB00736" TargetMode="External"/><Relationship Id="rId953" Type="http://schemas.openxmlformats.org/officeDocument/2006/relationships/hyperlink" Target="http://www.drugbank.ca/drugs/DB00381" TargetMode="External"/><Relationship Id="rId1029" Type="http://schemas.openxmlformats.org/officeDocument/2006/relationships/hyperlink" Target="http://www.drugbank.ca/drugs/DB00865" TargetMode="External"/><Relationship Id="rId1236" Type="http://schemas.openxmlformats.org/officeDocument/2006/relationships/hyperlink" Target="http://www.disease-ontology.org/term/DOID%3A2998" TargetMode="External"/><Relationship Id="rId1790" Type="http://schemas.openxmlformats.org/officeDocument/2006/relationships/hyperlink" Target="http://www.disease-ontology.org/term/DOID%3A11476" TargetMode="External"/><Relationship Id="rId1888" Type="http://schemas.openxmlformats.org/officeDocument/2006/relationships/hyperlink" Target="http://www.disease-ontology.org/term/DOID%3A1826" TargetMode="External"/><Relationship Id="rId2634" Type="http://schemas.openxmlformats.org/officeDocument/2006/relationships/hyperlink" Target="http://www.disease-ontology.org/term/DOID%3A784" TargetMode="External"/><Relationship Id="rId82" Type="http://schemas.openxmlformats.org/officeDocument/2006/relationships/hyperlink" Target="http://www.disease-ontology.org/term/DOID%3A9970" TargetMode="External"/><Relationship Id="rId606" Type="http://schemas.openxmlformats.org/officeDocument/2006/relationships/hyperlink" Target="http://www.disease-ontology.org/term/DOID%3A10763" TargetMode="External"/><Relationship Id="rId813" Type="http://schemas.openxmlformats.org/officeDocument/2006/relationships/hyperlink" Target="http://www.drugbank.ca/drugs/DB00214" TargetMode="External"/><Relationship Id="rId1443" Type="http://schemas.openxmlformats.org/officeDocument/2006/relationships/hyperlink" Target="http://www.drugbank.ca/drugs/DB00975" TargetMode="External"/><Relationship Id="rId1650" Type="http://schemas.openxmlformats.org/officeDocument/2006/relationships/hyperlink" Target="http://www.disease-ontology.org/term/DOID%3A2377" TargetMode="External"/><Relationship Id="rId1748" Type="http://schemas.openxmlformats.org/officeDocument/2006/relationships/hyperlink" Target="http://www.disease-ontology.org/term/DOID%3A1612" TargetMode="External"/><Relationship Id="rId2701" Type="http://schemas.openxmlformats.org/officeDocument/2006/relationships/hyperlink" Target="http://www.drugbank.ca/drugs/DB00285" TargetMode="External"/><Relationship Id="rId1303" Type="http://schemas.openxmlformats.org/officeDocument/2006/relationships/hyperlink" Target="http://www.drugbank.ca/drugs/DB00286" TargetMode="External"/><Relationship Id="rId1510" Type="http://schemas.openxmlformats.org/officeDocument/2006/relationships/hyperlink" Target="http://www.disease-ontology.org/term/DOID%3A635" TargetMode="External"/><Relationship Id="rId1955" Type="http://schemas.openxmlformats.org/officeDocument/2006/relationships/hyperlink" Target="http://www.drugbank.ca/drugs/DB01206" TargetMode="External"/><Relationship Id="rId1608" Type="http://schemas.openxmlformats.org/officeDocument/2006/relationships/hyperlink" Target="http://www.disease-ontology.org/term/DOID%3A5408" TargetMode="External"/><Relationship Id="rId1815" Type="http://schemas.openxmlformats.org/officeDocument/2006/relationships/hyperlink" Target="http://www.drugbank.ca/drugs/DB00424" TargetMode="External"/><Relationship Id="rId189" Type="http://schemas.openxmlformats.org/officeDocument/2006/relationships/hyperlink" Target="http://www.drugbank.ca/drugs/DB00970" TargetMode="External"/><Relationship Id="rId396" Type="http://schemas.openxmlformats.org/officeDocument/2006/relationships/hyperlink" Target="http://www.disease-ontology.org/term/DOID%3A1909" TargetMode="External"/><Relationship Id="rId2077" Type="http://schemas.openxmlformats.org/officeDocument/2006/relationships/hyperlink" Target="http://www.drugbank.ca/drugs/DB00563" TargetMode="External"/><Relationship Id="rId2284" Type="http://schemas.openxmlformats.org/officeDocument/2006/relationships/hyperlink" Target="http://www.disease-ontology.org/term/DOID%3A7148" TargetMode="External"/><Relationship Id="rId2491" Type="http://schemas.openxmlformats.org/officeDocument/2006/relationships/hyperlink" Target="http://www.drugbank.ca/drugs/DB00747" TargetMode="External"/><Relationship Id="rId256" Type="http://schemas.openxmlformats.org/officeDocument/2006/relationships/hyperlink" Target="http://www.disease-ontology.org/term/DOID%3A10763" TargetMode="External"/><Relationship Id="rId463" Type="http://schemas.openxmlformats.org/officeDocument/2006/relationships/hyperlink" Target="http://www.drugbank.ca/drugs/DB00742" TargetMode="External"/><Relationship Id="rId670" Type="http://schemas.openxmlformats.org/officeDocument/2006/relationships/hyperlink" Target="http://www.disease-ontology.org/term/DOID%3A3083" TargetMode="External"/><Relationship Id="rId1093" Type="http://schemas.openxmlformats.org/officeDocument/2006/relationships/hyperlink" Target="http://www.drugbank.ca/drugs/DB00887" TargetMode="External"/><Relationship Id="rId2144" Type="http://schemas.openxmlformats.org/officeDocument/2006/relationships/hyperlink" Target="http://www.disease-ontology.org/term/DOID%3A2841" TargetMode="External"/><Relationship Id="rId2351" Type="http://schemas.openxmlformats.org/officeDocument/2006/relationships/hyperlink" Target="http://www.drugbank.ca/drugs/DB00635" TargetMode="External"/><Relationship Id="rId2589" Type="http://schemas.openxmlformats.org/officeDocument/2006/relationships/hyperlink" Target="http://www.drugbank.ca/drugs/DB04572" TargetMode="External"/><Relationship Id="rId116" Type="http://schemas.openxmlformats.org/officeDocument/2006/relationships/hyperlink" Target="http://www.disease-ontology.org/term/DOID%3A418" TargetMode="External"/><Relationship Id="rId323" Type="http://schemas.openxmlformats.org/officeDocument/2006/relationships/hyperlink" Target="http://www.drugbank.ca/drugs/DB00292" TargetMode="External"/><Relationship Id="rId530" Type="http://schemas.openxmlformats.org/officeDocument/2006/relationships/hyperlink" Target="http://www.disease-ontology.org/term/DOID%3A1612" TargetMode="External"/><Relationship Id="rId768" Type="http://schemas.openxmlformats.org/officeDocument/2006/relationships/hyperlink" Target="http://www.disease-ontology.org/term/DOID%3A1909" TargetMode="External"/><Relationship Id="rId975" Type="http://schemas.openxmlformats.org/officeDocument/2006/relationships/hyperlink" Target="http://www.drugbank.ca/drugs/DB00673" TargetMode="External"/><Relationship Id="rId1160" Type="http://schemas.openxmlformats.org/officeDocument/2006/relationships/hyperlink" Target="http://www.disease-ontology.org/term/DOID%3A1319" TargetMode="External"/><Relationship Id="rId1398" Type="http://schemas.openxmlformats.org/officeDocument/2006/relationships/hyperlink" Target="http://www.disease-ontology.org/term/DOID%3A8986" TargetMode="External"/><Relationship Id="rId2004" Type="http://schemas.openxmlformats.org/officeDocument/2006/relationships/hyperlink" Target="http://www.disease-ontology.org/term/DOID%3A7147" TargetMode="External"/><Relationship Id="rId2211" Type="http://schemas.openxmlformats.org/officeDocument/2006/relationships/hyperlink" Target="http://www.drugbank.ca/drugs/DB00540" TargetMode="External"/><Relationship Id="rId2449" Type="http://schemas.openxmlformats.org/officeDocument/2006/relationships/hyperlink" Target="http://www.drugbank.ca/drugs/DB00503" TargetMode="External"/><Relationship Id="rId2656" Type="http://schemas.openxmlformats.org/officeDocument/2006/relationships/hyperlink" Target="http://www.disease-ontology.org/term/DOID%3A3310" TargetMode="External"/><Relationship Id="rId628" Type="http://schemas.openxmlformats.org/officeDocument/2006/relationships/hyperlink" Target="http://www.disease-ontology.org/term/DOID%3A12365" TargetMode="External"/><Relationship Id="rId835" Type="http://schemas.openxmlformats.org/officeDocument/2006/relationships/hyperlink" Target="http://www.drugbank.ca/drugs/DB00620" TargetMode="External"/><Relationship Id="rId1258" Type="http://schemas.openxmlformats.org/officeDocument/2006/relationships/hyperlink" Target="http://www.disease-ontology.org/term/DOID%3A1826" TargetMode="External"/><Relationship Id="rId1465" Type="http://schemas.openxmlformats.org/officeDocument/2006/relationships/hyperlink" Target="http://www.drugbank.ca/drugs/DB00869" TargetMode="External"/><Relationship Id="rId1672" Type="http://schemas.openxmlformats.org/officeDocument/2006/relationships/hyperlink" Target="http://www.disease-ontology.org/term/DOID%3A1793" TargetMode="External"/><Relationship Id="rId2309" Type="http://schemas.openxmlformats.org/officeDocument/2006/relationships/hyperlink" Target="http://www.drugbank.ca/drugs/DB01085" TargetMode="External"/><Relationship Id="rId2516" Type="http://schemas.openxmlformats.org/officeDocument/2006/relationships/hyperlink" Target="http://www.disease-ontology.org/term/DOID%3A3393" TargetMode="External"/><Relationship Id="rId2723" Type="http://schemas.openxmlformats.org/officeDocument/2006/relationships/hyperlink" Target="http://www.drugbank.ca/drugs/DB00570" TargetMode="External"/><Relationship Id="rId1020" Type="http://schemas.openxmlformats.org/officeDocument/2006/relationships/hyperlink" Target="http://www.disease-ontology.org/term/DOID%3A10763" TargetMode="External"/><Relationship Id="rId1118" Type="http://schemas.openxmlformats.org/officeDocument/2006/relationships/hyperlink" Target="http://www.disease-ontology.org/term/DOID%3A8893" TargetMode="External"/><Relationship Id="rId1325" Type="http://schemas.openxmlformats.org/officeDocument/2006/relationships/hyperlink" Target="http://www.drugbank.ca/drugs/DB00851" TargetMode="External"/><Relationship Id="rId1532" Type="http://schemas.openxmlformats.org/officeDocument/2006/relationships/hyperlink" Target="http://www.disease-ontology.org/term/DOID%3A1612" TargetMode="External"/><Relationship Id="rId1977" Type="http://schemas.openxmlformats.org/officeDocument/2006/relationships/hyperlink" Target="http://www.drugbank.ca/drugs/DB00227" TargetMode="External"/><Relationship Id="rId902" Type="http://schemas.openxmlformats.org/officeDocument/2006/relationships/hyperlink" Target="http://www.disease-ontology.org/term/DOID%3A5419" TargetMode="External"/><Relationship Id="rId1837" Type="http://schemas.openxmlformats.org/officeDocument/2006/relationships/hyperlink" Target="http://www.drugbank.ca/drugs/DB00458" TargetMode="External"/><Relationship Id="rId31" Type="http://schemas.openxmlformats.org/officeDocument/2006/relationships/hyperlink" Target="http://www.drugbank.ca/drugs/DB00321" TargetMode="External"/><Relationship Id="rId2099" Type="http://schemas.openxmlformats.org/officeDocument/2006/relationships/hyperlink" Target="http://www.drugbank.ca/drugs/DB00959" TargetMode="External"/><Relationship Id="rId180" Type="http://schemas.openxmlformats.org/officeDocument/2006/relationships/hyperlink" Target="http://www.disease-ontology.org/term/DOID%3A418" TargetMode="External"/><Relationship Id="rId278" Type="http://schemas.openxmlformats.org/officeDocument/2006/relationships/hyperlink" Target="http://www.disease-ontology.org/term/DOID%3A635" TargetMode="External"/><Relationship Id="rId1904" Type="http://schemas.openxmlformats.org/officeDocument/2006/relationships/hyperlink" Target="http://www.disease-ontology.org/term/DOID%3A7148" TargetMode="External"/><Relationship Id="rId485" Type="http://schemas.openxmlformats.org/officeDocument/2006/relationships/hyperlink" Target="http://www.drugbank.ca/drugs/DB00331" TargetMode="External"/><Relationship Id="rId692" Type="http://schemas.openxmlformats.org/officeDocument/2006/relationships/hyperlink" Target="http://www.disease-ontology.org/term/DOID%3A7148" TargetMode="External"/><Relationship Id="rId2166" Type="http://schemas.openxmlformats.org/officeDocument/2006/relationships/hyperlink" Target="http://www.disease-ontology.org/term/DOID%3A7147" TargetMode="External"/><Relationship Id="rId2373" Type="http://schemas.openxmlformats.org/officeDocument/2006/relationships/hyperlink" Target="http://www.drugbank.ca/drugs/DB00230" TargetMode="External"/><Relationship Id="rId2580" Type="http://schemas.openxmlformats.org/officeDocument/2006/relationships/hyperlink" Target="http://www.disease-ontology.org/term/DOID%3A1324" TargetMode="External"/><Relationship Id="rId138" Type="http://schemas.openxmlformats.org/officeDocument/2006/relationships/hyperlink" Target="http://www.disease-ontology.org/term/DOID%3A784" TargetMode="External"/><Relationship Id="rId345" Type="http://schemas.openxmlformats.org/officeDocument/2006/relationships/hyperlink" Target="http://www.drugbank.ca/drugs/DB01185" TargetMode="External"/><Relationship Id="rId552" Type="http://schemas.openxmlformats.org/officeDocument/2006/relationships/hyperlink" Target="http://www.disease-ontology.org/term/DOID%3A3083" TargetMode="External"/><Relationship Id="rId997" Type="http://schemas.openxmlformats.org/officeDocument/2006/relationships/hyperlink" Target="http://www.drugbank.ca/drugs/DB00572" TargetMode="External"/><Relationship Id="rId1182" Type="http://schemas.openxmlformats.org/officeDocument/2006/relationships/hyperlink" Target="http://www.disease-ontology.org/term/DOID%3A3070" TargetMode="External"/><Relationship Id="rId2026" Type="http://schemas.openxmlformats.org/officeDocument/2006/relationships/hyperlink" Target="http://www.disease-ontology.org/term/DOID%3A8778" TargetMode="External"/><Relationship Id="rId2233" Type="http://schemas.openxmlformats.org/officeDocument/2006/relationships/hyperlink" Target="http://www.drugbank.ca/drugs/DB00338" TargetMode="External"/><Relationship Id="rId2440" Type="http://schemas.openxmlformats.org/officeDocument/2006/relationships/hyperlink" Target="http://www.disease-ontology.org/term/DOID%3A11119" TargetMode="External"/><Relationship Id="rId2678" Type="http://schemas.openxmlformats.org/officeDocument/2006/relationships/hyperlink" Target="http://www.disease-ontology.org/term/DOID%3A12236" TargetMode="External"/><Relationship Id="rId205" Type="http://schemas.openxmlformats.org/officeDocument/2006/relationships/hyperlink" Target="http://www.drugbank.ca/drugs/DB01234" TargetMode="External"/><Relationship Id="rId412" Type="http://schemas.openxmlformats.org/officeDocument/2006/relationships/hyperlink" Target="http://www.disease-ontology.org/term/DOID%3A8398" TargetMode="External"/><Relationship Id="rId857" Type="http://schemas.openxmlformats.org/officeDocument/2006/relationships/hyperlink" Target="http://www.drugbank.ca/drugs/DB00361" TargetMode="External"/><Relationship Id="rId1042" Type="http://schemas.openxmlformats.org/officeDocument/2006/relationships/hyperlink" Target="http://www.disease-ontology.org/term/DOID%3A10763" TargetMode="External"/><Relationship Id="rId1487" Type="http://schemas.openxmlformats.org/officeDocument/2006/relationships/hyperlink" Target="http://www.drugbank.ca/drugs/DB00997" TargetMode="External"/><Relationship Id="rId1694" Type="http://schemas.openxmlformats.org/officeDocument/2006/relationships/hyperlink" Target="http://www.disease-ontology.org/term/DOID%3A594" TargetMode="External"/><Relationship Id="rId2300" Type="http://schemas.openxmlformats.org/officeDocument/2006/relationships/hyperlink" Target="http://www.disease-ontology.org/term/DOID%3A9970" TargetMode="External"/><Relationship Id="rId2538" Type="http://schemas.openxmlformats.org/officeDocument/2006/relationships/hyperlink" Target="http://www.disease-ontology.org/term/DOID%3A7147" TargetMode="External"/><Relationship Id="rId2745" Type="http://schemas.openxmlformats.org/officeDocument/2006/relationships/hyperlink" Target="http://www.drugbank.ca/drugs/DB00163" TargetMode="External"/><Relationship Id="rId717" Type="http://schemas.openxmlformats.org/officeDocument/2006/relationships/hyperlink" Target="http://www.drugbank.ca/drugs/DB01346" TargetMode="External"/><Relationship Id="rId924" Type="http://schemas.openxmlformats.org/officeDocument/2006/relationships/hyperlink" Target="http://www.disease-ontology.org/term/DOID%3A11476" TargetMode="External"/><Relationship Id="rId1347" Type="http://schemas.openxmlformats.org/officeDocument/2006/relationships/hyperlink" Target="http://www.drugbank.ca/drugs/DB00970" TargetMode="External"/><Relationship Id="rId1554" Type="http://schemas.openxmlformats.org/officeDocument/2006/relationships/hyperlink" Target="http://www.disease-ontology.org/term/DOID%3A363" TargetMode="External"/><Relationship Id="rId1761" Type="http://schemas.openxmlformats.org/officeDocument/2006/relationships/hyperlink" Target="http://www.drugbank.ca/drugs/DB01120" TargetMode="External"/><Relationship Id="rId1999" Type="http://schemas.openxmlformats.org/officeDocument/2006/relationships/hyperlink" Target="http://www.drugbank.ca/drugs/DB01065" TargetMode="External"/><Relationship Id="rId2605" Type="http://schemas.openxmlformats.org/officeDocument/2006/relationships/hyperlink" Target="http://www.drugbank.ca/drugs/DB00352" TargetMode="External"/><Relationship Id="rId53" Type="http://schemas.openxmlformats.org/officeDocument/2006/relationships/hyperlink" Target="http://www.drugbank.ca/drugs/DB01244" TargetMode="External"/><Relationship Id="rId1207" Type="http://schemas.openxmlformats.org/officeDocument/2006/relationships/hyperlink" Target="http://www.drugbank.ca/drugs/DB00880" TargetMode="External"/><Relationship Id="rId1414" Type="http://schemas.openxmlformats.org/officeDocument/2006/relationships/hyperlink" Target="http://www.disease-ontology.org/term/DOID%3A10763" TargetMode="External"/><Relationship Id="rId1621" Type="http://schemas.openxmlformats.org/officeDocument/2006/relationships/hyperlink" Target="http://www.drugbank.ca/drugs/DB00773" TargetMode="External"/><Relationship Id="rId1859" Type="http://schemas.openxmlformats.org/officeDocument/2006/relationships/hyperlink" Target="http://www.drugbank.ca/drugs/DB00762" TargetMode="External"/><Relationship Id="rId1719" Type="http://schemas.openxmlformats.org/officeDocument/2006/relationships/hyperlink" Target="http://www.drugbank.ca/drugs/DB00998" TargetMode="External"/><Relationship Id="rId1926" Type="http://schemas.openxmlformats.org/officeDocument/2006/relationships/hyperlink" Target="http://www.disease-ontology.org/term/DOID%3A8398" TargetMode="External"/><Relationship Id="rId2090" Type="http://schemas.openxmlformats.org/officeDocument/2006/relationships/hyperlink" Target="http://www.disease-ontology.org/term/DOID%3A1094" TargetMode="External"/><Relationship Id="rId2188" Type="http://schemas.openxmlformats.org/officeDocument/2006/relationships/hyperlink" Target="http://www.disease-ontology.org/term/DOID%3A635" TargetMode="External"/><Relationship Id="rId2395" Type="http://schemas.openxmlformats.org/officeDocument/2006/relationships/hyperlink" Target="http://www.drugbank.ca/drugs/DB00818" TargetMode="External"/><Relationship Id="rId367" Type="http://schemas.openxmlformats.org/officeDocument/2006/relationships/hyperlink" Target="http://www.drugbank.ca/drugs/DB00441" TargetMode="External"/><Relationship Id="rId574" Type="http://schemas.openxmlformats.org/officeDocument/2006/relationships/hyperlink" Target="http://www.disease-ontology.org/term/DOID%3A8577" TargetMode="External"/><Relationship Id="rId2048" Type="http://schemas.openxmlformats.org/officeDocument/2006/relationships/hyperlink" Target="http://www.disease-ontology.org/term/DOID%3A7147" TargetMode="External"/><Relationship Id="rId2255" Type="http://schemas.openxmlformats.org/officeDocument/2006/relationships/hyperlink" Target="http://www.drugbank.ca/drugs/DB01303" TargetMode="External"/><Relationship Id="rId227" Type="http://schemas.openxmlformats.org/officeDocument/2006/relationships/hyperlink" Target="http://www.drugbank.ca/drugs/DB00937" TargetMode="External"/><Relationship Id="rId781" Type="http://schemas.openxmlformats.org/officeDocument/2006/relationships/hyperlink" Target="http://www.drugbank.ca/drugs/DB00679" TargetMode="External"/><Relationship Id="rId879" Type="http://schemas.openxmlformats.org/officeDocument/2006/relationships/hyperlink" Target="http://www.drugbank.ca/drugs/DB00399" TargetMode="External"/><Relationship Id="rId2462" Type="http://schemas.openxmlformats.org/officeDocument/2006/relationships/hyperlink" Target="http://www.disease-ontology.org/term/DOID%3A14330" TargetMode="External"/><Relationship Id="rId2767" Type="http://schemas.openxmlformats.org/officeDocument/2006/relationships/hyperlink" Target="http://www.drugbank.ca/drugs/DB00315" TargetMode="External"/><Relationship Id="rId434" Type="http://schemas.openxmlformats.org/officeDocument/2006/relationships/hyperlink" Target="http://www.disease-ontology.org/term/DOID%3A219" TargetMode="External"/><Relationship Id="rId641" Type="http://schemas.openxmlformats.org/officeDocument/2006/relationships/hyperlink" Target="http://www.drugbank.ca/drugs/DB01085" TargetMode="External"/><Relationship Id="rId739" Type="http://schemas.openxmlformats.org/officeDocument/2006/relationships/hyperlink" Target="http://www.drugbank.ca/drugs/DB01398" TargetMode="External"/><Relationship Id="rId1064" Type="http://schemas.openxmlformats.org/officeDocument/2006/relationships/hyperlink" Target="http://www.disease-ontology.org/term/DOID%3A14330" TargetMode="External"/><Relationship Id="rId1271" Type="http://schemas.openxmlformats.org/officeDocument/2006/relationships/hyperlink" Target="http://www.drugbank.ca/drugs/DB01068" TargetMode="External"/><Relationship Id="rId1369" Type="http://schemas.openxmlformats.org/officeDocument/2006/relationships/hyperlink" Target="http://www.drugbank.ca/drugs/DB00705" TargetMode="External"/><Relationship Id="rId1576" Type="http://schemas.openxmlformats.org/officeDocument/2006/relationships/hyperlink" Target="http://www.disease-ontology.org/term/DOID%3A3312" TargetMode="External"/><Relationship Id="rId2115" Type="http://schemas.openxmlformats.org/officeDocument/2006/relationships/hyperlink" Target="http://www.drugbank.ca/drugs/DB00765" TargetMode="External"/><Relationship Id="rId2322" Type="http://schemas.openxmlformats.org/officeDocument/2006/relationships/hyperlink" Target="http://www.disease-ontology.org/term/DOID%3A1612" TargetMode="External"/><Relationship Id="rId501" Type="http://schemas.openxmlformats.org/officeDocument/2006/relationships/hyperlink" Target="http://www.drugbank.ca/drugs/DB00959" TargetMode="External"/><Relationship Id="rId946" Type="http://schemas.openxmlformats.org/officeDocument/2006/relationships/hyperlink" Target="http://www.disease-ontology.org/term/DOID%3A2841" TargetMode="External"/><Relationship Id="rId1131" Type="http://schemas.openxmlformats.org/officeDocument/2006/relationships/hyperlink" Target="http://www.drugbank.ca/drugs/DB01101" TargetMode="External"/><Relationship Id="rId1229" Type="http://schemas.openxmlformats.org/officeDocument/2006/relationships/hyperlink" Target="http://www.drugbank.ca/drugs/DB00515" TargetMode="External"/><Relationship Id="rId1783" Type="http://schemas.openxmlformats.org/officeDocument/2006/relationships/hyperlink" Target="http://www.drugbank.ca/drugs/DB01018" TargetMode="External"/><Relationship Id="rId1990" Type="http://schemas.openxmlformats.org/officeDocument/2006/relationships/hyperlink" Target="http://www.disease-ontology.org/term/DOID%3A0060073" TargetMode="External"/><Relationship Id="rId2627" Type="http://schemas.openxmlformats.org/officeDocument/2006/relationships/hyperlink" Target="http://www.drugbank.ca/drugs/DB01030" TargetMode="External"/><Relationship Id="rId75" Type="http://schemas.openxmlformats.org/officeDocument/2006/relationships/hyperlink" Target="http://www.drugbank.ca/drugs/DB01200" TargetMode="External"/><Relationship Id="rId806" Type="http://schemas.openxmlformats.org/officeDocument/2006/relationships/hyperlink" Target="http://www.disease-ontology.org/term/DOID%3A7147" TargetMode="External"/><Relationship Id="rId1436" Type="http://schemas.openxmlformats.org/officeDocument/2006/relationships/hyperlink" Target="http://www.disease-ontology.org/term/DOID%3A363" TargetMode="External"/><Relationship Id="rId1643" Type="http://schemas.openxmlformats.org/officeDocument/2006/relationships/hyperlink" Target="http://www.drugbank.ca/drugs/DB00813" TargetMode="External"/><Relationship Id="rId1850" Type="http://schemas.openxmlformats.org/officeDocument/2006/relationships/hyperlink" Target="http://www.disease-ontology.org/term/DOID%3A6364" TargetMode="External"/><Relationship Id="rId1503" Type="http://schemas.openxmlformats.org/officeDocument/2006/relationships/hyperlink" Target="http://www.drugbank.ca/drugs/DB00476" TargetMode="External"/><Relationship Id="rId1710" Type="http://schemas.openxmlformats.org/officeDocument/2006/relationships/hyperlink" Target="http://www.disease-ontology.org/term/DOID%3A9074" TargetMode="External"/><Relationship Id="rId1948" Type="http://schemas.openxmlformats.org/officeDocument/2006/relationships/hyperlink" Target="http://www.disease-ontology.org/term/DOID%3A10763" TargetMode="External"/><Relationship Id="rId291" Type="http://schemas.openxmlformats.org/officeDocument/2006/relationships/hyperlink" Target="http://www.drugbank.ca/drugs/DB00187" TargetMode="External"/><Relationship Id="rId1808" Type="http://schemas.openxmlformats.org/officeDocument/2006/relationships/hyperlink" Target="http://www.disease-ontology.org/term/DOID%3A11934" TargetMode="External"/><Relationship Id="rId151" Type="http://schemas.openxmlformats.org/officeDocument/2006/relationships/hyperlink" Target="http://www.drugbank.ca/drugs/DB01068" TargetMode="External"/><Relationship Id="rId389" Type="http://schemas.openxmlformats.org/officeDocument/2006/relationships/hyperlink" Target="http://www.drugbank.ca/drugs/DB00741" TargetMode="External"/><Relationship Id="rId596" Type="http://schemas.openxmlformats.org/officeDocument/2006/relationships/hyperlink" Target="http://www.disease-ontology.org/term/DOID%3A3393" TargetMode="External"/><Relationship Id="rId2277" Type="http://schemas.openxmlformats.org/officeDocument/2006/relationships/hyperlink" Target="http://www.drugbank.ca/drugs/DB06589" TargetMode="External"/><Relationship Id="rId2484" Type="http://schemas.openxmlformats.org/officeDocument/2006/relationships/hyperlink" Target="http://www.disease-ontology.org/term/DOID%3A8893" TargetMode="External"/><Relationship Id="rId2691" Type="http://schemas.openxmlformats.org/officeDocument/2006/relationships/hyperlink" Target="http://www.drugbank.ca/drugs/DB00177" TargetMode="External"/><Relationship Id="rId249" Type="http://schemas.openxmlformats.org/officeDocument/2006/relationships/hyperlink" Target="http://www.drugbank.ca/drugs/DB00449" TargetMode="External"/><Relationship Id="rId456" Type="http://schemas.openxmlformats.org/officeDocument/2006/relationships/hyperlink" Target="http://www.disease-ontology.org/term/DOID%3A263" TargetMode="External"/><Relationship Id="rId663" Type="http://schemas.openxmlformats.org/officeDocument/2006/relationships/hyperlink" Target="http://www.drugbank.ca/drugs/DB00860" TargetMode="External"/><Relationship Id="rId870" Type="http://schemas.openxmlformats.org/officeDocument/2006/relationships/hyperlink" Target="http://www.disease-ontology.org/term/DOID%3A2841" TargetMode="External"/><Relationship Id="rId1086" Type="http://schemas.openxmlformats.org/officeDocument/2006/relationships/hyperlink" Target="http://www.disease-ontology.org/term/DOID%3A10763" TargetMode="External"/><Relationship Id="rId1293" Type="http://schemas.openxmlformats.org/officeDocument/2006/relationships/hyperlink" Target="http://www.drugbank.ca/drugs/DB00363" TargetMode="External"/><Relationship Id="rId2137" Type="http://schemas.openxmlformats.org/officeDocument/2006/relationships/hyperlink" Target="http://www.drugbank.ca/drugs/DB00745" TargetMode="External"/><Relationship Id="rId2344" Type="http://schemas.openxmlformats.org/officeDocument/2006/relationships/hyperlink" Target="http://www.disease-ontology.org/term/DOID%3A2377" TargetMode="External"/><Relationship Id="rId2551" Type="http://schemas.openxmlformats.org/officeDocument/2006/relationships/hyperlink" Target="http://www.drugbank.ca/drugs/DB01268" TargetMode="External"/><Relationship Id="rId109" Type="http://schemas.openxmlformats.org/officeDocument/2006/relationships/hyperlink" Target="http://www.drugbank.ca/drugs/DB00482" TargetMode="External"/><Relationship Id="rId316" Type="http://schemas.openxmlformats.org/officeDocument/2006/relationships/hyperlink" Target="http://www.disease-ontology.org/term/DOID%3A5419" TargetMode="External"/><Relationship Id="rId523" Type="http://schemas.openxmlformats.org/officeDocument/2006/relationships/hyperlink" Target="http://www.drugbank.ca/drugs/DB00350" TargetMode="External"/><Relationship Id="rId968" Type="http://schemas.openxmlformats.org/officeDocument/2006/relationships/hyperlink" Target="http://www.disease-ontology.org/term/DOID%3A6364" TargetMode="External"/><Relationship Id="rId1153" Type="http://schemas.openxmlformats.org/officeDocument/2006/relationships/hyperlink" Target="http://www.drugbank.ca/drugs/DB00190" TargetMode="External"/><Relationship Id="rId1598" Type="http://schemas.openxmlformats.org/officeDocument/2006/relationships/hyperlink" Target="http://www.disease-ontology.org/term/DOID%3A2377" TargetMode="External"/><Relationship Id="rId2204" Type="http://schemas.openxmlformats.org/officeDocument/2006/relationships/hyperlink" Target="http://www.disease-ontology.org/term/DOID%3A10763" TargetMode="External"/><Relationship Id="rId2649" Type="http://schemas.openxmlformats.org/officeDocument/2006/relationships/hyperlink" Target="http://www.drugbank.ca/drugs/DB00755" TargetMode="External"/><Relationship Id="rId97" Type="http://schemas.openxmlformats.org/officeDocument/2006/relationships/hyperlink" Target="http://www.drugbank.ca/drugs/DB00262" TargetMode="External"/><Relationship Id="rId730" Type="http://schemas.openxmlformats.org/officeDocument/2006/relationships/hyperlink" Target="http://www.disease-ontology.org/term/DOID%3A332" TargetMode="External"/><Relationship Id="rId828" Type="http://schemas.openxmlformats.org/officeDocument/2006/relationships/hyperlink" Target="http://www.disease-ontology.org/term/DOID%3A7147" TargetMode="External"/><Relationship Id="rId1013" Type="http://schemas.openxmlformats.org/officeDocument/2006/relationships/hyperlink" Target="http://www.drugbank.ca/drugs/DB01014" TargetMode="External"/><Relationship Id="rId1360" Type="http://schemas.openxmlformats.org/officeDocument/2006/relationships/hyperlink" Target="http://www.disease-ontology.org/term/DOID%3A12365" TargetMode="External"/><Relationship Id="rId1458" Type="http://schemas.openxmlformats.org/officeDocument/2006/relationships/hyperlink" Target="http://www.disease-ontology.org/term/DOID%3A10283" TargetMode="External"/><Relationship Id="rId1665" Type="http://schemas.openxmlformats.org/officeDocument/2006/relationships/hyperlink" Target="http://www.drugbank.ca/drugs/DB00544" TargetMode="External"/><Relationship Id="rId1872" Type="http://schemas.openxmlformats.org/officeDocument/2006/relationships/hyperlink" Target="http://www.disease-ontology.org/term/DOID%3A2841" TargetMode="External"/><Relationship Id="rId2411" Type="http://schemas.openxmlformats.org/officeDocument/2006/relationships/hyperlink" Target="http://www.drugbank.ca/drugs/DB01224" TargetMode="External"/><Relationship Id="rId2509" Type="http://schemas.openxmlformats.org/officeDocument/2006/relationships/hyperlink" Target="http://www.drugbank.ca/drugs/DB00203" TargetMode="External"/><Relationship Id="rId2716" Type="http://schemas.openxmlformats.org/officeDocument/2006/relationships/hyperlink" Target="http://www.disease-ontology.org/term/DOID%3A11934" TargetMode="External"/><Relationship Id="rId1220" Type="http://schemas.openxmlformats.org/officeDocument/2006/relationships/hyperlink" Target="http://www.disease-ontology.org/term/DOID%3A418" TargetMode="External"/><Relationship Id="rId1318" Type="http://schemas.openxmlformats.org/officeDocument/2006/relationships/hyperlink" Target="http://www.disease-ontology.org/term/DOID%3A0060073" TargetMode="External"/><Relationship Id="rId1525" Type="http://schemas.openxmlformats.org/officeDocument/2006/relationships/hyperlink" Target="http://www.drugbank.ca/drugs/DB00668" TargetMode="External"/><Relationship Id="rId1732" Type="http://schemas.openxmlformats.org/officeDocument/2006/relationships/hyperlink" Target="http://www.disease-ontology.org/term/DOID%3A1826" TargetMode="External"/><Relationship Id="rId24" Type="http://schemas.openxmlformats.org/officeDocument/2006/relationships/hyperlink" Target="http://www.disease-ontology.org/term/DOID%3A3393" TargetMode="External"/><Relationship Id="rId2299" Type="http://schemas.openxmlformats.org/officeDocument/2006/relationships/hyperlink" Target="http://www.drugbank.ca/drugs/DB00191" TargetMode="External"/><Relationship Id="rId173" Type="http://schemas.openxmlformats.org/officeDocument/2006/relationships/hyperlink" Target="http://www.drugbank.ca/drugs/DB00924" TargetMode="External"/><Relationship Id="rId380" Type="http://schemas.openxmlformats.org/officeDocument/2006/relationships/hyperlink" Target="http://www.disease-ontology.org/term/DOID%3A10763" TargetMode="External"/><Relationship Id="rId2061" Type="http://schemas.openxmlformats.org/officeDocument/2006/relationships/hyperlink" Target="http://www.drugbank.ca/drugs/DB00563" TargetMode="External"/><Relationship Id="rId240" Type="http://schemas.openxmlformats.org/officeDocument/2006/relationships/hyperlink" Target="http://www.disease-ontology.org/term/DOID%3A4481" TargetMode="External"/><Relationship Id="rId478" Type="http://schemas.openxmlformats.org/officeDocument/2006/relationships/hyperlink" Target="http://www.disease-ontology.org/term/DOID%3A1192" TargetMode="External"/><Relationship Id="rId685" Type="http://schemas.openxmlformats.org/officeDocument/2006/relationships/hyperlink" Target="http://www.drugbank.ca/drugs/DB00635" TargetMode="External"/><Relationship Id="rId892" Type="http://schemas.openxmlformats.org/officeDocument/2006/relationships/hyperlink" Target="http://www.disease-ontology.org/term/DOID%3A10283" TargetMode="External"/><Relationship Id="rId2159" Type="http://schemas.openxmlformats.org/officeDocument/2006/relationships/hyperlink" Target="http://www.drugbank.ca/drugs/DB00461" TargetMode="External"/><Relationship Id="rId2366" Type="http://schemas.openxmlformats.org/officeDocument/2006/relationships/hyperlink" Target="http://www.disease-ontology.org/term/DOID%3A418" TargetMode="External"/><Relationship Id="rId2573" Type="http://schemas.openxmlformats.org/officeDocument/2006/relationships/hyperlink" Target="http://www.drugbank.ca/drugs/DB00853" TargetMode="External"/><Relationship Id="rId100" Type="http://schemas.openxmlformats.org/officeDocument/2006/relationships/hyperlink" Target="http://www.disease-ontology.org/term/DOID%3A1686" TargetMode="External"/><Relationship Id="rId338" Type="http://schemas.openxmlformats.org/officeDocument/2006/relationships/hyperlink" Target="http://www.disease-ontology.org/term/DOID%3A14330" TargetMode="External"/><Relationship Id="rId545" Type="http://schemas.openxmlformats.org/officeDocument/2006/relationships/hyperlink" Target="http://www.drugbank.ca/drugs/DB00764" TargetMode="External"/><Relationship Id="rId752" Type="http://schemas.openxmlformats.org/officeDocument/2006/relationships/hyperlink" Target="http://www.disease-ontology.org/term/DOID%3A2377" TargetMode="External"/><Relationship Id="rId1175" Type="http://schemas.openxmlformats.org/officeDocument/2006/relationships/hyperlink" Target="http://www.drugbank.ca/drugs/DB00262" TargetMode="External"/><Relationship Id="rId1382" Type="http://schemas.openxmlformats.org/officeDocument/2006/relationships/hyperlink" Target="http://www.disease-ontology.org/term/DOID%3A10763" TargetMode="External"/><Relationship Id="rId2019" Type="http://schemas.openxmlformats.org/officeDocument/2006/relationships/hyperlink" Target="http://www.drugbank.ca/drugs/DB01033" TargetMode="External"/><Relationship Id="rId2226" Type="http://schemas.openxmlformats.org/officeDocument/2006/relationships/hyperlink" Target="http://www.disease-ontology.org/term/DOID%3A8577" TargetMode="External"/><Relationship Id="rId2433" Type="http://schemas.openxmlformats.org/officeDocument/2006/relationships/hyperlink" Target="http://www.drugbank.ca/drugs/DB01045" TargetMode="External"/><Relationship Id="rId2640" Type="http://schemas.openxmlformats.org/officeDocument/2006/relationships/hyperlink" Target="http://www.disease-ontology.org/term/DOID%3A10763" TargetMode="External"/><Relationship Id="rId405" Type="http://schemas.openxmlformats.org/officeDocument/2006/relationships/hyperlink" Target="http://www.drugbank.ca/drugs/DB01005" TargetMode="External"/><Relationship Id="rId612" Type="http://schemas.openxmlformats.org/officeDocument/2006/relationships/hyperlink" Target="http://www.disease-ontology.org/term/DOID%3A8398" TargetMode="External"/><Relationship Id="rId1035" Type="http://schemas.openxmlformats.org/officeDocument/2006/relationships/hyperlink" Target="http://www.drugbank.ca/drugs/DB00443" TargetMode="External"/><Relationship Id="rId1242" Type="http://schemas.openxmlformats.org/officeDocument/2006/relationships/hyperlink" Target="http://www.disease-ontology.org/term/DOID%3A3312" TargetMode="External"/><Relationship Id="rId1687" Type="http://schemas.openxmlformats.org/officeDocument/2006/relationships/hyperlink" Target="http://www.drugbank.ca/drugs/DB00588" TargetMode="External"/><Relationship Id="rId1894" Type="http://schemas.openxmlformats.org/officeDocument/2006/relationships/hyperlink" Target="http://www.disease-ontology.org/term/DOID%3A3312" TargetMode="External"/><Relationship Id="rId2500" Type="http://schemas.openxmlformats.org/officeDocument/2006/relationships/hyperlink" Target="http://www.disease-ontology.org/term/DOID%3A12849" TargetMode="External"/><Relationship Id="rId2738" Type="http://schemas.openxmlformats.org/officeDocument/2006/relationships/hyperlink" Target="http://www.disease-ontology.org/term/DOID%3A1612" TargetMode="External"/><Relationship Id="rId917" Type="http://schemas.openxmlformats.org/officeDocument/2006/relationships/hyperlink" Target="http://www.drugbank.ca/drugs/DB00718" TargetMode="External"/><Relationship Id="rId1102" Type="http://schemas.openxmlformats.org/officeDocument/2006/relationships/hyperlink" Target="http://www.disease-ontology.org/term/DOID%3A594" TargetMode="External"/><Relationship Id="rId1547" Type="http://schemas.openxmlformats.org/officeDocument/2006/relationships/hyperlink" Target="http://www.drugbank.ca/drugs/DB00445" TargetMode="External"/><Relationship Id="rId1754" Type="http://schemas.openxmlformats.org/officeDocument/2006/relationships/hyperlink" Target="http://www.disease-ontology.org/term/DOID%3A1793" TargetMode="External"/><Relationship Id="rId1961" Type="http://schemas.openxmlformats.org/officeDocument/2006/relationships/hyperlink" Target="http://www.drugbank.ca/drugs/DB00455" TargetMode="External"/><Relationship Id="rId46" Type="http://schemas.openxmlformats.org/officeDocument/2006/relationships/hyperlink" Target="http://www.disease-ontology.org/term/DOID%3A9008" TargetMode="External"/><Relationship Id="rId1407" Type="http://schemas.openxmlformats.org/officeDocument/2006/relationships/hyperlink" Target="http://www.drugbank.ca/drugs/DB00829" TargetMode="External"/><Relationship Id="rId1614" Type="http://schemas.openxmlformats.org/officeDocument/2006/relationships/hyperlink" Target="http://www.disease-ontology.org/term/DOID%3A2994" TargetMode="External"/><Relationship Id="rId1821" Type="http://schemas.openxmlformats.org/officeDocument/2006/relationships/hyperlink" Target="http://www.drugbank.ca/drugs/DB01177" TargetMode="External"/><Relationship Id="rId195" Type="http://schemas.openxmlformats.org/officeDocument/2006/relationships/hyperlink" Target="http://www.drugbank.ca/drugs/DB00746" TargetMode="External"/><Relationship Id="rId1919" Type="http://schemas.openxmlformats.org/officeDocument/2006/relationships/hyperlink" Target="http://www.drugbank.ca/drugs/DB00451" TargetMode="External"/><Relationship Id="rId2083" Type="http://schemas.openxmlformats.org/officeDocument/2006/relationships/hyperlink" Target="http://www.drugbank.ca/drugs/DB00553" TargetMode="External"/><Relationship Id="rId2290" Type="http://schemas.openxmlformats.org/officeDocument/2006/relationships/hyperlink" Target="http://www.disease-ontology.org/term/DOID%3A10763" TargetMode="External"/><Relationship Id="rId2388" Type="http://schemas.openxmlformats.org/officeDocument/2006/relationships/hyperlink" Target="http://www.disease-ontology.org/term/DOID%3A4159" TargetMode="External"/><Relationship Id="rId2595" Type="http://schemas.openxmlformats.org/officeDocument/2006/relationships/hyperlink" Target="http://www.drugbank.ca/drugs/DB00906" TargetMode="External"/><Relationship Id="rId262" Type="http://schemas.openxmlformats.org/officeDocument/2006/relationships/hyperlink" Target="http://www.disease-ontology.org/term/DOID%3A635" TargetMode="External"/><Relationship Id="rId567" Type="http://schemas.openxmlformats.org/officeDocument/2006/relationships/hyperlink" Target="http://www.drugbank.ca/drugs/DB00627" TargetMode="External"/><Relationship Id="rId1197" Type="http://schemas.openxmlformats.org/officeDocument/2006/relationships/hyperlink" Target="http://www.drugbank.ca/drugs/DB00291" TargetMode="External"/><Relationship Id="rId2150" Type="http://schemas.openxmlformats.org/officeDocument/2006/relationships/hyperlink" Target="http://www.disease-ontology.org/term/DOID%3A8893" TargetMode="External"/><Relationship Id="rId2248" Type="http://schemas.openxmlformats.org/officeDocument/2006/relationships/hyperlink" Target="http://www.disease-ontology.org/term/DOID%3A7148" TargetMode="External"/><Relationship Id="rId122" Type="http://schemas.openxmlformats.org/officeDocument/2006/relationships/hyperlink" Target="http://www.disease-ontology.org/term/DOID%3A9352" TargetMode="External"/><Relationship Id="rId774" Type="http://schemas.openxmlformats.org/officeDocument/2006/relationships/hyperlink" Target="http://www.disease-ontology.org/term/DOID%3A1612" TargetMode="External"/><Relationship Id="rId981" Type="http://schemas.openxmlformats.org/officeDocument/2006/relationships/hyperlink" Target="http://www.drugbank.ca/drugs/DB01238" TargetMode="External"/><Relationship Id="rId1057" Type="http://schemas.openxmlformats.org/officeDocument/2006/relationships/hyperlink" Target="http://www.drugbank.ca/drugs/DB00443" TargetMode="External"/><Relationship Id="rId2010" Type="http://schemas.openxmlformats.org/officeDocument/2006/relationships/hyperlink" Target="http://www.disease-ontology.org/term/DOID%3A9074" TargetMode="External"/><Relationship Id="rId2455" Type="http://schemas.openxmlformats.org/officeDocument/2006/relationships/hyperlink" Target="http://www.drugbank.ca/drugs/DB00953" TargetMode="External"/><Relationship Id="rId2662" Type="http://schemas.openxmlformats.org/officeDocument/2006/relationships/hyperlink" Target="http://www.disease-ontology.org/term/DOID%3A2377" TargetMode="External"/><Relationship Id="rId427" Type="http://schemas.openxmlformats.org/officeDocument/2006/relationships/hyperlink" Target="http://www.drugbank.ca/drugs/DB00583" TargetMode="External"/><Relationship Id="rId634" Type="http://schemas.openxmlformats.org/officeDocument/2006/relationships/hyperlink" Target="http://www.disease-ontology.org/term/DOID%3A3393" TargetMode="External"/><Relationship Id="rId841" Type="http://schemas.openxmlformats.org/officeDocument/2006/relationships/hyperlink" Target="http://www.drugbank.ca/drugs/DB00620" TargetMode="External"/><Relationship Id="rId1264" Type="http://schemas.openxmlformats.org/officeDocument/2006/relationships/hyperlink" Target="http://www.disease-ontology.org/term/DOID%3A594" TargetMode="External"/><Relationship Id="rId1471" Type="http://schemas.openxmlformats.org/officeDocument/2006/relationships/hyperlink" Target="http://www.drugbank.ca/drugs/DB00997" TargetMode="External"/><Relationship Id="rId1569" Type="http://schemas.openxmlformats.org/officeDocument/2006/relationships/hyperlink" Target="http://www.drugbank.ca/drugs/DB00530" TargetMode="External"/><Relationship Id="rId2108" Type="http://schemas.openxmlformats.org/officeDocument/2006/relationships/hyperlink" Target="http://www.disease-ontology.org/term/DOID%3A11476" TargetMode="External"/><Relationship Id="rId2315" Type="http://schemas.openxmlformats.org/officeDocument/2006/relationships/hyperlink" Target="http://www.drugbank.ca/drugs/DB01100" TargetMode="External"/><Relationship Id="rId2522" Type="http://schemas.openxmlformats.org/officeDocument/2006/relationships/hyperlink" Target="http://www.disease-ontology.org/term/DOID%3A9352" TargetMode="External"/><Relationship Id="rId701" Type="http://schemas.openxmlformats.org/officeDocument/2006/relationships/hyperlink" Target="http://www.drugbank.ca/drugs/DB00396" TargetMode="External"/><Relationship Id="rId939" Type="http://schemas.openxmlformats.org/officeDocument/2006/relationships/hyperlink" Target="http://www.drugbank.ca/drugs/DB00915" TargetMode="External"/><Relationship Id="rId1124" Type="http://schemas.openxmlformats.org/officeDocument/2006/relationships/hyperlink" Target="http://www.disease-ontology.org/term/DOID%3A10763" TargetMode="External"/><Relationship Id="rId1331" Type="http://schemas.openxmlformats.org/officeDocument/2006/relationships/hyperlink" Target="http://www.drugbank.ca/drugs/DB00851" TargetMode="External"/><Relationship Id="rId1776" Type="http://schemas.openxmlformats.org/officeDocument/2006/relationships/hyperlink" Target="http://www.disease-ontology.org/term/DOID%3A10763" TargetMode="External"/><Relationship Id="rId1983" Type="http://schemas.openxmlformats.org/officeDocument/2006/relationships/hyperlink" Target="http://www.drugbank.ca/drugs/DB00934" TargetMode="External"/><Relationship Id="rId68" Type="http://schemas.openxmlformats.org/officeDocument/2006/relationships/hyperlink" Target="http://www.disease-ontology.org/term/DOID%3A1686" TargetMode="External"/><Relationship Id="rId1429" Type="http://schemas.openxmlformats.org/officeDocument/2006/relationships/hyperlink" Target="http://www.drugbank.ca/drugs/DB00390" TargetMode="External"/><Relationship Id="rId1636" Type="http://schemas.openxmlformats.org/officeDocument/2006/relationships/hyperlink" Target="http://www.disease-ontology.org/term/DOID%3A1936" TargetMode="External"/><Relationship Id="rId1843" Type="http://schemas.openxmlformats.org/officeDocument/2006/relationships/hyperlink" Target="http://www.drugbank.ca/drugs/DB00224" TargetMode="External"/><Relationship Id="rId1703" Type="http://schemas.openxmlformats.org/officeDocument/2006/relationships/hyperlink" Target="http://www.drugbank.ca/drugs/DB00158" TargetMode="External"/><Relationship Id="rId1910" Type="http://schemas.openxmlformats.org/officeDocument/2006/relationships/hyperlink" Target="http://www.disease-ontology.org/term/DOID%3A2531" TargetMode="External"/><Relationship Id="rId284" Type="http://schemas.openxmlformats.org/officeDocument/2006/relationships/hyperlink" Target="http://www.disease-ontology.org/term/DOID%3A418" TargetMode="External"/><Relationship Id="rId491" Type="http://schemas.openxmlformats.org/officeDocument/2006/relationships/hyperlink" Target="http://www.drugbank.ca/drugs/DB00563" TargetMode="External"/><Relationship Id="rId2172" Type="http://schemas.openxmlformats.org/officeDocument/2006/relationships/hyperlink" Target="http://www.disease-ontology.org/term/DOID%3A8398" TargetMode="External"/><Relationship Id="rId144" Type="http://schemas.openxmlformats.org/officeDocument/2006/relationships/hyperlink" Target="http://www.disease-ontology.org/term/DOID%3A8577" TargetMode="External"/><Relationship Id="rId589" Type="http://schemas.openxmlformats.org/officeDocument/2006/relationships/hyperlink" Target="http://www.drugbank.ca/drugs/DB00104" TargetMode="External"/><Relationship Id="rId796" Type="http://schemas.openxmlformats.org/officeDocument/2006/relationships/hyperlink" Target="http://www.disease-ontology.org/term/DOID%3A7148" TargetMode="External"/><Relationship Id="rId2477" Type="http://schemas.openxmlformats.org/officeDocument/2006/relationships/hyperlink" Target="http://www.drugbank.ca/drugs/DB01001" TargetMode="External"/><Relationship Id="rId2684" Type="http://schemas.openxmlformats.org/officeDocument/2006/relationships/hyperlink" Target="http://www.disease-ontology.org/term/DOID%3A6364" TargetMode="External"/><Relationship Id="rId351" Type="http://schemas.openxmlformats.org/officeDocument/2006/relationships/hyperlink" Target="http://www.drugbank.ca/drugs/DB00983" TargetMode="External"/><Relationship Id="rId449" Type="http://schemas.openxmlformats.org/officeDocument/2006/relationships/hyperlink" Target="http://www.drugbank.ca/drugs/DB01583" TargetMode="External"/><Relationship Id="rId656" Type="http://schemas.openxmlformats.org/officeDocument/2006/relationships/hyperlink" Target="http://www.disease-ontology.org/term/DOID%3A2531" TargetMode="External"/><Relationship Id="rId863" Type="http://schemas.openxmlformats.org/officeDocument/2006/relationships/hyperlink" Target="http://www.drugbank.ca/drugs/DB00163" TargetMode="External"/><Relationship Id="rId1079" Type="http://schemas.openxmlformats.org/officeDocument/2006/relationships/hyperlink" Target="http://www.drugbank.ca/drugs/DB00188" TargetMode="External"/><Relationship Id="rId1286" Type="http://schemas.openxmlformats.org/officeDocument/2006/relationships/hyperlink" Target="http://www.disease-ontology.org/term/DOID%3A1936" TargetMode="External"/><Relationship Id="rId1493" Type="http://schemas.openxmlformats.org/officeDocument/2006/relationships/hyperlink" Target="http://www.drugbank.ca/drugs/DB00997" TargetMode="External"/><Relationship Id="rId2032" Type="http://schemas.openxmlformats.org/officeDocument/2006/relationships/hyperlink" Target="http://www.disease-ontology.org/term/DOID%3A2394" TargetMode="External"/><Relationship Id="rId2337" Type="http://schemas.openxmlformats.org/officeDocument/2006/relationships/hyperlink" Target="http://www.drugbank.ca/drugs/DB00860" TargetMode="External"/><Relationship Id="rId2544" Type="http://schemas.openxmlformats.org/officeDocument/2006/relationships/hyperlink" Target="http://www.disease-ontology.org/term/DOID%3A8577" TargetMode="External"/><Relationship Id="rId211" Type="http://schemas.openxmlformats.org/officeDocument/2006/relationships/hyperlink" Target="http://www.drugbank.ca/drugs/DB01234" TargetMode="External"/><Relationship Id="rId309" Type="http://schemas.openxmlformats.org/officeDocument/2006/relationships/hyperlink" Target="http://www.drugbank.ca/drugs/DB00783" TargetMode="External"/><Relationship Id="rId516" Type="http://schemas.openxmlformats.org/officeDocument/2006/relationships/hyperlink" Target="http://www.disease-ontology.org/term/DOID%3A10763" TargetMode="External"/><Relationship Id="rId1146" Type="http://schemas.openxmlformats.org/officeDocument/2006/relationships/hyperlink" Target="http://www.disease-ontology.org/term/DOID%3A2377" TargetMode="External"/><Relationship Id="rId1798" Type="http://schemas.openxmlformats.org/officeDocument/2006/relationships/hyperlink" Target="http://www.disease-ontology.org/term/DOID%3A7148" TargetMode="External"/><Relationship Id="rId2751" Type="http://schemas.openxmlformats.org/officeDocument/2006/relationships/hyperlink" Target="http://www.drugbank.ca/drugs/DB05389" TargetMode="External"/><Relationship Id="rId723" Type="http://schemas.openxmlformats.org/officeDocument/2006/relationships/hyperlink" Target="http://www.drugbank.ca/drugs/DB00912" TargetMode="External"/><Relationship Id="rId930" Type="http://schemas.openxmlformats.org/officeDocument/2006/relationships/hyperlink" Target="http://www.disease-ontology.org/term/DOID%3A6364" TargetMode="External"/><Relationship Id="rId1006" Type="http://schemas.openxmlformats.org/officeDocument/2006/relationships/hyperlink" Target="http://www.disease-ontology.org/term/DOID%3A9074" TargetMode="External"/><Relationship Id="rId1353" Type="http://schemas.openxmlformats.org/officeDocument/2006/relationships/hyperlink" Target="http://www.drugbank.ca/drugs/DB06637" TargetMode="External"/><Relationship Id="rId1560" Type="http://schemas.openxmlformats.org/officeDocument/2006/relationships/hyperlink" Target="http://www.disease-ontology.org/term/DOID%3A10763" TargetMode="External"/><Relationship Id="rId1658" Type="http://schemas.openxmlformats.org/officeDocument/2006/relationships/hyperlink" Target="http://www.disease-ontology.org/term/DOID%3A0060073" TargetMode="External"/><Relationship Id="rId1865" Type="http://schemas.openxmlformats.org/officeDocument/2006/relationships/hyperlink" Target="http://www.drugbank.ca/drugs/DB00762" TargetMode="External"/><Relationship Id="rId2404" Type="http://schemas.openxmlformats.org/officeDocument/2006/relationships/hyperlink" Target="http://www.disease-ontology.org/term/DOID%3A2355" TargetMode="External"/><Relationship Id="rId2611" Type="http://schemas.openxmlformats.org/officeDocument/2006/relationships/hyperlink" Target="http://www.drugbank.ca/drugs/DB00697" TargetMode="External"/><Relationship Id="rId2709" Type="http://schemas.openxmlformats.org/officeDocument/2006/relationships/hyperlink" Target="http://www.drugbank.ca/drugs/DB06684" TargetMode="External"/><Relationship Id="rId1213" Type="http://schemas.openxmlformats.org/officeDocument/2006/relationships/hyperlink" Target="http://www.drugbank.ca/drugs/DB00477" TargetMode="External"/><Relationship Id="rId1420" Type="http://schemas.openxmlformats.org/officeDocument/2006/relationships/hyperlink" Target="http://www.disease-ontology.org/term/DOID%3A8398" TargetMode="External"/><Relationship Id="rId1518" Type="http://schemas.openxmlformats.org/officeDocument/2006/relationships/hyperlink" Target="http://www.disease-ontology.org/term/DOID%3A14330" TargetMode="External"/><Relationship Id="rId1725" Type="http://schemas.openxmlformats.org/officeDocument/2006/relationships/hyperlink" Target="http://www.drugbank.ca/drugs/DB00695" TargetMode="External"/><Relationship Id="rId1932" Type="http://schemas.openxmlformats.org/officeDocument/2006/relationships/hyperlink" Target="http://www.disease-ontology.org/term/DOID%3A12361" TargetMode="External"/><Relationship Id="rId17" Type="http://schemas.openxmlformats.org/officeDocument/2006/relationships/hyperlink" Target="http://www.drugbank.ca/drugs/DB00523" TargetMode="External"/><Relationship Id="rId2194" Type="http://schemas.openxmlformats.org/officeDocument/2006/relationships/hyperlink" Target="http://www.disease-ontology.org/term/DOID%3A2531" TargetMode="External"/><Relationship Id="rId166" Type="http://schemas.openxmlformats.org/officeDocument/2006/relationships/hyperlink" Target="http://www.disease-ontology.org/term/DOID%3A10283" TargetMode="External"/><Relationship Id="rId373" Type="http://schemas.openxmlformats.org/officeDocument/2006/relationships/hyperlink" Target="http://www.drugbank.ca/drugs/DB00502" TargetMode="External"/><Relationship Id="rId580" Type="http://schemas.openxmlformats.org/officeDocument/2006/relationships/hyperlink" Target="http://www.disease-ontology.org/term/DOID%3A418" TargetMode="External"/><Relationship Id="rId2054" Type="http://schemas.openxmlformats.org/officeDocument/2006/relationships/hyperlink" Target="http://www.disease-ontology.org/term/DOID%3A219" TargetMode="External"/><Relationship Id="rId2261" Type="http://schemas.openxmlformats.org/officeDocument/2006/relationships/hyperlink" Target="http://www.drugbank.ca/drugs/DB01229" TargetMode="External"/><Relationship Id="rId2499" Type="http://schemas.openxmlformats.org/officeDocument/2006/relationships/hyperlink" Target="http://www.drugbank.ca/drugs/DB01104" TargetMode="External"/><Relationship Id="rId1" Type="http://schemas.openxmlformats.org/officeDocument/2006/relationships/hyperlink" Target="http://www.drugbank.ca/drugs/DB00284" TargetMode="External"/><Relationship Id="rId233" Type="http://schemas.openxmlformats.org/officeDocument/2006/relationships/hyperlink" Target="http://www.drugbank.ca/drugs/DB00343" TargetMode="External"/><Relationship Id="rId440" Type="http://schemas.openxmlformats.org/officeDocument/2006/relationships/hyperlink" Target="http://www.disease-ontology.org/term/DOID%3A11612" TargetMode="External"/><Relationship Id="rId678" Type="http://schemas.openxmlformats.org/officeDocument/2006/relationships/hyperlink" Target="http://www.disease-ontology.org/term/DOID%3A8778" TargetMode="External"/><Relationship Id="rId885" Type="http://schemas.openxmlformats.org/officeDocument/2006/relationships/hyperlink" Target="http://www.drugbank.ca/drugs/DB01198" TargetMode="External"/><Relationship Id="rId1070" Type="http://schemas.openxmlformats.org/officeDocument/2006/relationships/hyperlink" Target="http://www.disease-ontology.org/term/DOID%3A2531" TargetMode="External"/><Relationship Id="rId2121" Type="http://schemas.openxmlformats.org/officeDocument/2006/relationships/hyperlink" Target="http://www.drugbank.ca/drugs/DB00834" TargetMode="External"/><Relationship Id="rId2359" Type="http://schemas.openxmlformats.org/officeDocument/2006/relationships/hyperlink" Target="http://www.drugbank.ca/drugs/DB00635" TargetMode="External"/><Relationship Id="rId2566" Type="http://schemas.openxmlformats.org/officeDocument/2006/relationships/hyperlink" Target="http://www.disease-ontology.org/term/DOID%3A3393" TargetMode="External"/><Relationship Id="rId2773" Type="http://schemas.openxmlformats.org/officeDocument/2006/relationships/hyperlink" Target="http://www.drugbank.ca/drugs/DB00425" TargetMode="External"/><Relationship Id="rId300" Type="http://schemas.openxmlformats.org/officeDocument/2006/relationships/hyperlink" Target="http://www.disease-ontology.org/term/DOID%3A7148" TargetMode="External"/><Relationship Id="rId538" Type="http://schemas.openxmlformats.org/officeDocument/2006/relationships/hyperlink" Target="http://www.disease-ontology.org/term/DOID%3A1115" TargetMode="External"/><Relationship Id="rId745" Type="http://schemas.openxmlformats.org/officeDocument/2006/relationships/hyperlink" Target="http://www.drugbank.ca/drugs/DB00203" TargetMode="External"/><Relationship Id="rId952" Type="http://schemas.openxmlformats.org/officeDocument/2006/relationships/hyperlink" Target="http://www.disease-ontology.org/term/DOID%3A2377" TargetMode="External"/><Relationship Id="rId1168" Type="http://schemas.openxmlformats.org/officeDocument/2006/relationships/hyperlink" Target="http://www.disease-ontology.org/term/DOID%3A2394" TargetMode="External"/><Relationship Id="rId1375" Type="http://schemas.openxmlformats.org/officeDocument/2006/relationships/hyperlink" Target="http://www.drugbank.ca/drugs/DB01234" TargetMode="External"/><Relationship Id="rId1582" Type="http://schemas.openxmlformats.org/officeDocument/2006/relationships/hyperlink" Target="http://www.disease-ontology.org/term/DOID%3A4481" TargetMode="External"/><Relationship Id="rId2219" Type="http://schemas.openxmlformats.org/officeDocument/2006/relationships/hyperlink" Target="http://www.drugbank.ca/drugs/DB00334" TargetMode="External"/><Relationship Id="rId2426" Type="http://schemas.openxmlformats.org/officeDocument/2006/relationships/hyperlink" Target="http://www.disease-ontology.org/term/DOID%3A10763" TargetMode="External"/><Relationship Id="rId2633" Type="http://schemas.openxmlformats.org/officeDocument/2006/relationships/hyperlink" Target="http://www.drugbank.ca/drugs/DB00214" TargetMode="External"/><Relationship Id="rId81" Type="http://schemas.openxmlformats.org/officeDocument/2006/relationships/hyperlink" Target="http://www.drugbank.ca/drugs/DB01156" TargetMode="External"/><Relationship Id="rId605" Type="http://schemas.openxmlformats.org/officeDocument/2006/relationships/hyperlink" Target="http://www.drugbank.ca/drugs/DB01083" TargetMode="External"/><Relationship Id="rId812" Type="http://schemas.openxmlformats.org/officeDocument/2006/relationships/hyperlink" Target="http://www.disease-ontology.org/term/DOID%3A2377" TargetMode="External"/><Relationship Id="rId1028" Type="http://schemas.openxmlformats.org/officeDocument/2006/relationships/hyperlink" Target="http://www.disease-ontology.org/term/DOID%3A5419" TargetMode="External"/><Relationship Id="rId1235" Type="http://schemas.openxmlformats.org/officeDocument/2006/relationships/hyperlink" Target="http://www.drugbank.ca/drugs/DB00515" TargetMode="External"/><Relationship Id="rId1442" Type="http://schemas.openxmlformats.org/officeDocument/2006/relationships/hyperlink" Target="http://www.disease-ontology.org/term/DOID%3A10763" TargetMode="External"/><Relationship Id="rId1887" Type="http://schemas.openxmlformats.org/officeDocument/2006/relationships/hyperlink" Target="http://www.drugbank.ca/drugs/DB06218" TargetMode="External"/><Relationship Id="rId1302" Type="http://schemas.openxmlformats.org/officeDocument/2006/relationships/hyperlink" Target="http://www.disease-ontology.org/term/DOID%3A12236" TargetMode="External"/><Relationship Id="rId1747" Type="http://schemas.openxmlformats.org/officeDocument/2006/relationships/hyperlink" Target="http://www.drugbank.ca/drugs/DB00441" TargetMode="External"/><Relationship Id="rId1954" Type="http://schemas.openxmlformats.org/officeDocument/2006/relationships/hyperlink" Target="http://www.disease-ontology.org/term/DOID%3A1319" TargetMode="External"/><Relationship Id="rId2700" Type="http://schemas.openxmlformats.org/officeDocument/2006/relationships/hyperlink" Target="http://www.disease-ontology.org/term/DOID%3A4159" TargetMode="External"/><Relationship Id="rId39" Type="http://schemas.openxmlformats.org/officeDocument/2006/relationships/hyperlink" Target="http://www.drugbank.ca/drugs/DB01274" TargetMode="External"/><Relationship Id="rId1607" Type="http://schemas.openxmlformats.org/officeDocument/2006/relationships/hyperlink" Target="http://www.drugbank.ca/drugs/DB01077" TargetMode="External"/><Relationship Id="rId1814" Type="http://schemas.openxmlformats.org/officeDocument/2006/relationships/hyperlink" Target="http://www.disease-ontology.org/term/DOID%3A14330" TargetMode="External"/><Relationship Id="rId188" Type="http://schemas.openxmlformats.org/officeDocument/2006/relationships/hyperlink" Target="http://www.disease-ontology.org/term/DOID%3A219" TargetMode="External"/><Relationship Id="rId395" Type="http://schemas.openxmlformats.org/officeDocument/2006/relationships/hyperlink" Target="http://www.drugbank.ca/drugs/DB01005" TargetMode="External"/><Relationship Id="rId2076" Type="http://schemas.openxmlformats.org/officeDocument/2006/relationships/hyperlink" Target="http://www.disease-ontology.org/term/DOID%3A9074" TargetMode="External"/><Relationship Id="rId2283" Type="http://schemas.openxmlformats.org/officeDocument/2006/relationships/hyperlink" Target="http://www.drugbank.ca/drugs/DB00859" TargetMode="External"/><Relationship Id="rId2490" Type="http://schemas.openxmlformats.org/officeDocument/2006/relationships/hyperlink" Target="http://www.disease-ontology.org/term/DOID%3A10652" TargetMode="External"/><Relationship Id="rId2588" Type="http://schemas.openxmlformats.org/officeDocument/2006/relationships/hyperlink" Target="http://www.disease-ontology.org/term/DOID%3A2531" TargetMode="External"/><Relationship Id="rId255" Type="http://schemas.openxmlformats.org/officeDocument/2006/relationships/hyperlink" Target="http://www.drugbank.ca/drugs/DB00988" TargetMode="External"/><Relationship Id="rId462" Type="http://schemas.openxmlformats.org/officeDocument/2006/relationships/hyperlink" Target="http://www.disease-ontology.org/term/DOID%3A5419" TargetMode="External"/><Relationship Id="rId1092" Type="http://schemas.openxmlformats.org/officeDocument/2006/relationships/hyperlink" Target="http://www.disease-ontology.org/term/DOID%3A2841" TargetMode="External"/><Relationship Id="rId1397" Type="http://schemas.openxmlformats.org/officeDocument/2006/relationships/hyperlink" Target="http://www.drugbank.ca/drugs/DB01576" TargetMode="External"/><Relationship Id="rId2143" Type="http://schemas.openxmlformats.org/officeDocument/2006/relationships/hyperlink" Target="http://www.drugbank.ca/drugs/DB00471" TargetMode="External"/><Relationship Id="rId2350" Type="http://schemas.openxmlformats.org/officeDocument/2006/relationships/hyperlink" Target="http://www.disease-ontology.org/term/DOID%3A8577" TargetMode="External"/><Relationship Id="rId115" Type="http://schemas.openxmlformats.org/officeDocument/2006/relationships/hyperlink" Target="http://www.drugbank.ca/drugs/DB00482" TargetMode="External"/><Relationship Id="rId322" Type="http://schemas.openxmlformats.org/officeDocument/2006/relationships/hyperlink" Target="http://www.disease-ontology.org/term/DOID%3A8398" TargetMode="External"/><Relationship Id="rId767" Type="http://schemas.openxmlformats.org/officeDocument/2006/relationships/hyperlink" Target="http://www.drugbank.ca/drugs/DB00853" TargetMode="External"/><Relationship Id="rId974" Type="http://schemas.openxmlformats.org/officeDocument/2006/relationships/hyperlink" Target="http://www.disease-ontology.org/term/DOID%3A1612" TargetMode="External"/><Relationship Id="rId2003" Type="http://schemas.openxmlformats.org/officeDocument/2006/relationships/hyperlink" Target="http://www.drugbank.ca/drugs/DB00814" TargetMode="External"/><Relationship Id="rId2210" Type="http://schemas.openxmlformats.org/officeDocument/2006/relationships/hyperlink" Target="http://www.disease-ontology.org/term/DOID%3A2377" TargetMode="External"/><Relationship Id="rId2448" Type="http://schemas.openxmlformats.org/officeDocument/2006/relationships/hyperlink" Target="http://www.disease-ontology.org/term/DOID%3A5419" TargetMode="External"/><Relationship Id="rId2655" Type="http://schemas.openxmlformats.org/officeDocument/2006/relationships/hyperlink" Target="http://www.drugbank.ca/drugs/DB00620" TargetMode="External"/><Relationship Id="rId627" Type="http://schemas.openxmlformats.org/officeDocument/2006/relationships/hyperlink" Target="http://www.drugbank.ca/drugs/DB00806" TargetMode="External"/><Relationship Id="rId834" Type="http://schemas.openxmlformats.org/officeDocument/2006/relationships/hyperlink" Target="http://www.disease-ontology.org/term/DOID%3A8893" TargetMode="External"/><Relationship Id="rId1257" Type="http://schemas.openxmlformats.org/officeDocument/2006/relationships/hyperlink" Target="http://www.drugbank.ca/drugs/DB00349" TargetMode="External"/><Relationship Id="rId1464" Type="http://schemas.openxmlformats.org/officeDocument/2006/relationships/hyperlink" Target="http://www.disease-ontology.org/term/DOID%3A3393" TargetMode="External"/><Relationship Id="rId1671" Type="http://schemas.openxmlformats.org/officeDocument/2006/relationships/hyperlink" Target="http://www.drugbank.ca/drugs/DB00544" TargetMode="External"/><Relationship Id="rId2308" Type="http://schemas.openxmlformats.org/officeDocument/2006/relationships/hyperlink" Target="http://www.disease-ontology.org/term/DOID%3A2377" TargetMode="External"/><Relationship Id="rId2515" Type="http://schemas.openxmlformats.org/officeDocument/2006/relationships/hyperlink" Target="http://www.drugbank.ca/drugs/DB00641" TargetMode="External"/><Relationship Id="rId2722" Type="http://schemas.openxmlformats.org/officeDocument/2006/relationships/hyperlink" Target="http://www.disease-ontology.org/term/DOID%3A1324" TargetMode="External"/><Relationship Id="rId901" Type="http://schemas.openxmlformats.org/officeDocument/2006/relationships/hyperlink" Target="http://www.drugbank.ca/drugs/DB01063" TargetMode="External"/><Relationship Id="rId1117" Type="http://schemas.openxmlformats.org/officeDocument/2006/relationships/hyperlink" Target="http://www.drugbank.ca/drugs/DB02300" TargetMode="External"/><Relationship Id="rId1324" Type="http://schemas.openxmlformats.org/officeDocument/2006/relationships/hyperlink" Target="http://www.disease-ontology.org/term/DOID%3A1909" TargetMode="External"/><Relationship Id="rId1531" Type="http://schemas.openxmlformats.org/officeDocument/2006/relationships/hyperlink" Target="http://www.drugbank.ca/drugs/DB00445" TargetMode="External"/><Relationship Id="rId1769" Type="http://schemas.openxmlformats.org/officeDocument/2006/relationships/hyperlink" Target="http://www.drugbank.ca/drugs/DB01016" TargetMode="External"/><Relationship Id="rId1976" Type="http://schemas.openxmlformats.org/officeDocument/2006/relationships/hyperlink" Target="http://www.disease-ontology.org/term/DOID%3A3393" TargetMode="External"/><Relationship Id="rId30" Type="http://schemas.openxmlformats.org/officeDocument/2006/relationships/hyperlink" Target="http://www.disease-ontology.org/term/DOID%3A7148" TargetMode="External"/><Relationship Id="rId1629" Type="http://schemas.openxmlformats.org/officeDocument/2006/relationships/hyperlink" Target="http://www.drugbank.ca/drugs/DB00773" TargetMode="External"/><Relationship Id="rId1836" Type="http://schemas.openxmlformats.org/officeDocument/2006/relationships/hyperlink" Target="http://www.disease-ontology.org/term/DOID%3A1094" TargetMode="External"/><Relationship Id="rId1903" Type="http://schemas.openxmlformats.org/officeDocument/2006/relationships/hyperlink" Target="http://www.drugbank.ca/drugs/DB01097" TargetMode="External"/><Relationship Id="rId2098" Type="http://schemas.openxmlformats.org/officeDocument/2006/relationships/hyperlink" Target="http://www.disease-ontology.org/term/DOID%3A13189" TargetMode="External"/><Relationship Id="rId277" Type="http://schemas.openxmlformats.org/officeDocument/2006/relationships/hyperlink" Target="http://www.drugbank.ca/drugs/DB00445" TargetMode="External"/><Relationship Id="rId484" Type="http://schemas.openxmlformats.org/officeDocument/2006/relationships/hyperlink" Target="http://www.disease-ontology.org/term/DOID%3A263" TargetMode="External"/><Relationship Id="rId2165" Type="http://schemas.openxmlformats.org/officeDocument/2006/relationships/hyperlink" Target="http://www.drugbank.ca/drugs/DB00788" TargetMode="External"/><Relationship Id="rId137" Type="http://schemas.openxmlformats.org/officeDocument/2006/relationships/hyperlink" Target="http://www.drugbank.ca/drugs/DB01012" TargetMode="External"/><Relationship Id="rId344" Type="http://schemas.openxmlformats.org/officeDocument/2006/relationships/hyperlink" Target="http://www.disease-ontology.org/term/DOID%3A8893" TargetMode="External"/><Relationship Id="rId691" Type="http://schemas.openxmlformats.org/officeDocument/2006/relationships/hyperlink" Target="http://www.drugbank.ca/drugs/DB00635" TargetMode="External"/><Relationship Id="rId789" Type="http://schemas.openxmlformats.org/officeDocument/2006/relationships/hyperlink" Target="http://www.drugbank.ca/drugs/DB00373" TargetMode="External"/><Relationship Id="rId996" Type="http://schemas.openxmlformats.org/officeDocument/2006/relationships/hyperlink" Target="http://www.disease-ontology.org/term/DOID%3A9352" TargetMode="External"/><Relationship Id="rId2025" Type="http://schemas.openxmlformats.org/officeDocument/2006/relationships/hyperlink" Target="http://www.drugbank.ca/drugs/DB00244" TargetMode="External"/><Relationship Id="rId2372" Type="http://schemas.openxmlformats.org/officeDocument/2006/relationships/hyperlink" Target="http://www.disease-ontology.org/term/DOID%3A10283" TargetMode="External"/><Relationship Id="rId2677" Type="http://schemas.openxmlformats.org/officeDocument/2006/relationships/hyperlink" Target="http://www.drugbank.ca/drugs/DB01586" TargetMode="External"/><Relationship Id="rId551" Type="http://schemas.openxmlformats.org/officeDocument/2006/relationships/hyperlink" Target="http://www.drugbank.ca/drugs/DB00218" TargetMode="External"/><Relationship Id="rId649" Type="http://schemas.openxmlformats.org/officeDocument/2006/relationships/hyperlink" Target="http://www.drugbank.ca/drugs/DB00554" TargetMode="External"/><Relationship Id="rId856" Type="http://schemas.openxmlformats.org/officeDocument/2006/relationships/hyperlink" Target="http://www.disease-ontology.org/term/DOID%3A1192" TargetMode="External"/><Relationship Id="rId1181" Type="http://schemas.openxmlformats.org/officeDocument/2006/relationships/hyperlink" Target="http://www.drugbank.ca/drugs/DB00262" TargetMode="External"/><Relationship Id="rId1279" Type="http://schemas.openxmlformats.org/officeDocument/2006/relationships/hyperlink" Target="http://www.drugbank.ca/drugs/DB00575" TargetMode="External"/><Relationship Id="rId1486" Type="http://schemas.openxmlformats.org/officeDocument/2006/relationships/hyperlink" Target="http://www.disease-ontology.org/term/DOID%3A1793" TargetMode="External"/><Relationship Id="rId2232" Type="http://schemas.openxmlformats.org/officeDocument/2006/relationships/hyperlink" Target="http://www.disease-ontology.org/term/DOID%3A5041" TargetMode="External"/><Relationship Id="rId2537" Type="http://schemas.openxmlformats.org/officeDocument/2006/relationships/hyperlink" Target="http://www.drugbank.ca/drugs/DB00795" TargetMode="External"/><Relationship Id="rId204" Type="http://schemas.openxmlformats.org/officeDocument/2006/relationships/hyperlink" Target="http://www.disease-ontology.org/term/DOID%3A4481" TargetMode="External"/><Relationship Id="rId411" Type="http://schemas.openxmlformats.org/officeDocument/2006/relationships/hyperlink" Target="http://www.drugbank.ca/drugs/DB00328" TargetMode="External"/><Relationship Id="rId509" Type="http://schemas.openxmlformats.org/officeDocument/2006/relationships/hyperlink" Target="http://www.drugbank.ca/drugs/DB06710" TargetMode="External"/><Relationship Id="rId1041" Type="http://schemas.openxmlformats.org/officeDocument/2006/relationships/hyperlink" Target="http://www.drugbank.ca/drugs/DB00443" TargetMode="External"/><Relationship Id="rId1139" Type="http://schemas.openxmlformats.org/officeDocument/2006/relationships/hyperlink" Target="http://www.drugbank.ca/drugs/DB01197" TargetMode="External"/><Relationship Id="rId1346" Type="http://schemas.openxmlformats.org/officeDocument/2006/relationships/hyperlink" Target="http://www.disease-ontology.org/term/DOID%3A1115" TargetMode="External"/><Relationship Id="rId1693" Type="http://schemas.openxmlformats.org/officeDocument/2006/relationships/hyperlink" Target="http://www.drugbank.ca/drugs/DB00176" TargetMode="External"/><Relationship Id="rId1998" Type="http://schemas.openxmlformats.org/officeDocument/2006/relationships/hyperlink" Target="http://www.disease-ontology.org/term/DOID%3A1612" TargetMode="External"/><Relationship Id="rId2744" Type="http://schemas.openxmlformats.org/officeDocument/2006/relationships/hyperlink" Target="http://www.disease-ontology.org/term/DOID%3A10283" TargetMode="External"/><Relationship Id="rId716" Type="http://schemas.openxmlformats.org/officeDocument/2006/relationships/hyperlink" Target="http://www.disease-ontology.org/term/DOID%3A12365" TargetMode="External"/><Relationship Id="rId923" Type="http://schemas.openxmlformats.org/officeDocument/2006/relationships/hyperlink" Target="http://www.drugbank.ca/drugs/DB00630" TargetMode="External"/><Relationship Id="rId1553" Type="http://schemas.openxmlformats.org/officeDocument/2006/relationships/hyperlink" Target="http://www.drugbank.ca/drugs/DB00445" TargetMode="External"/><Relationship Id="rId1760" Type="http://schemas.openxmlformats.org/officeDocument/2006/relationships/hyperlink" Target="http://www.disease-ontology.org/term/DOID%3A14268" TargetMode="External"/><Relationship Id="rId1858" Type="http://schemas.openxmlformats.org/officeDocument/2006/relationships/hyperlink" Target="http://www.disease-ontology.org/term/DOID%3A1612" TargetMode="External"/><Relationship Id="rId2604" Type="http://schemas.openxmlformats.org/officeDocument/2006/relationships/hyperlink" Target="http://www.disease-ontology.org/term/DOID%3A6364" TargetMode="External"/><Relationship Id="rId52" Type="http://schemas.openxmlformats.org/officeDocument/2006/relationships/hyperlink" Target="http://www.disease-ontology.org/term/DOID%3A10763" TargetMode="External"/><Relationship Id="rId1206" Type="http://schemas.openxmlformats.org/officeDocument/2006/relationships/hyperlink" Target="http://www.disease-ontology.org/term/DOID%3A0050741" TargetMode="External"/><Relationship Id="rId1413" Type="http://schemas.openxmlformats.org/officeDocument/2006/relationships/hyperlink" Target="http://www.drugbank.ca/drugs/DB01119" TargetMode="External"/><Relationship Id="rId1620" Type="http://schemas.openxmlformats.org/officeDocument/2006/relationships/hyperlink" Target="http://www.disease-ontology.org/term/DOID%3A4045" TargetMode="External"/><Relationship Id="rId1718" Type="http://schemas.openxmlformats.org/officeDocument/2006/relationships/hyperlink" Target="http://www.disease-ontology.org/term/DOID%3A1826" TargetMode="External"/><Relationship Id="rId1925" Type="http://schemas.openxmlformats.org/officeDocument/2006/relationships/hyperlink" Target="http://www.drugbank.ca/drugs/DB00281" TargetMode="External"/><Relationship Id="rId299" Type="http://schemas.openxmlformats.org/officeDocument/2006/relationships/hyperlink" Target="http://www.drugbank.ca/drugs/DB00736" TargetMode="External"/><Relationship Id="rId2187" Type="http://schemas.openxmlformats.org/officeDocument/2006/relationships/hyperlink" Target="http://www.drugbank.ca/drugs/DB00238" TargetMode="External"/><Relationship Id="rId2394" Type="http://schemas.openxmlformats.org/officeDocument/2006/relationships/hyperlink" Target="http://www.disease-ontology.org/term/DOID%3A12365" TargetMode="External"/><Relationship Id="rId159" Type="http://schemas.openxmlformats.org/officeDocument/2006/relationships/hyperlink" Target="http://www.drugbank.ca/drugs/DB01394" TargetMode="External"/><Relationship Id="rId366" Type="http://schemas.openxmlformats.org/officeDocument/2006/relationships/hyperlink" Target="http://www.disease-ontology.org/term/DOID%3A635" TargetMode="External"/><Relationship Id="rId573" Type="http://schemas.openxmlformats.org/officeDocument/2006/relationships/hyperlink" Target="http://www.drugbank.ca/drugs/DB00184" TargetMode="External"/><Relationship Id="rId780" Type="http://schemas.openxmlformats.org/officeDocument/2006/relationships/hyperlink" Target="http://www.disease-ontology.org/term/DOID%3A2841" TargetMode="External"/><Relationship Id="rId2047" Type="http://schemas.openxmlformats.org/officeDocument/2006/relationships/hyperlink" Target="http://www.drugbank.ca/drugs/DB00563" TargetMode="External"/><Relationship Id="rId2254" Type="http://schemas.openxmlformats.org/officeDocument/2006/relationships/hyperlink" Target="http://www.disease-ontology.org/term/DOID%3A2377" TargetMode="External"/><Relationship Id="rId2461" Type="http://schemas.openxmlformats.org/officeDocument/2006/relationships/hyperlink" Target="http://www.drugbank.ca/drugs/DB00268" TargetMode="External"/><Relationship Id="rId2699" Type="http://schemas.openxmlformats.org/officeDocument/2006/relationships/hyperlink" Target="http://www.drugbank.ca/drugs/DB08881" TargetMode="External"/><Relationship Id="rId226" Type="http://schemas.openxmlformats.org/officeDocument/2006/relationships/hyperlink" Target="http://www.disease-ontology.org/term/DOID%3A1686" TargetMode="External"/><Relationship Id="rId433" Type="http://schemas.openxmlformats.org/officeDocument/2006/relationships/hyperlink" Target="http://www.drugbank.ca/drugs/DB00650" TargetMode="External"/><Relationship Id="rId878" Type="http://schemas.openxmlformats.org/officeDocument/2006/relationships/hyperlink" Target="http://www.disease-ontology.org/term/DOID%3A263" TargetMode="External"/><Relationship Id="rId1063" Type="http://schemas.openxmlformats.org/officeDocument/2006/relationships/hyperlink" Target="http://www.drugbank.ca/drugs/DB00810" TargetMode="External"/><Relationship Id="rId1270" Type="http://schemas.openxmlformats.org/officeDocument/2006/relationships/hyperlink" Target="http://www.disease-ontology.org/term/DOID%3A2377" TargetMode="External"/><Relationship Id="rId2114" Type="http://schemas.openxmlformats.org/officeDocument/2006/relationships/hyperlink" Target="http://www.disease-ontology.org/term/DOID%3A418" TargetMode="External"/><Relationship Id="rId2559" Type="http://schemas.openxmlformats.org/officeDocument/2006/relationships/hyperlink" Target="http://www.drugbank.ca/drugs/DB00706" TargetMode="External"/><Relationship Id="rId2766" Type="http://schemas.openxmlformats.org/officeDocument/2006/relationships/hyperlink" Target="http://www.disease-ontology.org/term/DOID%3A11476" TargetMode="External"/><Relationship Id="rId640" Type="http://schemas.openxmlformats.org/officeDocument/2006/relationships/hyperlink" Target="http://www.disease-ontology.org/term/DOID%3A1686" TargetMode="External"/><Relationship Id="rId738" Type="http://schemas.openxmlformats.org/officeDocument/2006/relationships/hyperlink" Target="http://www.disease-ontology.org/term/DOID%3A9352" TargetMode="External"/><Relationship Id="rId945" Type="http://schemas.openxmlformats.org/officeDocument/2006/relationships/hyperlink" Target="http://www.drugbank.ca/drugs/DB01223" TargetMode="External"/><Relationship Id="rId1368" Type="http://schemas.openxmlformats.org/officeDocument/2006/relationships/hyperlink" Target="http://www.disease-ontology.org/term/DOID%3A10283" TargetMode="External"/><Relationship Id="rId1575" Type="http://schemas.openxmlformats.org/officeDocument/2006/relationships/hyperlink" Target="http://www.drugbank.ca/drugs/DB01175" TargetMode="External"/><Relationship Id="rId1782" Type="http://schemas.openxmlformats.org/officeDocument/2006/relationships/hyperlink" Target="http://www.disease-ontology.org/term/DOID%3A1094" TargetMode="External"/><Relationship Id="rId2321" Type="http://schemas.openxmlformats.org/officeDocument/2006/relationships/hyperlink" Target="http://www.drugbank.ca/drugs/DB00761" TargetMode="External"/><Relationship Id="rId2419" Type="http://schemas.openxmlformats.org/officeDocument/2006/relationships/hyperlink" Target="http://www.drugbank.ca/drugs/DB00481" TargetMode="External"/><Relationship Id="rId2626" Type="http://schemas.openxmlformats.org/officeDocument/2006/relationships/hyperlink" Target="http://www.disease-ontology.org/term/DOID%3A4362" TargetMode="External"/><Relationship Id="rId74" Type="http://schemas.openxmlformats.org/officeDocument/2006/relationships/hyperlink" Target="http://www.disease-ontology.org/term/DOID%3A1686" TargetMode="External"/><Relationship Id="rId500" Type="http://schemas.openxmlformats.org/officeDocument/2006/relationships/hyperlink" Target="http://www.disease-ontology.org/term/DOID%3A2841" TargetMode="External"/><Relationship Id="rId805" Type="http://schemas.openxmlformats.org/officeDocument/2006/relationships/hyperlink" Target="http://www.drugbank.ca/drugs/DB00500" TargetMode="External"/><Relationship Id="rId1130" Type="http://schemas.openxmlformats.org/officeDocument/2006/relationships/hyperlink" Target="http://www.disease-ontology.org/term/DOID%3A5041" TargetMode="External"/><Relationship Id="rId1228" Type="http://schemas.openxmlformats.org/officeDocument/2006/relationships/hyperlink" Target="http://www.disease-ontology.org/term/DOID%3A2994" TargetMode="External"/><Relationship Id="rId1435" Type="http://schemas.openxmlformats.org/officeDocument/2006/relationships/hyperlink" Target="http://www.drugbank.ca/drugs/DB00917" TargetMode="External"/><Relationship Id="rId1642" Type="http://schemas.openxmlformats.org/officeDocument/2006/relationships/hyperlink" Target="http://www.disease-ontology.org/term/DOID%3A3393" TargetMode="External"/><Relationship Id="rId1947" Type="http://schemas.openxmlformats.org/officeDocument/2006/relationships/hyperlink" Target="http://www.drugbank.ca/drugs/DB00722" TargetMode="External"/><Relationship Id="rId1502" Type="http://schemas.openxmlformats.org/officeDocument/2006/relationships/hyperlink" Target="http://www.disease-ontology.org/term/DOID%3A363" TargetMode="External"/><Relationship Id="rId1807" Type="http://schemas.openxmlformats.org/officeDocument/2006/relationships/hyperlink" Target="http://www.drugbank.ca/drugs/DB01005" TargetMode="External"/><Relationship Id="rId290" Type="http://schemas.openxmlformats.org/officeDocument/2006/relationships/hyperlink" Target="http://www.disease-ontology.org/term/DOID%3A7148" TargetMode="External"/><Relationship Id="rId388" Type="http://schemas.openxmlformats.org/officeDocument/2006/relationships/hyperlink" Target="http://www.disease-ontology.org/term/DOID%3A10283" TargetMode="External"/><Relationship Id="rId2069" Type="http://schemas.openxmlformats.org/officeDocument/2006/relationships/hyperlink" Target="http://www.drugbank.ca/drugs/DB00563" TargetMode="External"/><Relationship Id="rId150" Type="http://schemas.openxmlformats.org/officeDocument/2006/relationships/hyperlink" Target="http://www.disease-ontology.org/term/DOID%3A12849" TargetMode="External"/><Relationship Id="rId595" Type="http://schemas.openxmlformats.org/officeDocument/2006/relationships/hyperlink" Target="http://www.drugbank.ca/drugs/DB00275" TargetMode="External"/><Relationship Id="rId2276" Type="http://schemas.openxmlformats.org/officeDocument/2006/relationships/hyperlink" Target="http://www.disease-ontology.org/term/DOID%3A594" TargetMode="External"/><Relationship Id="rId2483" Type="http://schemas.openxmlformats.org/officeDocument/2006/relationships/hyperlink" Target="http://www.drugbank.ca/drugs/DB00936" TargetMode="External"/><Relationship Id="rId2690" Type="http://schemas.openxmlformats.org/officeDocument/2006/relationships/hyperlink" Target="http://www.disease-ontology.org/term/DOID%3A10763" TargetMode="External"/><Relationship Id="rId248" Type="http://schemas.openxmlformats.org/officeDocument/2006/relationships/hyperlink" Target="http://www.disease-ontology.org/term/DOID%3A5419" TargetMode="External"/><Relationship Id="rId455" Type="http://schemas.openxmlformats.org/officeDocument/2006/relationships/hyperlink" Target="http://www.drugbank.ca/drugs/DB01206" TargetMode="External"/><Relationship Id="rId662" Type="http://schemas.openxmlformats.org/officeDocument/2006/relationships/hyperlink" Target="http://www.disease-ontology.org/term/DOID%3A4481" TargetMode="External"/><Relationship Id="rId1085" Type="http://schemas.openxmlformats.org/officeDocument/2006/relationships/hyperlink" Target="http://www.drugbank.ca/drugs/DB00484" TargetMode="External"/><Relationship Id="rId1292" Type="http://schemas.openxmlformats.org/officeDocument/2006/relationships/hyperlink" Target="http://www.disease-ontology.org/term/DOID%3A263" TargetMode="External"/><Relationship Id="rId2136" Type="http://schemas.openxmlformats.org/officeDocument/2006/relationships/hyperlink" Target="http://www.disease-ontology.org/term/DOID%3A2377" TargetMode="External"/><Relationship Id="rId2343" Type="http://schemas.openxmlformats.org/officeDocument/2006/relationships/hyperlink" Target="http://www.drugbank.ca/drugs/DB00860" TargetMode="External"/><Relationship Id="rId2550" Type="http://schemas.openxmlformats.org/officeDocument/2006/relationships/hyperlink" Target="http://www.disease-ontology.org/term/DOID%3A263" TargetMode="External"/><Relationship Id="rId108" Type="http://schemas.openxmlformats.org/officeDocument/2006/relationships/hyperlink" Target="http://www.disease-ontology.org/term/DOID%3A2531" TargetMode="External"/><Relationship Id="rId315" Type="http://schemas.openxmlformats.org/officeDocument/2006/relationships/hyperlink" Target="http://www.drugbank.ca/drugs/DB00402" TargetMode="External"/><Relationship Id="rId522" Type="http://schemas.openxmlformats.org/officeDocument/2006/relationships/hyperlink" Target="http://www.disease-ontology.org/term/DOID%3A9352" TargetMode="External"/><Relationship Id="rId967" Type="http://schemas.openxmlformats.org/officeDocument/2006/relationships/hyperlink" Target="http://www.drugbank.ca/drugs/DB01435" TargetMode="External"/><Relationship Id="rId1152" Type="http://schemas.openxmlformats.org/officeDocument/2006/relationships/hyperlink" Target="http://www.disease-ontology.org/term/DOID%3A10652" TargetMode="External"/><Relationship Id="rId1597" Type="http://schemas.openxmlformats.org/officeDocument/2006/relationships/hyperlink" Target="http://www.drugbank.ca/drugs/DB00402" TargetMode="External"/><Relationship Id="rId2203" Type="http://schemas.openxmlformats.org/officeDocument/2006/relationships/hyperlink" Target="http://www.drugbank.ca/drugs/DB00325" TargetMode="External"/><Relationship Id="rId2410" Type="http://schemas.openxmlformats.org/officeDocument/2006/relationships/hyperlink" Target="http://www.disease-ontology.org/term/DOID%3A12849" TargetMode="External"/><Relationship Id="rId2648" Type="http://schemas.openxmlformats.org/officeDocument/2006/relationships/hyperlink" Target="http://www.disease-ontology.org/term/DOID%3A7148" TargetMode="External"/><Relationship Id="rId96" Type="http://schemas.openxmlformats.org/officeDocument/2006/relationships/hyperlink" Target="http://www.disease-ontology.org/term/DOID%3A1686" TargetMode="External"/><Relationship Id="rId827" Type="http://schemas.openxmlformats.org/officeDocument/2006/relationships/hyperlink" Target="http://www.drugbank.ca/drugs/DB00620" TargetMode="External"/><Relationship Id="rId1012" Type="http://schemas.openxmlformats.org/officeDocument/2006/relationships/hyperlink" Target="http://www.disease-ontology.org/term/DOID%3A2377" TargetMode="External"/><Relationship Id="rId1457" Type="http://schemas.openxmlformats.org/officeDocument/2006/relationships/hyperlink" Target="http://www.drugbank.ca/drugs/DB01248" TargetMode="External"/><Relationship Id="rId1664" Type="http://schemas.openxmlformats.org/officeDocument/2006/relationships/hyperlink" Target="http://www.disease-ontology.org/term/DOID%3A3310" TargetMode="External"/><Relationship Id="rId1871" Type="http://schemas.openxmlformats.org/officeDocument/2006/relationships/hyperlink" Target="http://www.drugbank.ca/drugs/DB01064" TargetMode="External"/><Relationship Id="rId2508" Type="http://schemas.openxmlformats.org/officeDocument/2006/relationships/hyperlink" Target="http://www.disease-ontology.org/term/DOID%3A9970" TargetMode="External"/><Relationship Id="rId2715" Type="http://schemas.openxmlformats.org/officeDocument/2006/relationships/hyperlink" Target="http://www.drugbank.ca/drugs/DB00570" TargetMode="External"/><Relationship Id="rId1317" Type="http://schemas.openxmlformats.org/officeDocument/2006/relationships/hyperlink" Target="http://www.drugbank.ca/drugs/DB00987" TargetMode="External"/><Relationship Id="rId1524" Type="http://schemas.openxmlformats.org/officeDocument/2006/relationships/hyperlink" Target="http://www.disease-ontology.org/term/DOID%3A2841" TargetMode="External"/><Relationship Id="rId1731" Type="http://schemas.openxmlformats.org/officeDocument/2006/relationships/hyperlink" Target="http://www.drugbank.ca/drugs/DB00996" TargetMode="External"/><Relationship Id="rId1969" Type="http://schemas.openxmlformats.org/officeDocument/2006/relationships/hyperlink" Target="http://www.drugbank.ca/drugs/DB00678" TargetMode="External"/><Relationship Id="rId23" Type="http://schemas.openxmlformats.org/officeDocument/2006/relationships/hyperlink" Target="http://www.drugbank.ca/drugs/DB01118" TargetMode="External"/><Relationship Id="rId1829" Type="http://schemas.openxmlformats.org/officeDocument/2006/relationships/hyperlink" Target="http://www.drugbank.ca/drugs/DB01181" TargetMode="External"/><Relationship Id="rId2298" Type="http://schemas.openxmlformats.org/officeDocument/2006/relationships/hyperlink" Target="http://www.disease-ontology.org/term/DOID%3A10763" TargetMode="External"/><Relationship Id="rId172" Type="http://schemas.openxmlformats.org/officeDocument/2006/relationships/hyperlink" Target="http://www.disease-ontology.org/term/DOID%3A6364" TargetMode="External"/><Relationship Id="rId477" Type="http://schemas.openxmlformats.org/officeDocument/2006/relationships/hyperlink" Target="http://www.drugbank.ca/drugs/DB01042" TargetMode="External"/><Relationship Id="rId684" Type="http://schemas.openxmlformats.org/officeDocument/2006/relationships/hyperlink" Target="http://www.disease-ontology.org/term/DOID%3A3310" TargetMode="External"/><Relationship Id="rId2060" Type="http://schemas.openxmlformats.org/officeDocument/2006/relationships/hyperlink" Target="http://www.disease-ontology.org/term/DOID%3A2531" TargetMode="External"/><Relationship Id="rId2158" Type="http://schemas.openxmlformats.org/officeDocument/2006/relationships/hyperlink" Target="http://www.disease-ontology.org/term/DOID%3A418" TargetMode="External"/><Relationship Id="rId2365" Type="http://schemas.openxmlformats.org/officeDocument/2006/relationships/hyperlink" Target="http://www.drugbank.ca/drugs/DB00635" TargetMode="External"/><Relationship Id="rId337" Type="http://schemas.openxmlformats.org/officeDocument/2006/relationships/hyperlink" Target="http://www.drugbank.ca/drugs/DB00687" TargetMode="External"/><Relationship Id="rId891" Type="http://schemas.openxmlformats.org/officeDocument/2006/relationships/hyperlink" Target="http://www.drugbank.ca/drugs/DB05812" TargetMode="External"/><Relationship Id="rId989" Type="http://schemas.openxmlformats.org/officeDocument/2006/relationships/hyperlink" Target="http://www.drugbank.ca/drugs/DB00289" TargetMode="External"/><Relationship Id="rId2018" Type="http://schemas.openxmlformats.org/officeDocument/2006/relationships/hyperlink" Target="http://www.disease-ontology.org/term/DOID%3A14330" TargetMode="External"/><Relationship Id="rId2572" Type="http://schemas.openxmlformats.org/officeDocument/2006/relationships/hyperlink" Target="http://www.disease-ontology.org/term/DOID%3A3070" TargetMode="External"/><Relationship Id="rId544" Type="http://schemas.openxmlformats.org/officeDocument/2006/relationships/hyperlink" Target="http://www.disease-ontology.org/term/DOID%3A3310" TargetMode="External"/><Relationship Id="rId751" Type="http://schemas.openxmlformats.org/officeDocument/2006/relationships/hyperlink" Target="http://www.drugbank.ca/drugs/DB01591" TargetMode="External"/><Relationship Id="rId849" Type="http://schemas.openxmlformats.org/officeDocument/2006/relationships/hyperlink" Target="http://www.drugbank.ca/drugs/DB00313" TargetMode="External"/><Relationship Id="rId1174" Type="http://schemas.openxmlformats.org/officeDocument/2006/relationships/hyperlink" Target="http://www.disease-ontology.org/term/DOID%3A363" TargetMode="External"/><Relationship Id="rId1381" Type="http://schemas.openxmlformats.org/officeDocument/2006/relationships/hyperlink" Target="http://www.drugbank.ca/drugs/DB01234" TargetMode="External"/><Relationship Id="rId1479" Type="http://schemas.openxmlformats.org/officeDocument/2006/relationships/hyperlink" Target="http://www.drugbank.ca/drugs/DB00997" TargetMode="External"/><Relationship Id="rId1686" Type="http://schemas.openxmlformats.org/officeDocument/2006/relationships/hyperlink" Target="http://www.disease-ontology.org/term/DOID%3A10283" TargetMode="External"/><Relationship Id="rId2225" Type="http://schemas.openxmlformats.org/officeDocument/2006/relationships/hyperlink" Target="http://www.drugbank.ca/drugs/DB01250" TargetMode="External"/><Relationship Id="rId2432" Type="http://schemas.openxmlformats.org/officeDocument/2006/relationships/hyperlink" Target="http://www.disease-ontology.org/term/DOID%3A14330" TargetMode="External"/><Relationship Id="rId404" Type="http://schemas.openxmlformats.org/officeDocument/2006/relationships/hyperlink" Target="http://www.disease-ontology.org/term/DOID%3A4159" TargetMode="External"/><Relationship Id="rId611" Type="http://schemas.openxmlformats.org/officeDocument/2006/relationships/hyperlink" Target="http://www.drugbank.ca/drugs/DB00991" TargetMode="External"/><Relationship Id="rId1034" Type="http://schemas.openxmlformats.org/officeDocument/2006/relationships/hyperlink" Target="http://www.disease-ontology.org/term/DOID%3A2355" TargetMode="External"/><Relationship Id="rId1241" Type="http://schemas.openxmlformats.org/officeDocument/2006/relationships/hyperlink" Target="http://www.drugbank.ca/drugs/DB00215" TargetMode="External"/><Relationship Id="rId1339" Type="http://schemas.openxmlformats.org/officeDocument/2006/relationships/hyperlink" Target="http://www.drugbank.ca/drugs/DB00970" TargetMode="External"/><Relationship Id="rId1893" Type="http://schemas.openxmlformats.org/officeDocument/2006/relationships/hyperlink" Target="http://www.drugbank.ca/drugs/DB00555" TargetMode="External"/><Relationship Id="rId2737" Type="http://schemas.openxmlformats.org/officeDocument/2006/relationships/hyperlink" Target="http://www.drugbank.ca/drugs/DB00361" TargetMode="External"/><Relationship Id="rId709" Type="http://schemas.openxmlformats.org/officeDocument/2006/relationships/hyperlink" Target="http://www.drugbank.ca/drugs/DB01224" TargetMode="External"/><Relationship Id="rId916" Type="http://schemas.openxmlformats.org/officeDocument/2006/relationships/hyperlink" Target="http://www.disease-ontology.org/term/DOID%3A9074" TargetMode="External"/><Relationship Id="rId1101" Type="http://schemas.openxmlformats.org/officeDocument/2006/relationships/hyperlink" Target="http://www.drugbank.ca/drugs/DB00490" TargetMode="External"/><Relationship Id="rId1546" Type="http://schemas.openxmlformats.org/officeDocument/2006/relationships/hyperlink" Target="http://www.disease-ontology.org/term/DOID%3A10534" TargetMode="External"/><Relationship Id="rId1753" Type="http://schemas.openxmlformats.org/officeDocument/2006/relationships/hyperlink" Target="http://www.drugbank.ca/drugs/DB00441" TargetMode="External"/><Relationship Id="rId1960" Type="http://schemas.openxmlformats.org/officeDocument/2006/relationships/hyperlink" Target="http://www.disease-ontology.org/term/DOID%3A635" TargetMode="External"/><Relationship Id="rId45" Type="http://schemas.openxmlformats.org/officeDocument/2006/relationships/hyperlink" Target="http://www.drugbank.ca/drugs/DB00995" TargetMode="External"/><Relationship Id="rId1406" Type="http://schemas.openxmlformats.org/officeDocument/2006/relationships/hyperlink" Target="http://www.disease-ontology.org/term/DOID%3A1781" TargetMode="External"/><Relationship Id="rId1613" Type="http://schemas.openxmlformats.org/officeDocument/2006/relationships/hyperlink" Target="http://www.drugbank.ca/drugs/DB00773" TargetMode="External"/><Relationship Id="rId1820" Type="http://schemas.openxmlformats.org/officeDocument/2006/relationships/hyperlink" Target="http://www.disease-ontology.org/term/DOID%3A8398" TargetMode="External"/><Relationship Id="rId194" Type="http://schemas.openxmlformats.org/officeDocument/2006/relationships/hyperlink" Target="http://www.disease-ontology.org/term/DOID%3A2355" TargetMode="External"/><Relationship Id="rId1918" Type="http://schemas.openxmlformats.org/officeDocument/2006/relationships/hyperlink" Target="http://www.disease-ontology.org/term/DOID%3A3083" TargetMode="External"/><Relationship Id="rId2082" Type="http://schemas.openxmlformats.org/officeDocument/2006/relationships/hyperlink" Target="http://www.disease-ontology.org/term/DOID%3A2531" TargetMode="External"/><Relationship Id="rId261" Type="http://schemas.openxmlformats.org/officeDocument/2006/relationships/hyperlink" Target="http://www.drugbank.ca/drugs/DB00997" TargetMode="External"/><Relationship Id="rId499" Type="http://schemas.openxmlformats.org/officeDocument/2006/relationships/hyperlink" Target="http://www.drugbank.ca/drugs/DB00959" TargetMode="External"/><Relationship Id="rId2387" Type="http://schemas.openxmlformats.org/officeDocument/2006/relationships/hyperlink" Target="http://www.drugbank.ca/drugs/DB01168" TargetMode="External"/><Relationship Id="rId2594" Type="http://schemas.openxmlformats.org/officeDocument/2006/relationships/hyperlink" Target="http://www.disease-ontology.org/term/DOID%3A5419" TargetMode="External"/><Relationship Id="rId359" Type="http://schemas.openxmlformats.org/officeDocument/2006/relationships/hyperlink" Target="http://www.drugbank.ca/drugs/DB00996" TargetMode="External"/><Relationship Id="rId566" Type="http://schemas.openxmlformats.org/officeDocument/2006/relationships/hyperlink" Target="http://www.disease-ontology.org/term/DOID%3A1936" TargetMode="External"/><Relationship Id="rId773" Type="http://schemas.openxmlformats.org/officeDocument/2006/relationships/hyperlink" Target="http://www.drugbank.ca/drugs/DB00624" TargetMode="External"/><Relationship Id="rId1196" Type="http://schemas.openxmlformats.org/officeDocument/2006/relationships/hyperlink" Target="http://www.disease-ontology.org/term/DOID%3A784" TargetMode="External"/><Relationship Id="rId2247" Type="http://schemas.openxmlformats.org/officeDocument/2006/relationships/hyperlink" Target="http://www.drugbank.ca/drugs/DB00991" TargetMode="External"/><Relationship Id="rId2454" Type="http://schemas.openxmlformats.org/officeDocument/2006/relationships/hyperlink" Target="http://www.disease-ontology.org/term/DOID%3A14330" TargetMode="External"/><Relationship Id="rId121" Type="http://schemas.openxmlformats.org/officeDocument/2006/relationships/hyperlink" Target="http://www.drugbank.ca/drugs/DB00672" TargetMode="External"/><Relationship Id="rId219" Type="http://schemas.openxmlformats.org/officeDocument/2006/relationships/hyperlink" Target="http://www.drugbank.ca/drugs/DB00380" TargetMode="External"/><Relationship Id="rId426" Type="http://schemas.openxmlformats.org/officeDocument/2006/relationships/hyperlink" Target="http://www.disease-ontology.org/term/DOID%3A2841" TargetMode="External"/><Relationship Id="rId633" Type="http://schemas.openxmlformats.org/officeDocument/2006/relationships/hyperlink" Target="http://www.drugbank.ca/drugs/DB00790" TargetMode="External"/><Relationship Id="rId980" Type="http://schemas.openxmlformats.org/officeDocument/2006/relationships/hyperlink" Target="http://www.disease-ontology.org/term/DOID%3A3312" TargetMode="External"/><Relationship Id="rId1056" Type="http://schemas.openxmlformats.org/officeDocument/2006/relationships/hyperlink" Target="http://www.disease-ontology.org/term/DOID%3A9074" TargetMode="External"/><Relationship Id="rId1263" Type="http://schemas.openxmlformats.org/officeDocument/2006/relationships/hyperlink" Target="http://www.drugbank.ca/drugs/DB01242" TargetMode="External"/><Relationship Id="rId2107" Type="http://schemas.openxmlformats.org/officeDocument/2006/relationships/hyperlink" Target="http://www.drugbank.ca/drugs/DB06710" TargetMode="External"/><Relationship Id="rId2314" Type="http://schemas.openxmlformats.org/officeDocument/2006/relationships/hyperlink" Target="http://www.disease-ontology.org/term/DOID%3A3310" TargetMode="External"/><Relationship Id="rId2661" Type="http://schemas.openxmlformats.org/officeDocument/2006/relationships/hyperlink" Target="http://www.drugbank.ca/drugs/DB00620" TargetMode="External"/><Relationship Id="rId2759" Type="http://schemas.openxmlformats.org/officeDocument/2006/relationships/hyperlink" Target="http://www.drugbank.ca/drugs/DB00246" TargetMode="External"/><Relationship Id="rId840" Type="http://schemas.openxmlformats.org/officeDocument/2006/relationships/hyperlink" Target="http://www.disease-ontology.org/term/DOID%3A9074" TargetMode="External"/><Relationship Id="rId938" Type="http://schemas.openxmlformats.org/officeDocument/2006/relationships/hyperlink" Target="http://www.disease-ontology.org/term/DOID%3A2394" TargetMode="External"/><Relationship Id="rId1470" Type="http://schemas.openxmlformats.org/officeDocument/2006/relationships/hyperlink" Target="http://www.disease-ontology.org/term/DOID%3A184" TargetMode="External"/><Relationship Id="rId1568" Type="http://schemas.openxmlformats.org/officeDocument/2006/relationships/hyperlink" Target="http://www.disease-ontology.org/term/DOID%3A263" TargetMode="External"/><Relationship Id="rId1775" Type="http://schemas.openxmlformats.org/officeDocument/2006/relationships/hyperlink" Target="http://www.drugbank.ca/drugs/DB00629" TargetMode="External"/><Relationship Id="rId2521" Type="http://schemas.openxmlformats.org/officeDocument/2006/relationships/hyperlink" Target="http://www.drugbank.ca/drugs/DB01261" TargetMode="External"/><Relationship Id="rId2619" Type="http://schemas.openxmlformats.org/officeDocument/2006/relationships/hyperlink" Target="http://www.drugbank.ca/drugs/DB00273" TargetMode="External"/><Relationship Id="rId67" Type="http://schemas.openxmlformats.org/officeDocument/2006/relationships/hyperlink" Target="http://www.drugbank.ca/drugs/DB00905" TargetMode="External"/><Relationship Id="rId700" Type="http://schemas.openxmlformats.org/officeDocument/2006/relationships/hyperlink" Target="http://www.disease-ontology.org/term/DOID%3A1612" TargetMode="External"/><Relationship Id="rId1123" Type="http://schemas.openxmlformats.org/officeDocument/2006/relationships/hyperlink" Target="http://www.drugbank.ca/drugs/DB00796" TargetMode="External"/><Relationship Id="rId1330" Type="http://schemas.openxmlformats.org/officeDocument/2006/relationships/hyperlink" Target="http://www.disease-ontology.org/term/DOID%3A1192" TargetMode="External"/><Relationship Id="rId1428" Type="http://schemas.openxmlformats.org/officeDocument/2006/relationships/hyperlink" Target="http://www.disease-ontology.org/term/DOID%3A7148" TargetMode="External"/><Relationship Id="rId1635" Type="http://schemas.openxmlformats.org/officeDocument/2006/relationships/hyperlink" Target="http://www.drugbank.ca/drugs/DB00973" TargetMode="External"/><Relationship Id="rId1982" Type="http://schemas.openxmlformats.org/officeDocument/2006/relationships/hyperlink" Target="http://www.disease-ontology.org/term/DOID%3A8893" TargetMode="External"/><Relationship Id="rId1842" Type="http://schemas.openxmlformats.org/officeDocument/2006/relationships/hyperlink" Target="http://www.disease-ontology.org/term/DOID%3A4159" TargetMode="External"/><Relationship Id="rId1702" Type="http://schemas.openxmlformats.org/officeDocument/2006/relationships/hyperlink" Target="http://www.disease-ontology.org/term/DOID%3A7147" TargetMode="External"/><Relationship Id="rId283" Type="http://schemas.openxmlformats.org/officeDocument/2006/relationships/hyperlink" Target="http://www.drugbank.ca/drugs/DB01240" TargetMode="External"/><Relationship Id="rId490" Type="http://schemas.openxmlformats.org/officeDocument/2006/relationships/hyperlink" Target="http://www.disease-ontology.org/term/DOID%3A1686" TargetMode="External"/><Relationship Id="rId2171" Type="http://schemas.openxmlformats.org/officeDocument/2006/relationships/hyperlink" Target="http://www.drugbank.ca/drugs/DB00788" TargetMode="External"/><Relationship Id="rId143" Type="http://schemas.openxmlformats.org/officeDocument/2006/relationships/hyperlink" Target="http://www.drugbank.ca/drugs/DB00537" TargetMode="External"/><Relationship Id="rId350" Type="http://schemas.openxmlformats.org/officeDocument/2006/relationships/hyperlink" Target="http://www.disease-ontology.org/term/DOID%3A2841" TargetMode="External"/><Relationship Id="rId588" Type="http://schemas.openxmlformats.org/officeDocument/2006/relationships/hyperlink" Target="http://www.disease-ontology.org/term/DOID%3A1793" TargetMode="External"/><Relationship Id="rId795" Type="http://schemas.openxmlformats.org/officeDocument/2006/relationships/hyperlink" Target="http://www.drugbank.ca/drugs/DB00697" TargetMode="External"/><Relationship Id="rId2031" Type="http://schemas.openxmlformats.org/officeDocument/2006/relationships/hyperlink" Target="http://www.drugbank.ca/drugs/DB01357" TargetMode="External"/><Relationship Id="rId2269" Type="http://schemas.openxmlformats.org/officeDocument/2006/relationships/hyperlink" Target="http://www.drugbank.ca/drugs/DB00282" TargetMode="External"/><Relationship Id="rId2476" Type="http://schemas.openxmlformats.org/officeDocument/2006/relationships/hyperlink" Target="http://www.disease-ontology.org/term/DOID%3A4481" TargetMode="External"/><Relationship Id="rId2683" Type="http://schemas.openxmlformats.org/officeDocument/2006/relationships/hyperlink" Target="http://www.drugbank.ca/drugs/DB00313" TargetMode="External"/><Relationship Id="rId9" Type="http://schemas.openxmlformats.org/officeDocument/2006/relationships/hyperlink" Target="http://www.drugbank.ca/drugs/DB00945" TargetMode="External"/><Relationship Id="rId210" Type="http://schemas.openxmlformats.org/officeDocument/2006/relationships/hyperlink" Target="http://www.disease-ontology.org/term/DOID%3A1612" TargetMode="External"/><Relationship Id="rId448" Type="http://schemas.openxmlformats.org/officeDocument/2006/relationships/hyperlink" Target="http://www.disease-ontology.org/term/DOID%3A1781" TargetMode="External"/><Relationship Id="rId655" Type="http://schemas.openxmlformats.org/officeDocument/2006/relationships/hyperlink" Target="http://www.drugbank.ca/drugs/DB06809" TargetMode="External"/><Relationship Id="rId862" Type="http://schemas.openxmlformats.org/officeDocument/2006/relationships/hyperlink" Target="http://www.disease-ontology.org/term/DOID%3A2355" TargetMode="External"/><Relationship Id="rId1078" Type="http://schemas.openxmlformats.org/officeDocument/2006/relationships/hyperlink" Target="http://www.disease-ontology.org/term/DOID%3A2998" TargetMode="External"/><Relationship Id="rId1285" Type="http://schemas.openxmlformats.org/officeDocument/2006/relationships/hyperlink" Target="http://www.drugbank.ca/drugs/DB00758" TargetMode="External"/><Relationship Id="rId1492" Type="http://schemas.openxmlformats.org/officeDocument/2006/relationships/hyperlink" Target="http://www.disease-ontology.org/term/DOID%3A1115" TargetMode="External"/><Relationship Id="rId2129" Type="http://schemas.openxmlformats.org/officeDocument/2006/relationships/hyperlink" Target="http://www.drugbank.ca/drugs/DB00305" TargetMode="External"/><Relationship Id="rId2336" Type="http://schemas.openxmlformats.org/officeDocument/2006/relationships/hyperlink" Target="http://www.disease-ontology.org/term/DOID%3A3393" TargetMode="External"/><Relationship Id="rId2543" Type="http://schemas.openxmlformats.org/officeDocument/2006/relationships/hyperlink" Target="http://www.drugbank.ca/drugs/DB00795" TargetMode="External"/><Relationship Id="rId2750" Type="http://schemas.openxmlformats.org/officeDocument/2006/relationships/hyperlink" Target="http://www.disease-ontology.org/term/DOID%3A3083" TargetMode="External"/><Relationship Id="rId308" Type="http://schemas.openxmlformats.org/officeDocument/2006/relationships/hyperlink" Target="http://www.disease-ontology.org/term/DOID%3A3393" TargetMode="External"/><Relationship Id="rId515" Type="http://schemas.openxmlformats.org/officeDocument/2006/relationships/hyperlink" Target="http://www.drugbank.ca/drugs/DB00264" TargetMode="External"/><Relationship Id="rId722" Type="http://schemas.openxmlformats.org/officeDocument/2006/relationships/hyperlink" Target="http://www.disease-ontology.org/term/DOID%3A3393" TargetMode="External"/><Relationship Id="rId1145" Type="http://schemas.openxmlformats.org/officeDocument/2006/relationships/hyperlink" Target="http://www.drugbank.ca/drugs/DB00564" TargetMode="External"/><Relationship Id="rId1352" Type="http://schemas.openxmlformats.org/officeDocument/2006/relationships/hyperlink" Target="http://www.disease-ontology.org/term/DOID%3A363" TargetMode="External"/><Relationship Id="rId1797" Type="http://schemas.openxmlformats.org/officeDocument/2006/relationships/hyperlink" Target="http://www.drugbank.ca/drugs/DB00741" TargetMode="External"/><Relationship Id="rId2403" Type="http://schemas.openxmlformats.org/officeDocument/2006/relationships/hyperlink" Target="http://www.drugbank.ca/drugs/DB00165" TargetMode="External"/><Relationship Id="rId89" Type="http://schemas.openxmlformats.org/officeDocument/2006/relationships/hyperlink" Target="http://www.drugbank.ca/drugs/DB00258" TargetMode="External"/><Relationship Id="rId1005" Type="http://schemas.openxmlformats.org/officeDocument/2006/relationships/hyperlink" Target="http://www.drugbank.ca/drugs/DB00993" TargetMode="External"/><Relationship Id="rId1212" Type="http://schemas.openxmlformats.org/officeDocument/2006/relationships/hyperlink" Target="http://www.disease-ontology.org/term/DOID%3A12995" TargetMode="External"/><Relationship Id="rId1657" Type="http://schemas.openxmlformats.org/officeDocument/2006/relationships/hyperlink" Target="http://www.drugbank.ca/drugs/DB01073" TargetMode="External"/><Relationship Id="rId1864" Type="http://schemas.openxmlformats.org/officeDocument/2006/relationships/hyperlink" Target="http://www.disease-ontology.org/term/DOID%3A1793" TargetMode="External"/><Relationship Id="rId2610" Type="http://schemas.openxmlformats.org/officeDocument/2006/relationships/hyperlink" Target="http://www.disease-ontology.org/term/DOID%3A6364" TargetMode="External"/><Relationship Id="rId2708" Type="http://schemas.openxmlformats.org/officeDocument/2006/relationships/hyperlink" Target="http://www.disease-ontology.org/term/DOID%3A1826" TargetMode="External"/><Relationship Id="rId1517" Type="http://schemas.openxmlformats.org/officeDocument/2006/relationships/hyperlink" Target="http://www.drugbank.ca/drugs/DB00494" TargetMode="External"/><Relationship Id="rId1724" Type="http://schemas.openxmlformats.org/officeDocument/2006/relationships/hyperlink" Target="http://www.disease-ontology.org/term/DOID%3A784" TargetMode="External"/><Relationship Id="rId16" Type="http://schemas.openxmlformats.org/officeDocument/2006/relationships/hyperlink" Target="http://www.disease-ontology.org/term/DOID%3A2531" TargetMode="External"/><Relationship Id="rId1931" Type="http://schemas.openxmlformats.org/officeDocument/2006/relationships/hyperlink" Target="http://www.drugbank.ca/drugs/DB00279" TargetMode="External"/><Relationship Id="rId2193" Type="http://schemas.openxmlformats.org/officeDocument/2006/relationships/hyperlink" Target="http://www.drugbank.ca/drugs/DB04868" TargetMode="External"/><Relationship Id="rId2498" Type="http://schemas.openxmlformats.org/officeDocument/2006/relationships/hyperlink" Target="http://www.disease-ontology.org/term/DOID%3A14330" TargetMode="External"/><Relationship Id="rId165" Type="http://schemas.openxmlformats.org/officeDocument/2006/relationships/hyperlink" Target="http://www.drugbank.ca/drugs/DB00286" TargetMode="External"/><Relationship Id="rId372" Type="http://schemas.openxmlformats.org/officeDocument/2006/relationships/hyperlink" Target="http://www.disease-ontology.org/term/DOID%3A8398" TargetMode="External"/><Relationship Id="rId677" Type="http://schemas.openxmlformats.org/officeDocument/2006/relationships/hyperlink" Target="http://www.drugbank.ca/drugs/DB00635" TargetMode="External"/><Relationship Id="rId2053" Type="http://schemas.openxmlformats.org/officeDocument/2006/relationships/hyperlink" Target="http://www.drugbank.ca/drugs/DB00563" TargetMode="External"/><Relationship Id="rId2260" Type="http://schemas.openxmlformats.org/officeDocument/2006/relationships/hyperlink" Target="http://www.disease-ontology.org/term/DOID%3A263" TargetMode="External"/><Relationship Id="rId2358" Type="http://schemas.openxmlformats.org/officeDocument/2006/relationships/hyperlink" Target="http://www.disease-ontology.org/term/DOID%3A2377" TargetMode="External"/><Relationship Id="rId232" Type="http://schemas.openxmlformats.org/officeDocument/2006/relationships/hyperlink" Target="http://www.disease-ontology.org/term/DOID%3A12930" TargetMode="External"/><Relationship Id="rId884" Type="http://schemas.openxmlformats.org/officeDocument/2006/relationships/hyperlink" Target="http://www.disease-ontology.org/term/DOID%3A2377" TargetMode="External"/><Relationship Id="rId2120" Type="http://schemas.openxmlformats.org/officeDocument/2006/relationships/hyperlink" Target="http://www.disease-ontology.org/term/DOID%3A1319" TargetMode="External"/><Relationship Id="rId2565" Type="http://schemas.openxmlformats.org/officeDocument/2006/relationships/hyperlink" Target="http://www.drugbank.ca/drugs/DB00966" TargetMode="External"/><Relationship Id="rId2772" Type="http://schemas.openxmlformats.org/officeDocument/2006/relationships/hyperlink" Target="http://www.disease-ontology.org/term/DOID%3A7148" TargetMode="External"/><Relationship Id="rId537" Type="http://schemas.openxmlformats.org/officeDocument/2006/relationships/hyperlink" Target="http://www.drugbank.ca/drugs/DB01204" TargetMode="External"/><Relationship Id="rId744" Type="http://schemas.openxmlformats.org/officeDocument/2006/relationships/hyperlink" Target="http://www.disease-ontology.org/term/DOID%3A10652" TargetMode="External"/><Relationship Id="rId951" Type="http://schemas.openxmlformats.org/officeDocument/2006/relationships/hyperlink" Target="http://www.drugbank.ca/drugs/DB00321" TargetMode="External"/><Relationship Id="rId1167" Type="http://schemas.openxmlformats.org/officeDocument/2006/relationships/hyperlink" Target="http://www.drugbank.ca/drugs/DB00958" TargetMode="External"/><Relationship Id="rId1374" Type="http://schemas.openxmlformats.org/officeDocument/2006/relationships/hyperlink" Target="http://www.disease-ontology.org/term/DOID%3A1094" TargetMode="External"/><Relationship Id="rId1581" Type="http://schemas.openxmlformats.org/officeDocument/2006/relationships/hyperlink" Target="http://www.drugbank.ca/drugs/DB00736" TargetMode="External"/><Relationship Id="rId1679" Type="http://schemas.openxmlformats.org/officeDocument/2006/relationships/hyperlink" Target="http://www.drugbank.ca/drugs/DB00472" TargetMode="External"/><Relationship Id="rId2218" Type="http://schemas.openxmlformats.org/officeDocument/2006/relationships/hyperlink" Target="http://www.disease-ontology.org/term/DOID%3A3312" TargetMode="External"/><Relationship Id="rId2425" Type="http://schemas.openxmlformats.org/officeDocument/2006/relationships/hyperlink" Target="http://www.drugbank.ca/drugs/DB00178" TargetMode="External"/><Relationship Id="rId2632" Type="http://schemas.openxmlformats.org/officeDocument/2006/relationships/hyperlink" Target="http://www.disease-ontology.org/term/DOID%3A1192" TargetMode="External"/><Relationship Id="rId80" Type="http://schemas.openxmlformats.org/officeDocument/2006/relationships/hyperlink" Target="http://www.disease-ontology.org/term/DOID%3A10763" TargetMode="External"/><Relationship Id="rId604" Type="http://schemas.openxmlformats.org/officeDocument/2006/relationships/hyperlink" Target="http://www.disease-ontology.org/term/DOID%3A2841" TargetMode="External"/><Relationship Id="rId811" Type="http://schemas.openxmlformats.org/officeDocument/2006/relationships/hyperlink" Target="http://www.drugbank.ca/drugs/DB01036" TargetMode="External"/><Relationship Id="rId1027" Type="http://schemas.openxmlformats.org/officeDocument/2006/relationships/hyperlink" Target="http://www.drugbank.ca/drugs/DB00245" TargetMode="External"/><Relationship Id="rId1234" Type="http://schemas.openxmlformats.org/officeDocument/2006/relationships/hyperlink" Target="http://www.disease-ontology.org/term/DOID%3A1192" TargetMode="External"/><Relationship Id="rId1441" Type="http://schemas.openxmlformats.org/officeDocument/2006/relationships/hyperlink" Target="http://www.drugbank.ca/drugs/DB00449" TargetMode="External"/><Relationship Id="rId1886" Type="http://schemas.openxmlformats.org/officeDocument/2006/relationships/hyperlink" Target="http://www.disease-ontology.org/term/DOID%3A10763" TargetMode="External"/><Relationship Id="rId909" Type="http://schemas.openxmlformats.org/officeDocument/2006/relationships/hyperlink" Target="http://www.drugbank.ca/drugs/DB00945" TargetMode="External"/><Relationship Id="rId1301" Type="http://schemas.openxmlformats.org/officeDocument/2006/relationships/hyperlink" Target="http://www.drugbank.ca/drugs/DB01394" TargetMode="External"/><Relationship Id="rId1539" Type="http://schemas.openxmlformats.org/officeDocument/2006/relationships/hyperlink" Target="http://www.drugbank.ca/drugs/DB00445" TargetMode="External"/><Relationship Id="rId1746" Type="http://schemas.openxmlformats.org/officeDocument/2006/relationships/hyperlink" Target="http://www.disease-ontology.org/term/DOID%3A1324" TargetMode="External"/><Relationship Id="rId1953" Type="http://schemas.openxmlformats.org/officeDocument/2006/relationships/hyperlink" Target="http://www.drugbank.ca/drugs/DB01206" TargetMode="External"/><Relationship Id="rId38" Type="http://schemas.openxmlformats.org/officeDocument/2006/relationships/hyperlink" Target="http://www.disease-ontology.org/term/DOID%3A2841" TargetMode="External"/><Relationship Id="rId1606" Type="http://schemas.openxmlformats.org/officeDocument/2006/relationships/hyperlink" Target="http://www.disease-ontology.org/term/DOID%3A11476" TargetMode="External"/><Relationship Id="rId1813" Type="http://schemas.openxmlformats.org/officeDocument/2006/relationships/hyperlink" Target="http://www.drugbank.ca/drugs/DB00424" TargetMode="External"/><Relationship Id="rId187" Type="http://schemas.openxmlformats.org/officeDocument/2006/relationships/hyperlink" Target="http://www.drugbank.ca/drugs/DB00987" TargetMode="External"/><Relationship Id="rId394" Type="http://schemas.openxmlformats.org/officeDocument/2006/relationships/hyperlink" Target="http://www.disease-ontology.org/term/DOID%3A1324" TargetMode="External"/><Relationship Id="rId2075" Type="http://schemas.openxmlformats.org/officeDocument/2006/relationships/hyperlink" Target="http://www.drugbank.ca/drugs/DB00563" TargetMode="External"/><Relationship Id="rId2282" Type="http://schemas.openxmlformats.org/officeDocument/2006/relationships/hyperlink" Target="http://www.disease-ontology.org/term/DOID%3A3393" TargetMode="External"/><Relationship Id="rId254" Type="http://schemas.openxmlformats.org/officeDocument/2006/relationships/hyperlink" Target="http://www.disease-ontology.org/term/DOID%3A10652" TargetMode="External"/><Relationship Id="rId699" Type="http://schemas.openxmlformats.org/officeDocument/2006/relationships/hyperlink" Target="http://www.drugbank.ca/drugs/DB00433" TargetMode="External"/><Relationship Id="rId1091" Type="http://schemas.openxmlformats.org/officeDocument/2006/relationships/hyperlink" Target="http://www.drugbank.ca/drugs/DB01222" TargetMode="External"/><Relationship Id="rId2587" Type="http://schemas.openxmlformats.org/officeDocument/2006/relationships/hyperlink" Target="http://www.drugbank.ca/drugs/DB04572" TargetMode="External"/><Relationship Id="rId114" Type="http://schemas.openxmlformats.org/officeDocument/2006/relationships/hyperlink" Target="http://www.disease-ontology.org/term/DOID%3A9074" TargetMode="External"/><Relationship Id="rId461" Type="http://schemas.openxmlformats.org/officeDocument/2006/relationships/hyperlink" Target="http://www.drugbank.ca/drugs/DB00408" TargetMode="External"/><Relationship Id="rId559" Type="http://schemas.openxmlformats.org/officeDocument/2006/relationships/hyperlink" Target="http://www.drugbank.ca/drugs/DB00704" TargetMode="External"/><Relationship Id="rId766" Type="http://schemas.openxmlformats.org/officeDocument/2006/relationships/hyperlink" Target="http://www.disease-ontology.org/term/DOID%3A1793" TargetMode="External"/><Relationship Id="rId1189" Type="http://schemas.openxmlformats.org/officeDocument/2006/relationships/hyperlink" Target="http://www.drugbank.ca/drugs/DB00482" TargetMode="External"/><Relationship Id="rId1396" Type="http://schemas.openxmlformats.org/officeDocument/2006/relationships/hyperlink" Target="http://www.disease-ontology.org/term/DOID%3A1094" TargetMode="External"/><Relationship Id="rId2142" Type="http://schemas.openxmlformats.org/officeDocument/2006/relationships/hyperlink" Target="http://www.disease-ontology.org/term/DOID%3A4481" TargetMode="External"/><Relationship Id="rId2447" Type="http://schemas.openxmlformats.org/officeDocument/2006/relationships/hyperlink" Target="http://www.drugbank.ca/drugs/DB00734" TargetMode="External"/><Relationship Id="rId321" Type="http://schemas.openxmlformats.org/officeDocument/2006/relationships/hyperlink" Target="http://www.drugbank.ca/drugs/DB00749" TargetMode="External"/><Relationship Id="rId419" Type="http://schemas.openxmlformats.org/officeDocument/2006/relationships/hyperlink" Target="http://www.drugbank.ca/drugs/DB00982" TargetMode="External"/><Relationship Id="rId626" Type="http://schemas.openxmlformats.org/officeDocument/2006/relationships/hyperlink" Target="http://www.disease-ontology.org/term/DOID%3A824" TargetMode="External"/><Relationship Id="rId973" Type="http://schemas.openxmlformats.org/officeDocument/2006/relationships/hyperlink" Target="http://www.drugbank.ca/drugs/DB00673" TargetMode="External"/><Relationship Id="rId1049" Type="http://schemas.openxmlformats.org/officeDocument/2006/relationships/hyperlink" Target="http://www.drugbank.ca/drugs/DB00443" TargetMode="External"/><Relationship Id="rId1256" Type="http://schemas.openxmlformats.org/officeDocument/2006/relationships/hyperlink" Target="http://www.disease-ontology.org/term/DOID%3A12365" TargetMode="External"/><Relationship Id="rId2002" Type="http://schemas.openxmlformats.org/officeDocument/2006/relationships/hyperlink" Target="http://www.disease-ontology.org/term/DOID%3A10283" TargetMode="External"/><Relationship Id="rId2307" Type="http://schemas.openxmlformats.org/officeDocument/2006/relationships/hyperlink" Target="http://www.drugbank.ca/drugs/DB00252" TargetMode="External"/><Relationship Id="rId2654" Type="http://schemas.openxmlformats.org/officeDocument/2006/relationships/hyperlink" Target="http://www.disease-ontology.org/term/DOID%3A2355" TargetMode="External"/><Relationship Id="rId833" Type="http://schemas.openxmlformats.org/officeDocument/2006/relationships/hyperlink" Target="http://www.drugbank.ca/drugs/DB00620" TargetMode="External"/><Relationship Id="rId1116" Type="http://schemas.openxmlformats.org/officeDocument/2006/relationships/hyperlink" Target="http://www.disease-ontology.org/term/DOID%3A8398" TargetMode="External"/><Relationship Id="rId1463" Type="http://schemas.openxmlformats.org/officeDocument/2006/relationships/hyperlink" Target="http://www.drugbank.ca/drugs/DB00988" TargetMode="External"/><Relationship Id="rId1670" Type="http://schemas.openxmlformats.org/officeDocument/2006/relationships/hyperlink" Target="http://www.disease-ontology.org/term/DOID%3A11934" TargetMode="External"/><Relationship Id="rId1768" Type="http://schemas.openxmlformats.org/officeDocument/2006/relationships/hyperlink" Target="http://www.disease-ontology.org/term/DOID%3A11714" TargetMode="External"/><Relationship Id="rId2514" Type="http://schemas.openxmlformats.org/officeDocument/2006/relationships/hyperlink" Target="http://www.disease-ontology.org/term/DOID%3A1936" TargetMode="External"/><Relationship Id="rId2721" Type="http://schemas.openxmlformats.org/officeDocument/2006/relationships/hyperlink" Target="http://www.drugbank.ca/drugs/DB00570" TargetMode="External"/><Relationship Id="rId900" Type="http://schemas.openxmlformats.org/officeDocument/2006/relationships/hyperlink" Target="http://www.disease-ontology.org/term/DOID%3A1686" TargetMode="External"/><Relationship Id="rId1323" Type="http://schemas.openxmlformats.org/officeDocument/2006/relationships/hyperlink" Target="http://www.drugbank.ca/drugs/DB00851" TargetMode="External"/><Relationship Id="rId1530" Type="http://schemas.openxmlformats.org/officeDocument/2006/relationships/hyperlink" Target="http://www.disease-ontology.org/term/DOID%3A184" TargetMode="External"/><Relationship Id="rId1628" Type="http://schemas.openxmlformats.org/officeDocument/2006/relationships/hyperlink" Target="http://www.disease-ontology.org/term/DOID%3A11054" TargetMode="External"/><Relationship Id="rId1975" Type="http://schemas.openxmlformats.org/officeDocument/2006/relationships/hyperlink" Target="http://www.drugbank.ca/drugs/DB00227" TargetMode="External"/><Relationship Id="rId1835" Type="http://schemas.openxmlformats.org/officeDocument/2006/relationships/hyperlink" Target="http://www.drugbank.ca/drugs/DB00458" TargetMode="External"/><Relationship Id="rId1902" Type="http://schemas.openxmlformats.org/officeDocument/2006/relationships/hyperlink" Target="http://www.disease-ontology.org/term/DOID%3A1686" TargetMode="External"/><Relationship Id="rId2097" Type="http://schemas.openxmlformats.org/officeDocument/2006/relationships/hyperlink" Target="http://www.drugbank.ca/drugs/DB00959" TargetMode="External"/><Relationship Id="rId276" Type="http://schemas.openxmlformats.org/officeDocument/2006/relationships/hyperlink" Target="http://www.disease-ontology.org/term/DOID%3A1686" TargetMode="External"/><Relationship Id="rId483" Type="http://schemas.openxmlformats.org/officeDocument/2006/relationships/hyperlink" Target="http://www.drugbank.ca/drugs/DB00331" TargetMode="External"/><Relationship Id="rId690" Type="http://schemas.openxmlformats.org/officeDocument/2006/relationships/hyperlink" Target="http://www.disease-ontology.org/term/DOID%3A8398" TargetMode="External"/><Relationship Id="rId2164" Type="http://schemas.openxmlformats.org/officeDocument/2006/relationships/hyperlink" Target="http://www.disease-ontology.org/term/DOID%3A7148" TargetMode="External"/><Relationship Id="rId2371" Type="http://schemas.openxmlformats.org/officeDocument/2006/relationships/hyperlink" Target="http://www.drugbank.ca/drugs/DB00230" TargetMode="External"/><Relationship Id="rId136" Type="http://schemas.openxmlformats.org/officeDocument/2006/relationships/hyperlink" Target="http://www.disease-ontology.org/term/DOID%3A9970" TargetMode="External"/><Relationship Id="rId343" Type="http://schemas.openxmlformats.org/officeDocument/2006/relationships/hyperlink" Target="http://www.drugbank.ca/drugs/DB01047" TargetMode="External"/><Relationship Id="rId550" Type="http://schemas.openxmlformats.org/officeDocument/2006/relationships/hyperlink" Target="http://www.disease-ontology.org/term/DOID%3A2841" TargetMode="External"/><Relationship Id="rId788" Type="http://schemas.openxmlformats.org/officeDocument/2006/relationships/hyperlink" Target="http://www.disease-ontology.org/term/DOID%3A3393" TargetMode="External"/><Relationship Id="rId995" Type="http://schemas.openxmlformats.org/officeDocument/2006/relationships/hyperlink" Target="http://www.drugbank.ca/drugs/DB01076" TargetMode="External"/><Relationship Id="rId1180" Type="http://schemas.openxmlformats.org/officeDocument/2006/relationships/hyperlink" Target="http://www.disease-ontology.org/term/DOID%3A0060073" TargetMode="External"/><Relationship Id="rId2024" Type="http://schemas.openxmlformats.org/officeDocument/2006/relationships/hyperlink" Target="http://www.disease-ontology.org/term/DOID%3A8577" TargetMode="External"/><Relationship Id="rId2231" Type="http://schemas.openxmlformats.org/officeDocument/2006/relationships/hyperlink" Target="http://www.drugbank.ca/drugs/DB00338" TargetMode="External"/><Relationship Id="rId2469" Type="http://schemas.openxmlformats.org/officeDocument/2006/relationships/hyperlink" Target="http://www.drugbank.ca/drugs/DB05271" TargetMode="External"/><Relationship Id="rId2676" Type="http://schemas.openxmlformats.org/officeDocument/2006/relationships/hyperlink" Target="http://www.disease-ontology.org/term/DOID%3A7148" TargetMode="External"/><Relationship Id="rId203" Type="http://schemas.openxmlformats.org/officeDocument/2006/relationships/hyperlink" Target="http://www.drugbank.ca/drugs/DB01234" TargetMode="External"/><Relationship Id="rId648" Type="http://schemas.openxmlformats.org/officeDocument/2006/relationships/hyperlink" Target="http://www.disease-ontology.org/term/DOID%3A2841" TargetMode="External"/><Relationship Id="rId855" Type="http://schemas.openxmlformats.org/officeDocument/2006/relationships/hyperlink" Target="http://www.drugbank.ca/drugs/DB00541" TargetMode="External"/><Relationship Id="rId1040" Type="http://schemas.openxmlformats.org/officeDocument/2006/relationships/hyperlink" Target="http://www.disease-ontology.org/term/DOID%3A219" TargetMode="External"/><Relationship Id="rId1278" Type="http://schemas.openxmlformats.org/officeDocument/2006/relationships/hyperlink" Target="http://www.disease-ontology.org/term/DOID%3A11119" TargetMode="External"/><Relationship Id="rId1485" Type="http://schemas.openxmlformats.org/officeDocument/2006/relationships/hyperlink" Target="http://www.drugbank.ca/drugs/DB00997" TargetMode="External"/><Relationship Id="rId1692" Type="http://schemas.openxmlformats.org/officeDocument/2006/relationships/hyperlink" Target="http://www.disease-ontology.org/term/DOID%3A1595" TargetMode="External"/><Relationship Id="rId2329" Type="http://schemas.openxmlformats.org/officeDocument/2006/relationships/hyperlink" Target="http://www.drugbank.ca/drugs/DB00413" TargetMode="External"/><Relationship Id="rId2536" Type="http://schemas.openxmlformats.org/officeDocument/2006/relationships/hyperlink" Target="http://www.disease-ontology.org/term/DOID%3A8778" TargetMode="External"/><Relationship Id="rId2743" Type="http://schemas.openxmlformats.org/officeDocument/2006/relationships/hyperlink" Target="http://www.drugbank.ca/drugs/DB00126" TargetMode="External"/><Relationship Id="rId410" Type="http://schemas.openxmlformats.org/officeDocument/2006/relationships/hyperlink" Target="http://www.disease-ontology.org/term/DOID%3A10763" TargetMode="External"/><Relationship Id="rId508" Type="http://schemas.openxmlformats.org/officeDocument/2006/relationships/hyperlink" Target="http://www.disease-ontology.org/term/DOID%3A8577" TargetMode="External"/><Relationship Id="rId715" Type="http://schemas.openxmlformats.org/officeDocument/2006/relationships/hyperlink" Target="http://www.drugbank.ca/drugs/DB00908" TargetMode="External"/><Relationship Id="rId922" Type="http://schemas.openxmlformats.org/officeDocument/2006/relationships/hyperlink" Target="http://www.disease-ontology.org/term/DOID%3A1612" TargetMode="External"/><Relationship Id="rId1138" Type="http://schemas.openxmlformats.org/officeDocument/2006/relationships/hyperlink" Target="http://www.disease-ontology.org/term/DOID%3A10763" TargetMode="External"/><Relationship Id="rId1345" Type="http://schemas.openxmlformats.org/officeDocument/2006/relationships/hyperlink" Target="http://www.drugbank.ca/drugs/DB00970" TargetMode="External"/><Relationship Id="rId1552" Type="http://schemas.openxmlformats.org/officeDocument/2006/relationships/hyperlink" Target="http://www.disease-ontology.org/term/DOID%3A11054" TargetMode="External"/><Relationship Id="rId1997" Type="http://schemas.openxmlformats.org/officeDocument/2006/relationships/hyperlink" Target="http://www.drugbank.ca/drugs/DB00351" TargetMode="External"/><Relationship Id="rId2603" Type="http://schemas.openxmlformats.org/officeDocument/2006/relationships/hyperlink" Target="http://www.drugbank.ca/drugs/DB00373" TargetMode="External"/><Relationship Id="rId1205" Type="http://schemas.openxmlformats.org/officeDocument/2006/relationships/hyperlink" Target="http://www.drugbank.ca/drugs/DB00475" TargetMode="External"/><Relationship Id="rId1857" Type="http://schemas.openxmlformats.org/officeDocument/2006/relationships/hyperlink" Target="http://www.drugbank.ca/drugs/DB00762" TargetMode="External"/><Relationship Id="rId51" Type="http://schemas.openxmlformats.org/officeDocument/2006/relationships/hyperlink" Target="http://www.drugbank.ca/drugs/DB00542" TargetMode="External"/><Relationship Id="rId1412" Type="http://schemas.openxmlformats.org/officeDocument/2006/relationships/hyperlink" Target="http://www.disease-ontology.org/term/DOID%3A594" TargetMode="External"/><Relationship Id="rId1717" Type="http://schemas.openxmlformats.org/officeDocument/2006/relationships/hyperlink" Target="http://www.drugbank.ca/drugs/DB01320" TargetMode="External"/><Relationship Id="rId1924" Type="http://schemas.openxmlformats.org/officeDocument/2006/relationships/hyperlink" Target="http://www.disease-ontology.org/term/DOID%3A3393" TargetMode="External"/><Relationship Id="rId298" Type="http://schemas.openxmlformats.org/officeDocument/2006/relationships/hyperlink" Target="http://www.disease-ontology.org/term/DOID%3A10283" TargetMode="External"/><Relationship Id="rId158" Type="http://schemas.openxmlformats.org/officeDocument/2006/relationships/hyperlink" Target="http://www.disease-ontology.org/term/DOID%3A10763" TargetMode="External"/><Relationship Id="rId2186" Type="http://schemas.openxmlformats.org/officeDocument/2006/relationships/hyperlink" Target="http://www.disease-ontology.org/term/DOID%3A635" TargetMode="External"/><Relationship Id="rId2393" Type="http://schemas.openxmlformats.org/officeDocument/2006/relationships/hyperlink" Target="http://www.drugbank.ca/drugs/DB01131" TargetMode="External"/><Relationship Id="rId2698" Type="http://schemas.openxmlformats.org/officeDocument/2006/relationships/hyperlink" Target="http://www.disease-ontology.org/term/DOID%3A1909" TargetMode="External"/><Relationship Id="rId365" Type="http://schemas.openxmlformats.org/officeDocument/2006/relationships/hyperlink" Target="http://www.drugbank.ca/drugs/DB01004" TargetMode="External"/><Relationship Id="rId572" Type="http://schemas.openxmlformats.org/officeDocument/2006/relationships/hyperlink" Target="http://www.disease-ontology.org/term/DOID%3A0050742" TargetMode="External"/><Relationship Id="rId2046" Type="http://schemas.openxmlformats.org/officeDocument/2006/relationships/hyperlink" Target="http://www.disease-ontology.org/term/DOID%3A12361" TargetMode="External"/><Relationship Id="rId2253" Type="http://schemas.openxmlformats.org/officeDocument/2006/relationships/hyperlink" Target="http://www.drugbank.ca/drugs/DB00776" TargetMode="External"/><Relationship Id="rId2460" Type="http://schemas.openxmlformats.org/officeDocument/2006/relationships/hyperlink" Target="http://www.disease-ontology.org/term/DOID%3A3083" TargetMode="External"/><Relationship Id="rId225" Type="http://schemas.openxmlformats.org/officeDocument/2006/relationships/hyperlink" Target="http://www.drugbank.ca/drugs/DB01144" TargetMode="External"/><Relationship Id="rId432" Type="http://schemas.openxmlformats.org/officeDocument/2006/relationships/hyperlink" Target="http://www.disease-ontology.org/term/DOID%3A184" TargetMode="External"/><Relationship Id="rId877" Type="http://schemas.openxmlformats.org/officeDocument/2006/relationships/hyperlink" Target="http://www.drugbank.ca/drugs/DB00399" TargetMode="External"/><Relationship Id="rId1062" Type="http://schemas.openxmlformats.org/officeDocument/2006/relationships/hyperlink" Target="http://www.disease-ontology.org/term/DOID%3A10283" TargetMode="External"/><Relationship Id="rId2113" Type="http://schemas.openxmlformats.org/officeDocument/2006/relationships/hyperlink" Target="http://www.drugbank.ca/drugs/DB01233" TargetMode="External"/><Relationship Id="rId2320" Type="http://schemas.openxmlformats.org/officeDocument/2006/relationships/hyperlink" Target="http://www.disease-ontology.org/term/DOID%3A5041" TargetMode="External"/><Relationship Id="rId2558" Type="http://schemas.openxmlformats.org/officeDocument/2006/relationships/hyperlink" Target="http://www.disease-ontology.org/term/DOID%3A1612" TargetMode="External"/><Relationship Id="rId2765" Type="http://schemas.openxmlformats.org/officeDocument/2006/relationships/hyperlink" Target="http://www.drugbank.ca/drugs/DB00399" TargetMode="External"/><Relationship Id="rId737" Type="http://schemas.openxmlformats.org/officeDocument/2006/relationships/hyperlink" Target="http://www.drugbank.ca/drugs/DB00412" TargetMode="External"/><Relationship Id="rId944" Type="http://schemas.openxmlformats.org/officeDocument/2006/relationships/hyperlink" Target="http://www.disease-ontology.org/term/DOID%3A10283" TargetMode="External"/><Relationship Id="rId1367" Type="http://schemas.openxmlformats.org/officeDocument/2006/relationships/hyperlink" Target="http://www.drugbank.ca/drugs/DB06699" TargetMode="External"/><Relationship Id="rId1574" Type="http://schemas.openxmlformats.org/officeDocument/2006/relationships/hyperlink" Target="http://www.disease-ontology.org/term/DOID%3A14330" TargetMode="External"/><Relationship Id="rId1781" Type="http://schemas.openxmlformats.org/officeDocument/2006/relationships/hyperlink" Target="http://www.drugbank.ca/drugs/DB01018" TargetMode="External"/><Relationship Id="rId2418" Type="http://schemas.openxmlformats.org/officeDocument/2006/relationships/hyperlink" Target="http://www.disease-ontology.org/term/DOID%3A12365" TargetMode="External"/><Relationship Id="rId2625" Type="http://schemas.openxmlformats.org/officeDocument/2006/relationships/hyperlink" Target="http://www.drugbank.ca/drugs/DB01030" TargetMode="External"/><Relationship Id="rId73" Type="http://schemas.openxmlformats.org/officeDocument/2006/relationships/hyperlink" Target="http://www.drugbank.ca/drugs/DB01194" TargetMode="External"/><Relationship Id="rId804" Type="http://schemas.openxmlformats.org/officeDocument/2006/relationships/hyperlink" Target="http://www.disease-ontology.org/term/DOID%3A9352" TargetMode="External"/><Relationship Id="rId1227" Type="http://schemas.openxmlformats.org/officeDocument/2006/relationships/hyperlink" Target="http://www.drugbank.ca/drugs/DB00515" TargetMode="External"/><Relationship Id="rId1434" Type="http://schemas.openxmlformats.org/officeDocument/2006/relationships/hyperlink" Target="http://www.disease-ontology.org/term/DOID%3A2994" TargetMode="External"/><Relationship Id="rId1641" Type="http://schemas.openxmlformats.org/officeDocument/2006/relationships/hyperlink" Target="http://www.drugbank.ca/drugs/DB01039" TargetMode="External"/><Relationship Id="rId1879" Type="http://schemas.openxmlformats.org/officeDocument/2006/relationships/hyperlink" Target="http://www.drugbank.ca/drugs/DB04845" TargetMode="External"/><Relationship Id="rId1501" Type="http://schemas.openxmlformats.org/officeDocument/2006/relationships/hyperlink" Target="http://www.drugbank.ca/drugs/DB00997" TargetMode="External"/><Relationship Id="rId1739" Type="http://schemas.openxmlformats.org/officeDocument/2006/relationships/hyperlink" Target="http://www.drugbank.ca/drugs/DB00996" TargetMode="External"/><Relationship Id="rId1946" Type="http://schemas.openxmlformats.org/officeDocument/2006/relationships/hyperlink" Target="http://www.disease-ontology.org/term/DOID%3A12930" TargetMode="External"/><Relationship Id="rId1806" Type="http://schemas.openxmlformats.org/officeDocument/2006/relationships/hyperlink" Target="http://www.disease-ontology.org/term/DOID%3A1319" TargetMode="External"/><Relationship Id="rId387" Type="http://schemas.openxmlformats.org/officeDocument/2006/relationships/hyperlink" Target="http://www.drugbank.ca/drugs/DB00741" TargetMode="External"/><Relationship Id="rId594" Type="http://schemas.openxmlformats.org/officeDocument/2006/relationships/hyperlink" Target="http://www.disease-ontology.org/term/DOID%3A9744" TargetMode="External"/><Relationship Id="rId2068" Type="http://schemas.openxmlformats.org/officeDocument/2006/relationships/hyperlink" Target="http://www.disease-ontology.org/term/DOID%3A8893" TargetMode="External"/><Relationship Id="rId2275" Type="http://schemas.openxmlformats.org/officeDocument/2006/relationships/hyperlink" Target="http://www.drugbank.ca/drugs/DB00715" TargetMode="External"/><Relationship Id="rId247" Type="http://schemas.openxmlformats.org/officeDocument/2006/relationships/hyperlink" Target="http://www.drugbank.ca/drugs/DB01075" TargetMode="External"/><Relationship Id="rId899" Type="http://schemas.openxmlformats.org/officeDocument/2006/relationships/hyperlink" Target="http://www.drugbank.ca/drugs/DB00819" TargetMode="External"/><Relationship Id="rId1084" Type="http://schemas.openxmlformats.org/officeDocument/2006/relationships/hyperlink" Target="http://www.disease-ontology.org/term/DOID%3A1686" TargetMode="External"/><Relationship Id="rId2482" Type="http://schemas.openxmlformats.org/officeDocument/2006/relationships/hyperlink" Target="http://www.disease-ontology.org/term/DOID%3A10763" TargetMode="External"/><Relationship Id="rId107" Type="http://schemas.openxmlformats.org/officeDocument/2006/relationships/hyperlink" Target="http://www.drugbank.ca/drugs/DB00482" TargetMode="External"/><Relationship Id="rId454" Type="http://schemas.openxmlformats.org/officeDocument/2006/relationships/hyperlink" Target="http://www.disease-ontology.org/term/DOID%3A5419" TargetMode="External"/><Relationship Id="rId661" Type="http://schemas.openxmlformats.org/officeDocument/2006/relationships/hyperlink" Target="http://www.drugbank.ca/drugs/DB00860" TargetMode="External"/><Relationship Id="rId759" Type="http://schemas.openxmlformats.org/officeDocument/2006/relationships/hyperlink" Target="http://www.drugbank.ca/drugs/DB00359" TargetMode="External"/><Relationship Id="rId966" Type="http://schemas.openxmlformats.org/officeDocument/2006/relationships/hyperlink" Target="http://www.disease-ontology.org/term/DOID%3A1612" TargetMode="External"/><Relationship Id="rId1291" Type="http://schemas.openxmlformats.org/officeDocument/2006/relationships/hyperlink" Target="http://www.drugbank.ca/drugs/DB00758" TargetMode="External"/><Relationship Id="rId1389" Type="http://schemas.openxmlformats.org/officeDocument/2006/relationships/hyperlink" Target="http://www.drugbank.ca/drugs/DB01234" TargetMode="External"/><Relationship Id="rId1596" Type="http://schemas.openxmlformats.org/officeDocument/2006/relationships/hyperlink" Target="http://www.disease-ontology.org/term/DOID%3A11476" TargetMode="External"/><Relationship Id="rId2135" Type="http://schemas.openxmlformats.org/officeDocument/2006/relationships/hyperlink" Target="http://www.drugbank.ca/drugs/DB00745" TargetMode="External"/><Relationship Id="rId2342" Type="http://schemas.openxmlformats.org/officeDocument/2006/relationships/hyperlink" Target="http://www.disease-ontology.org/term/DOID%3A0050156" TargetMode="External"/><Relationship Id="rId2647" Type="http://schemas.openxmlformats.org/officeDocument/2006/relationships/hyperlink" Target="http://www.drugbank.ca/drugs/DB00374" TargetMode="External"/><Relationship Id="rId314" Type="http://schemas.openxmlformats.org/officeDocument/2006/relationships/hyperlink" Target="http://www.disease-ontology.org/term/DOID%3A10283" TargetMode="External"/><Relationship Id="rId521" Type="http://schemas.openxmlformats.org/officeDocument/2006/relationships/hyperlink" Target="http://www.drugbank.ca/drugs/DB00491" TargetMode="External"/><Relationship Id="rId619" Type="http://schemas.openxmlformats.org/officeDocument/2006/relationships/hyperlink" Target="http://www.drugbank.ca/drugs/DB00910" TargetMode="External"/><Relationship Id="rId1151" Type="http://schemas.openxmlformats.org/officeDocument/2006/relationships/hyperlink" Target="http://www.drugbank.ca/drugs/DB00190" TargetMode="External"/><Relationship Id="rId1249" Type="http://schemas.openxmlformats.org/officeDocument/2006/relationships/hyperlink" Target="http://www.drugbank.ca/drugs/DB00242" TargetMode="External"/><Relationship Id="rId2202" Type="http://schemas.openxmlformats.org/officeDocument/2006/relationships/hyperlink" Target="http://www.disease-ontology.org/term/DOID%3A10763" TargetMode="External"/><Relationship Id="rId95" Type="http://schemas.openxmlformats.org/officeDocument/2006/relationships/hyperlink" Target="http://www.drugbank.ca/drugs/DB00411" TargetMode="External"/><Relationship Id="rId826" Type="http://schemas.openxmlformats.org/officeDocument/2006/relationships/hyperlink" Target="http://www.disease-ontology.org/term/DOID%3A4481" TargetMode="External"/><Relationship Id="rId1011" Type="http://schemas.openxmlformats.org/officeDocument/2006/relationships/hyperlink" Target="http://www.drugbank.ca/drugs/DB00181" TargetMode="External"/><Relationship Id="rId1109" Type="http://schemas.openxmlformats.org/officeDocument/2006/relationships/hyperlink" Target="http://www.drugbank.ca/drugs/DB06772" TargetMode="External"/><Relationship Id="rId1456" Type="http://schemas.openxmlformats.org/officeDocument/2006/relationships/hyperlink" Target="http://www.disease-ontology.org/term/DOID%3A1793" TargetMode="External"/><Relationship Id="rId1663" Type="http://schemas.openxmlformats.org/officeDocument/2006/relationships/hyperlink" Target="http://www.drugbank.ca/drugs/DB01047" TargetMode="External"/><Relationship Id="rId1870" Type="http://schemas.openxmlformats.org/officeDocument/2006/relationships/hyperlink" Target="http://www.disease-ontology.org/term/DOID%3A2841" TargetMode="External"/><Relationship Id="rId1968" Type="http://schemas.openxmlformats.org/officeDocument/2006/relationships/hyperlink" Target="http://www.disease-ontology.org/term/DOID%3A3393" TargetMode="External"/><Relationship Id="rId2507" Type="http://schemas.openxmlformats.org/officeDocument/2006/relationships/hyperlink" Target="http://www.drugbank.ca/drugs/DB01105" TargetMode="External"/><Relationship Id="rId2714" Type="http://schemas.openxmlformats.org/officeDocument/2006/relationships/hyperlink" Target="http://www.disease-ontology.org/term/DOID%3A2994" TargetMode="External"/><Relationship Id="rId1316" Type="http://schemas.openxmlformats.org/officeDocument/2006/relationships/hyperlink" Target="http://www.disease-ontology.org/term/DOID%3A2531" TargetMode="External"/><Relationship Id="rId1523" Type="http://schemas.openxmlformats.org/officeDocument/2006/relationships/hyperlink" Target="http://www.drugbank.ca/drugs/DB01364" TargetMode="External"/><Relationship Id="rId1730" Type="http://schemas.openxmlformats.org/officeDocument/2006/relationships/hyperlink" Target="http://www.disease-ontology.org/term/DOID%3A219" TargetMode="External"/><Relationship Id="rId22" Type="http://schemas.openxmlformats.org/officeDocument/2006/relationships/hyperlink" Target="http://www.disease-ontology.org/term/DOID%3A10763" TargetMode="External"/><Relationship Id="rId1828" Type="http://schemas.openxmlformats.org/officeDocument/2006/relationships/hyperlink" Target="http://www.disease-ontology.org/term/DOID%3A2531" TargetMode="External"/><Relationship Id="rId171" Type="http://schemas.openxmlformats.org/officeDocument/2006/relationships/hyperlink" Target="http://www.drugbank.ca/drugs/DB00924" TargetMode="External"/><Relationship Id="rId2297" Type="http://schemas.openxmlformats.org/officeDocument/2006/relationships/hyperlink" Target="http://www.drugbank.ca/drugs/DB01174" TargetMode="External"/><Relationship Id="rId269" Type="http://schemas.openxmlformats.org/officeDocument/2006/relationships/hyperlink" Target="http://www.drugbank.ca/drugs/DB01057" TargetMode="External"/><Relationship Id="rId476" Type="http://schemas.openxmlformats.org/officeDocument/2006/relationships/hyperlink" Target="http://www.disease-ontology.org/term/DOID%3A2394" TargetMode="External"/><Relationship Id="rId683" Type="http://schemas.openxmlformats.org/officeDocument/2006/relationships/hyperlink" Target="http://www.drugbank.ca/drugs/DB00635" TargetMode="External"/><Relationship Id="rId890" Type="http://schemas.openxmlformats.org/officeDocument/2006/relationships/hyperlink" Target="http://www.disease-ontology.org/term/DOID%3A635" TargetMode="External"/><Relationship Id="rId2157" Type="http://schemas.openxmlformats.org/officeDocument/2006/relationships/hyperlink" Target="http://www.drugbank.ca/drugs/DB01024" TargetMode="External"/><Relationship Id="rId2364" Type="http://schemas.openxmlformats.org/officeDocument/2006/relationships/hyperlink" Target="http://www.disease-ontology.org/term/DOID%3A9008" TargetMode="External"/><Relationship Id="rId2571" Type="http://schemas.openxmlformats.org/officeDocument/2006/relationships/hyperlink" Target="http://www.drugbank.ca/drugs/DB00853" TargetMode="External"/><Relationship Id="rId129" Type="http://schemas.openxmlformats.org/officeDocument/2006/relationships/hyperlink" Target="http://www.drugbank.ca/drugs/DB00169" TargetMode="External"/><Relationship Id="rId336" Type="http://schemas.openxmlformats.org/officeDocument/2006/relationships/hyperlink" Target="http://www.disease-ontology.org/term/DOID%3A10283" TargetMode="External"/><Relationship Id="rId543" Type="http://schemas.openxmlformats.org/officeDocument/2006/relationships/hyperlink" Target="http://www.drugbank.ca/drugs/DB00764" TargetMode="External"/><Relationship Id="rId988" Type="http://schemas.openxmlformats.org/officeDocument/2006/relationships/hyperlink" Target="http://www.disease-ontology.org/term/DOID%3A1094" TargetMode="External"/><Relationship Id="rId1173" Type="http://schemas.openxmlformats.org/officeDocument/2006/relationships/hyperlink" Target="http://www.drugbank.ca/drugs/DB00958" TargetMode="External"/><Relationship Id="rId1380" Type="http://schemas.openxmlformats.org/officeDocument/2006/relationships/hyperlink" Target="http://www.disease-ontology.org/term/DOID%3A1319" TargetMode="External"/><Relationship Id="rId2017" Type="http://schemas.openxmlformats.org/officeDocument/2006/relationships/hyperlink" Target="http://www.drugbank.ca/drugs/DB01043" TargetMode="External"/><Relationship Id="rId2224" Type="http://schemas.openxmlformats.org/officeDocument/2006/relationships/hyperlink" Target="http://www.disease-ontology.org/term/DOID%3A10763" TargetMode="External"/><Relationship Id="rId2669" Type="http://schemas.openxmlformats.org/officeDocument/2006/relationships/hyperlink" Target="http://www.drugbank.ca/drugs/DB00440" TargetMode="External"/><Relationship Id="rId403" Type="http://schemas.openxmlformats.org/officeDocument/2006/relationships/hyperlink" Target="http://www.drugbank.ca/drugs/DB01005" TargetMode="External"/><Relationship Id="rId750" Type="http://schemas.openxmlformats.org/officeDocument/2006/relationships/hyperlink" Target="http://www.disease-ontology.org/term/DOID%3A10283" TargetMode="External"/><Relationship Id="rId848" Type="http://schemas.openxmlformats.org/officeDocument/2006/relationships/hyperlink" Target="http://www.disease-ontology.org/term/DOID%3A1826" TargetMode="External"/><Relationship Id="rId1033" Type="http://schemas.openxmlformats.org/officeDocument/2006/relationships/hyperlink" Target="http://www.drugbank.ca/drugs/DB00443" TargetMode="External"/><Relationship Id="rId1478" Type="http://schemas.openxmlformats.org/officeDocument/2006/relationships/hyperlink" Target="http://www.disease-ontology.org/term/DOID%3A3571" TargetMode="External"/><Relationship Id="rId1685" Type="http://schemas.openxmlformats.org/officeDocument/2006/relationships/hyperlink" Target="http://www.drugbank.ca/drugs/DB00499" TargetMode="External"/><Relationship Id="rId1892" Type="http://schemas.openxmlformats.org/officeDocument/2006/relationships/hyperlink" Target="http://www.disease-ontology.org/term/DOID%3A2043" TargetMode="External"/><Relationship Id="rId2431" Type="http://schemas.openxmlformats.org/officeDocument/2006/relationships/hyperlink" Target="http://www.drugbank.ca/drugs/DB01367" TargetMode="External"/><Relationship Id="rId2529" Type="http://schemas.openxmlformats.org/officeDocument/2006/relationships/hyperlink" Target="http://www.drugbank.ca/drugs/DB00421" TargetMode="External"/><Relationship Id="rId2736" Type="http://schemas.openxmlformats.org/officeDocument/2006/relationships/hyperlink" Target="http://www.disease-ontology.org/term/DOID%3A1115" TargetMode="External"/><Relationship Id="rId610" Type="http://schemas.openxmlformats.org/officeDocument/2006/relationships/hyperlink" Target="http://www.disease-ontology.org/term/DOID%3A11476" TargetMode="External"/><Relationship Id="rId708" Type="http://schemas.openxmlformats.org/officeDocument/2006/relationships/hyperlink" Target="http://www.disease-ontology.org/term/DOID%3A4481" TargetMode="External"/><Relationship Id="rId915" Type="http://schemas.openxmlformats.org/officeDocument/2006/relationships/hyperlink" Target="http://www.drugbank.ca/drugs/DB00945" TargetMode="External"/><Relationship Id="rId1240" Type="http://schemas.openxmlformats.org/officeDocument/2006/relationships/hyperlink" Target="http://www.disease-ontology.org/term/DOID%3A14330" TargetMode="External"/><Relationship Id="rId1338" Type="http://schemas.openxmlformats.org/officeDocument/2006/relationships/hyperlink" Target="http://www.disease-ontology.org/term/DOID%3A263" TargetMode="External"/><Relationship Id="rId1545" Type="http://schemas.openxmlformats.org/officeDocument/2006/relationships/hyperlink" Target="http://www.drugbank.ca/drugs/DB00445" TargetMode="External"/><Relationship Id="rId1100" Type="http://schemas.openxmlformats.org/officeDocument/2006/relationships/hyperlink" Target="http://www.disease-ontology.org/term/DOID%3A1826" TargetMode="External"/><Relationship Id="rId1405" Type="http://schemas.openxmlformats.org/officeDocument/2006/relationships/hyperlink" Target="http://www.drugbank.ca/drugs/DB00509" TargetMode="External"/><Relationship Id="rId1752" Type="http://schemas.openxmlformats.org/officeDocument/2006/relationships/hyperlink" Target="http://www.disease-ontology.org/term/DOID%3A1324" TargetMode="External"/><Relationship Id="rId44" Type="http://schemas.openxmlformats.org/officeDocument/2006/relationships/hyperlink" Target="http://www.disease-ontology.org/term/DOID%3A14330" TargetMode="External"/><Relationship Id="rId1612" Type="http://schemas.openxmlformats.org/officeDocument/2006/relationships/hyperlink" Target="http://www.disease-ontology.org/term/DOID%3A1319" TargetMode="External"/><Relationship Id="rId1917" Type="http://schemas.openxmlformats.org/officeDocument/2006/relationships/hyperlink" Target="http://www.drugbank.ca/drugs/DB011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389"/>
  <sheetViews>
    <sheetView zoomScaleNormal="100" workbookViewId="0">
      <pane ySplit="1" topLeftCell="A2" activePane="bottomLeft" state="frozen"/>
      <selection pane="bottomLeft" activeCell="A2" sqref="A2"/>
    </sheetView>
  </sheetViews>
  <sheetFormatPr defaultRowHeight="15"/>
  <cols>
    <col min="1" max="1" width="28.7109375" bestFit="1" customWidth="1"/>
    <col min="2" max="2" width="36.140625" bestFit="1" customWidth="1"/>
    <col min="6" max="8" width="31.140625" customWidth="1"/>
    <col min="9" max="9" width="7.42578125" customWidth="1"/>
    <col min="10" max="10" width="8.7109375" customWidth="1"/>
    <col min="11" max="11" width="8.42578125" customWidth="1"/>
    <col min="12" max="12" width="9.85546875" customWidth="1"/>
    <col min="13" max="13" width="6.140625" bestFit="1" customWidth="1"/>
    <col min="14" max="14" width="18.7109375" bestFit="1" customWidth="1"/>
    <col min="15" max="15" width="35.5703125" bestFit="1" customWidth="1"/>
  </cols>
  <sheetData>
    <row r="1" spans="1:15">
      <c r="A1" s="4" t="s">
        <v>1596</v>
      </c>
      <c r="B1" s="4" t="s">
        <v>1595</v>
      </c>
      <c r="C1" s="4" t="s">
        <v>1594</v>
      </c>
      <c r="D1" s="4" t="s">
        <v>1593</v>
      </c>
      <c r="E1" s="4" t="s">
        <v>1592</v>
      </c>
      <c r="F1" s="4" t="s">
        <v>1591</v>
      </c>
      <c r="G1" s="4" t="s">
        <v>1590</v>
      </c>
      <c r="H1" s="4" t="s">
        <v>1589</v>
      </c>
      <c r="I1" s="4" t="s">
        <v>1656</v>
      </c>
      <c r="J1" s="4" t="s">
        <v>1740</v>
      </c>
      <c r="K1" s="4" t="s">
        <v>1588</v>
      </c>
      <c r="L1" s="4" t="s">
        <v>1587</v>
      </c>
      <c r="M1" s="4" t="s">
        <v>1586</v>
      </c>
      <c r="N1" s="3" t="s">
        <v>1585</v>
      </c>
      <c r="O1" s="3" t="s">
        <v>1817</v>
      </c>
    </row>
    <row r="2" spans="1:15">
      <c r="A2" t="s">
        <v>1584</v>
      </c>
      <c r="B2" t="s">
        <v>110</v>
      </c>
      <c r="C2" t="s">
        <v>2</v>
      </c>
      <c r="D2" t="s">
        <v>3</v>
      </c>
      <c r="E2" t="s">
        <v>2</v>
      </c>
      <c r="F2" t="s">
        <v>1583</v>
      </c>
      <c r="I2" s="2" t="str">
        <f>HYPERLINK("https://www.google.com/webhp#q=" &amp; A2)</f>
        <v>https://www.google.com/webhp#q=Acarbose</v>
      </c>
      <c r="J2" s="2" t="str">
        <f>HYPERLINK("http://www.uptodate.com/contents/search?search="&amp;A2)</f>
        <v>http://www.uptodate.com/contents/search?search=Acarbose</v>
      </c>
      <c r="K2" s="1" t="s">
        <v>1582</v>
      </c>
      <c r="L2" s="1" t="s">
        <v>107</v>
      </c>
      <c r="M2" t="b">
        <f>TRUE()</f>
        <v>1</v>
      </c>
      <c r="N2" t="b">
        <f>AND(C2=D2,C2=E2)</f>
        <v>0</v>
      </c>
      <c r="O2" t="b">
        <f>OR(E2=C2,E2=D2)</f>
        <v>1</v>
      </c>
    </row>
    <row r="3" spans="1:15">
      <c r="A3" t="s">
        <v>1581</v>
      </c>
      <c r="B3" t="s">
        <v>44</v>
      </c>
      <c r="C3" t="s">
        <v>2</v>
      </c>
      <c r="D3" t="s">
        <v>3</v>
      </c>
      <c r="E3" t="s">
        <v>2</v>
      </c>
      <c r="F3" t="s">
        <v>1580</v>
      </c>
      <c r="I3" s="2" t="str">
        <f>HYPERLINK("https://www.google.com/webhp#q=" &amp; A3)</f>
        <v>https://www.google.com/webhp#q=Acebutolol</v>
      </c>
      <c r="J3" s="2" t="str">
        <f>HYPERLINK("http://www.uptodate.com/contents/search?search="&amp;A3)</f>
        <v>http://www.uptodate.com/contents/search?search=Acebutolol</v>
      </c>
      <c r="K3" s="1" t="s">
        <v>1579</v>
      </c>
      <c r="L3" s="1" t="s">
        <v>41</v>
      </c>
      <c r="M3" t="b">
        <f>TRUE()</f>
        <v>1</v>
      </c>
      <c r="N3" t="b">
        <f>AND(C3=D3,C3=E3)</f>
        <v>0</v>
      </c>
      <c r="O3" t="b">
        <f>OR(E3=C3,E3=D3)</f>
        <v>1</v>
      </c>
    </row>
    <row r="4" spans="1:15">
      <c r="A4" t="s">
        <v>1178</v>
      </c>
      <c r="B4" t="s">
        <v>4</v>
      </c>
      <c r="C4" t="s">
        <v>8</v>
      </c>
      <c r="D4" t="s">
        <v>3</v>
      </c>
      <c r="E4" t="s">
        <v>2</v>
      </c>
      <c r="F4" t="s">
        <v>1578</v>
      </c>
      <c r="H4" t="s">
        <v>1828</v>
      </c>
      <c r="I4" s="2" t="str">
        <f>HYPERLINK("https://www.google.com/webhp#q=" &amp; A4)</f>
        <v>https://www.google.com/webhp#q=Acetazolamide</v>
      </c>
      <c r="J4" s="2" t="str">
        <f>HYPERLINK("http://www.uptodate.com/contents/search?search="&amp;A4)</f>
        <v>http://www.uptodate.com/contents/search?search=Acetazolamide</v>
      </c>
      <c r="K4" s="1" t="s">
        <v>1177</v>
      </c>
      <c r="L4" s="1" t="s">
        <v>0</v>
      </c>
      <c r="M4" t="b">
        <f>TRUE()</f>
        <v>1</v>
      </c>
      <c r="N4" t="b">
        <f>AND(C4=D4,C4=E4)</f>
        <v>0</v>
      </c>
      <c r="O4" t="b">
        <f>OR(E4=C4,E4=D4)</f>
        <v>0</v>
      </c>
    </row>
    <row r="5" spans="1:15">
      <c r="A5" t="s">
        <v>1170</v>
      </c>
      <c r="B5" t="s">
        <v>383</v>
      </c>
      <c r="C5" t="s">
        <v>8</v>
      </c>
      <c r="D5" t="s">
        <v>3</v>
      </c>
      <c r="E5" t="s">
        <v>3</v>
      </c>
      <c r="F5" t="s">
        <v>1577</v>
      </c>
      <c r="H5" t="s">
        <v>1576</v>
      </c>
      <c r="I5" s="2" t="str">
        <f>HYPERLINK("https://www.google.com/webhp#q=" &amp; A5)</f>
        <v>https://www.google.com/webhp#q=Acetylsalicylic acid</v>
      </c>
      <c r="J5" s="2" t="str">
        <f>HYPERLINK("http://www.uptodate.com/contents/search?search="&amp;A5)</f>
        <v>http://www.uptodate.com/contents/search?search=Acetylsalicylic acid</v>
      </c>
      <c r="K5" s="1" t="s">
        <v>1168</v>
      </c>
      <c r="L5" s="1" t="s">
        <v>381</v>
      </c>
      <c r="M5" t="b">
        <f>TRUE()</f>
        <v>1</v>
      </c>
      <c r="N5" t="b">
        <f>AND(C5=D5,C5=E5)</f>
        <v>0</v>
      </c>
      <c r="O5" t="b">
        <f>OR(E5=C5,E5=D5)</f>
        <v>1</v>
      </c>
    </row>
    <row r="6" spans="1:15">
      <c r="A6" t="s">
        <v>1170</v>
      </c>
      <c r="B6" t="s">
        <v>259</v>
      </c>
      <c r="C6" t="s">
        <v>3</v>
      </c>
      <c r="D6" t="s">
        <v>2</v>
      </c>
      <c r="E6" t="s">
        <v>3</v>
      </c>
      <c r="H6" t="s">
        <v>258</v>
      </c>
      <c r="I6" s="2" t="str">
        <f>HYPERLINK("https://www.google.com/webhp#q=" &amp; A6)</f>
        <v>https://www.google.com/webhp#q=Acetylsalicylic acid</v>
      </c>
      <c r="J6" s="2" t="str">
        <f>HYPERLINK("http://www.uptodate.com/contents/search?search="&amp;A6)</f>
        <v>http://www.uptodate.com/contents/search?search=Acetylsalicylic acid</v>
      </c>
      <c r="K6" s="1" t="s">
        <v>1168</v>
      </c>
      <c r="L6" s="1" t="s">
        <v>256</v>
      </c>
      <c r="M6" t="b">
        <f>TRUE()</f>
        <v>1</v>
      </c>
      <c r="N6" t="b">
        <f>AND(C6=D6,C6=E6)</f>
        <v>0</v>
      </c>
      <c r="O6" t="b">
        <f>OR(E6=C6,E6=D6)</f>
        <v>1</v>
      </c>
    </row>
    <row r="7" spans="1:15">
      <c r="A7" t="s">
        <v>1575</v>
      </c>
      <c r="B7" t="s">
        <v>35</v>
      </c>
      <c r="C7" t="s">
        <v>2</v>
      </c>
      <c r="D7" t="s">
        <v>8</v>
      </c>
      <c r="E7" t="s">
        <v>8</v>
      </c>
      <c r="F7" t="s">
        <v>1574</v>
      </c>
      <c r="H7" t="s">
        <v>1573</v>
      </c>
      <c r="I7" s="2" t="str">
        <f>HYPERLINK("https://www.google.com/webhp#q=" &amp; A7)</f>
        <v>https://www.google.com/webhp#q=Aciclovir</v>
      </c>
      <c r="J7" s="2" t="str">
        <f>HYPERLINK("http://www.uptodate.com/contents/search?search="&amp;A7)</f>
        <v>http://www.uptodate.com/contents/search?search=Aciclovir</v>
      </c>
      <c r="K7" s="1" t="s">
        <v>1572</v>
      </c>
      <c r="L7" s="1" t="s">
        <v>33</v>
      </c>
      <c r="M7" t="b">
        <f>TRUE()</f>
        <v>1</v>
      </c>
      <c r="N7" t="b">
        <f>AND(C7=D7,C7=E7)</f>
        <v>0</v>
      </c>
      <c r="O7" t="b">
        <f>OR(E7=C7,E7=D7)</f>
        <v>1</v>
      </c>
    </row>
    <row r="8" spans="1:15">
      <c r="A8" t="s">
        <v>1571</v>
      </c>
      <c r="B8" t="s">
        <v>135</v>
      </c>
      <c r="C8" t="s">
        <v>2</v>
      </c>
      <c r="D8" t="s">
        <v>3</v>
      </c>
      <c r="E8" t="s">
        <v>2</v>
      </c>
      <c r="I8" s="2" t="str">
        <f>HYPERLINK("https://www.google.com/webhp#q=" &amp; A8)</f>
        <v>https://www.google.com/webhp#q=Acitretin</v>
      </c>
      <c r="J8" s="2" t="str">
        <f>HYPERLINK("http://www.uptodate.com/contents/search?search="&amp;A8)</f>
        <v>http://www.uptodate.com/contents/search?search=Acitretin</v>
      </c>
      <c r="K8" s="1" t="s">
        <v>1570</v>
      </c>
      <c r="L8" s="1" t="s">
        <v>134</v>
      </c>
      <c r="M8" t="b">
        <f>TRUE()</f>
        <v>1</v>
      </c>
      <c r="N8" t="b">
        <f>AND(C8=D8,C8=E8)</f>
        <v>0</v>
      </c>
      <c r="O8" t="b">
        <f>OR(E8=C8,E8=D8)</f>
        <v>1</v>
      </c>
    </row>
    <row r="9" spans="1:15">
      <c r="A9" t="s">
        <v>1568</v>
      </c>
      <c r="B9" t="s">
        <v>48</v>
      </c>
      <c r="C9" t="s">
        <v>2</v>
      </c>
      <c r="D9" t="s">
        <v>8</v>
      </c>
      <c r="E9" t="s">
        <v>2</v>
      </c>
      <c r="H9" t="s">
        <v>1569</v>
      </c>
      <c r="I9" s="2" t="str">
        <f>HYPERLINK("https://www.google.com/webhp#q=" &amp; A9)</f>
        <v>https://www.google.com/webhp#q=Alitretinoin</v>
      </c>
      <c r="J9" s="2" t="str">
        <f>HYPERLINK("http://www.uptodate.com/contents/search?search="&amp;A9)</f>
        <v>http://www.uptodate.com/contents/search?search=Alitretinoin</v>
      </c>
      <c r="K9" s="1" t="s">
        <v>1567</v>
      </c>
      <c r="L9" s="1" t="s">
        <v>46</v>
      </c>
      <c r="M9" t="b">
        <f>TRUE()</f>
        <v>1</v>
      </c>
      <c r="N9" t="b">
        <f>AND(C9=D9,C9=E9)</f>
        <v>0</v>
      </c>
      <c r="O9" t="b">
        <f>OR(E9=C9,E9=D9)</f>
        <v>1</v>
      </c>
    </row>
    <row r="10" spans="1:15">
      <c r="A10" t="s">
        <v>1568</v>
      </c>
      <c r="B10" t="s">
        <v>160</v>
      </c>
      <c r="C10" t="s">
        <v>2</v>
      </c>
      <c r="D10" t="s">
        <v>8</v>
      </c>
      <c r="E10" t="s">
        <v>2</v>
      </c>
      <c r="H10" t="s">
        <v>1659</v>
      </c>
      <c r="I10" s="2" t="str">
        <f>HYPERLINK("https://www.google.com/webhp#q=" &amp; A10)</f>
        <v>https://www.google.com/webhp#q=Alitretinoin</v>
      </c>
      <c r="J10" s="2" t="str">
        <f>HYPERLINK("http://www.uptodate.com/contents/search?search="&amp;A10)</f>
        <v>http://www.uptodate.com/contents/search?search=Alitretinoin</v>
      </c>
      <c r="K10" s="1" t="s">
        <v>1567</v>
      </c>
      <c r="L10" s="1" t="s">
        <v>158</v>
      </c>
      <c r="M10" t="b">
        <f>TRUE()</f>
        <v>1</v>
      </c>
      <c r="N10" t="b">
        <f>AND(C10=D10,C10=E10)</f>
        <v>0</v>
      </c>
      <c r="O10" t="b">
        <f>OR(E10=C10,E10=D10)</f>
        <v>1</v>
      </c>
    </row>
    <row r="11" spans="1:15">
      <c r="A11" t="s">
        <v>1150</v>
      </c>
      <c r="B11" t="s">
        <v>146</v>
      </c>
      <c r="C11" t="s">
        <v>2</v>
      </c>
      <c r="D11" t="s">
        <v>3</v>
      </c>
      <c r="E11" t="s">
        <v>3</v>
      </c>
      <c r="H11" t="s">
        <v>1648</v>
      </c>
      <c r="I11" s="2" t="str">
        <f>HYPERLINK("https://www.google.com/webhp#q=" &amp; A11)</f>
        <v>https://www.google.com/webhp#q=Amantadine</v>
      </c>
      <c r="J11" s="2" t="str">
        <f>HYPERLINK("http://www.uptodate.com/contents/search?search="&amp;A11)</f>
        <v>http://www.uptodate.com/contents/search?search=Amantadine</v>
      </c>
      <c r="K11" s="1" t="s">
        <v>1148</v>
      </c>
      <c r="L11" s="1" t="s">
        <v>144</v>
      </c>
      <c r="M11" t="b">
        <f>TRUE()</f>
        <v>1</v>
      </c>
      <c r="N11" t="b">
        <f>AND(C11=D11,C11=E11)</f>
        <v>0</v>
      </c>
      <c r="O11" t="b">
        <f>OR(E11=C11,E11=D11)</f>
        <v>1</v>
      </c>
    </row>
    <row r="12" spans="1:15">
      <c r="A12" t="s">
        <v>1566</v>
      </c>
      <c r="B12" t="s">
        <v>44</v>
      </c>
      <c r="C12" t="s">
        <v>2</v>
      </c>
      <c r="D12" t="s">
        <v>3</v>
      </c>
      <c r="E12" t="s">
        <v>2</v>
      </c>
      <c r="I12" s="2" t="str">
        <f>HYPERLINK("https://www.google.com/webhp#q=" &amp; A12)</f>
        <v>https://www.google.com/webhp#q=Amiloride</v>
      </c>
      <c r="J12" s="2" t="str">
        <f>HYPERLINK("http://www.uptodate.com/contents/search?search="&amp;A12)</f>
        <v>http://www.uptodate.com/contents/search?search=Amiloride</v>
      </c>
      <c r="K12" s="1" t="s">
        <v>1565</v>
      </c>
      <c r="L12" s="1" t="s">
        <v>41</v>
      </c>
      <c r="M12" t="b">
        <f>TRUE()</f>
        <v>1</v>
      </c>
      <c r="N12" t="b">
        <f>AND(C12=D12,C12=E12)</f>
        <v>0</v>
      </c>
      <c r="O12" t="b">
        <f>OR(E12=C12,E12=D12)</f>
        <v>1</v>
      </c>
    </row>
    <row r="13" spans="1:15">
      <c r="A13" t="s">
        <v>1564</v>
      </c>
      <c r="B13" t="s">
        <v>121</v>
      </c>
      <c r="C13" t="s">
        <v>8</v>
      </c>
      <c r="D13" t="s">
        <v>3</v>
      </c>
      <c r="E13" t="s">
        <v>8</v>
      </c>
      <c r="F13" t="s">
        <v>1563</v>
      </c>
      <c r="I13" s="2" t="str">
        <f>HYPERLINK("https://www.google.com/webhp#q=" &amp; A13)</f>
        <v>https://www.google.com/webhp#q=Amiodarone</v>
      </c>
      <c r="J13" s="2" t="str">
        <f>HYPERLINK("http://www.uptodate.com/contents/search?search="&amp;A13)</f>
        <v>http://www.uptodate.com/contents/search?search=Amiodarone</v>
      </c>
      <c r="K13" s="1" t="s">
        <v>1561</v>
      </c>
      <c r="L13" s="1" t="s">
        <v>120</v>
      </c>
      <c r="M13" t="b">
        <f>TRUE()</f>
        <v>1</v>
      </c>
      <c r="N13" t="b">
        <f>AND(C13=D13,C13=E13)</f>
        <v>0</v>
      </c>
      <c r="O13" t="b">
        <f>OR(E13=C13,E13=D13)</f>
        <v>1</v>
      </c>
    </row>
    <row r="14" spans="1:15">
      <c r="A14" t="s">
        <v>1564</v>
      </c>
      <c r="B14" t="s">
        <v>44</v>
      </c>
      <c r="C14" t="s">
        <v>8</v>
      </c>
      <c r="D14" t="s">
        <v>3</v>
      </c>
      <c r="E14" t="s">
        <v>8</v>
      </c>
      <c r="F14" t="s">
        <v>1563</v>
      </c>
      <c r="H14" t="s">
        <v>1562</v>
      </c>
      <c r="I14" s="2" t="str">
        <f>HYPERLINK("https://www.google.com/webhp#q=" &amp; A14)</f>
        <v>https://www.google.com/webhp#q=Amiodarone</v>
      </c>
      <c r="J14" s="2" t="str">
        <f>HYPERLINK("http://www.uptodate.com/contents/search?search="&amp;A14)</f>
        <v>http://www.uptodate.com/contents/search?search=Amiodarone</v>
      </c>
      <c r="K14" s="1" t="s">
        <v>1561</v>
      </c>
      <c r="L14" s="1" t="s">
        <v>41</v>
      </c>
      <c r="M14" t="b">
        <f>TRUE()</f>
        <v>1</v>
      </c>
      <c r="N14" t="b">
        <f>AND(C14=D14,C14=E14)</f>
        <v>0</v>
      </c>
      <c r="O14" t="b">
        <f>OR(E14=C14,E14=D14)</f>
        <v>1</v>
      </c>
    </row>
    <row r="15" spans="1:15">
      <c r="A15" t="s">
        <v>1141</v>
      </c>
      <c r="B15" t="s">
        <v>17</v>
      </c>
      <c r="C15" t="s">
        <v>2</v>
      </c>
      <c r="D15" t="s">
        <v>3</v>
      </c>
      <c r="E15" t="s">
        <v>2</v>
      </c>
      <c r="F15" t="s">
        <v>1560</v>
      </c>
      <c r="H15" t="s">
        <v>1675</v>
      </c>
      <c r="I15" s="2" t="str">
        <f>HYPERLINK("https://www.google.com/webhp#q=" &amp; A15)</f>
        <v>https://www.google.com/webhp#q=Amitriptyline</v>
      </c>
      <c r="J15" s="2" t="str">
        <f>HYPERLINK("http://www.uptodate.com/contents/search?search="&amp;A15)</f>
        <v>http://www.uptodate.com/contents/search?search=Amitriptyline</v>
      </c>
      <c r="K15" s="1" t="s">
        <v>1139</v>
      </c>
      <c r="L15" s="1" t="s">
        <v>15</v>
      </c>
      <c r="M15" t="b">
        <f>TRUE()</f>
        <v>1</v>
      </c>
      <c r="N15" t="b">
        <f>AND(C15=D15,C15=E15)</f>
        <v>0</v>
      </c>
      <c r="O15" t="b">
        <f>OR(E15=C15,E15=D15)</f>
        <v>1</v>
      </c>
    </row>
    <row r="16" spans="1:15">
      <c r="A16" t="s">
        <v>1141</v>
      </c>
      <c r="B16" t="s">
        <v>12</v>
      </c>
      <c r="C16" t="s">
        <v>3</v>
      </c>
      <c r="D16" t="s">
        <v>8</v>
      </c>
      <c r="E16" t="s">
        <v>3</v>
      </c>
      <c r="F16" t="s">
        <v>1140</v>
      </c>
      <c r="H16" t="s">
        <v>1678</v>
      </c>
      <c r="I16" s="2" t="str">
        <f>HYPERLINK("https://www.google.com/webhp#q=" &amp; A16)</f>
        <v>https://www.google.com/webhp#q=Amitriptyline</v>
      </c>
      <c r="J16" s="2" t="str">
        <f>HYPERLINK("http://www.uptodate.com/contents/search?search="&amp;A16)</f>
        <v>http://www.uptodate.com/contents/search?search=Amitriptyline</v>
      </c>
      <c r="K16" s="1" t="s">
        <v>1139</v>
      </c>
      <c r="L16" s="1" t="s">
        <v>11</v>
      </c>
      <c r="M16" t="b">
        <f>TRUE()</f>
        <v>1</v>
      </c>
      <c r="N16" t="b">
        <f>AND(C16=D16,C16=E16)</f>
        <v>0</v>
      </c>
      <c r="O16" t="b">
        <f>OR(E16=C16,E16=D16)</f>
        <v>1</v>
      </c>
    </row>
    <row r="17" spans="1:15">
      <c r="A17" t="s">
        <v>1141</v>
      </c>
      <c r="B17" t="s">
        <v>472</v>
      </c>
      <c r="C17" t="s">
        <v>3</v>
      </c>
      <c r="D17" t="s">
        <v>8</v>
      </c>
      <c r="E17" t="s">
        <v>3</v>
      </c>
      <c r="F17" t="s">
        <v>1140</v>
      </c>
      <c r="H17" t="s">
        <v>1678</v>
      </c>
      <c r="I17" s="2" t="str">
        <f>HYPERLINK("https://www.google.com/webhp#q=" &amp; A17)</f>
        <v>https://www.google.com/webhp#q=Amitriptyline</v>
      </c>
      <c r="J17" s="2" t="str">
        <f>HYPERLINK("http://www.uptodate.com/contents/search?search="&amp;A17)</f>
        <v>http://www.uptodate.com/contents/search?search=Amitriptyline</v>
      </c>
      <c r="K17" s="1" t="s">
        <v>1139</v>
      </c>
      <c r="L17" s="1" t="s">
        <v>471</v>
      </c>
      <c r="M17" t="b">
        <f>TRUE()</f>
        <v>1</v>
      </c>
      <c r="N17" t="b">
        <f>AND(C17=D17,C17=E17)</f>
        <v>0</v>
      </c>
      <c r="O17" t="b">
        <f>OR(E17=C17,E17=D17)</f>
        <v>1</v>
      </c>
    </row>
    <row r="18" spans="1:15">
      <c r="A18" t="s">
        <v>1138</v>
      </c>
      <c r="B18" t="s">
        <v>121</v>
      </c>
      <c r="C18" t="s">
        <v>2</v>
      </c>
      <c r="D18" t="s">
        <v>3</v>
      </c>
      <c r="E18" t="s">
        <v>3</v>
      </c>
      <c r="H18" t="s">
        <v>1662</v>
      </c>
      <c r="I18" s="2" t="str">
        <f>HYPERLINK("https://www.google.com/webhp#q=" &amp; A18)</f>
        <v>https://www.google.com/webhp#q=Amlodipine</v>
      </c>
      <c r="J18" s="2" t="str">
        <f>HYPERLINK("http://www.uptodate.com/contents/search?search="&amp;A18)</f>
        <v>http://www.uptodate.com/contents/search?search=Amlodipine</v>
      </c>
      <c r="K18" s="1" t="s">
        <v>1137</v>
      </c>
      <c r="L18" s="1" t="s">
        <v>120</v>
      </c>
      <c r="M18" t="b">
        <f>TRUE()</f>
        <v>1</v>
      </c>
      <c r="N18" t="b">
        <f>AND(C18=D18,C18=E18)</f>
        <v>0</v>
      </c>
      <c r="O18" t="b">
        <f>OR(E18=C18,E18=D18)</f>
        <v>1</v>
      </c>
    </row>
    <row r="19" spans="1:15">
      <c r="A19" t="s">
        <v>1559</v>
      </c>
      <c r="B19" t="s">
        <v>633</v>
      </c>
      <c r="C19" t="s">
        <v>3</v>
      </c>
      <c r="D19" t="s">
        <v>2</v>
      </c>
      <c r="E19" t="s">
        <v>3</v>
      </c>
      <c r="H19" t="s">
        <v>1697</v>
      </c>
      <c r="I19" s="2" t="str">
        <f>HYPERLINK("https://www.google.com/webhp#q=" &amp; A19)</f>
        <v>https://www.google.com/webhp#q=Amrinone</v>
      </c>
      <c r="J19" s="2" t="str">
        <f>HYPERLINK("http://www.uptodate.com/contents/search?search="&amp;A19)</f>
        <v>http://www.uptodate.com/contents/search?search=Amrinone</v>
      </c>
      <c r="K19" s="1" t="s">
        <v>1558</v>
      </c>
      <c r="L19" s="1" t="s">
        <v>632</v>
      </c>
      <c r="M19" t="b">
        <f>TRUE()</f>
        <v>1</v>
      </c>
      <c r="N19" t="b">
        <f>AND(C19=D19,C19=E19)</f>
        <v>0</v>
      </c>
      <c r="O19" t="b">
        <f>OR(E19=C19,E19=D19)</f>
        <v>1</v>
      </c>
    </row>
    <row r="20" spans="1:15">
      <c r="A20" t="s">
        <v>1557</v>
      </c>
      <c r="B20" t="s">
        <v>39</v>
      </c>
      <c r="C20" t="s">
        <v>2</v>
      </c>
      <c r="D20" t="s">
        <v>3</v>
      </c>
      <c r="E20" t="s">
        <v>2</v>
      </c>
      <c r="H20" t="s">
        <v>1703</v>
      </c>
      <c r="I20" s="2" t="str">
        <f>HYPERLINK("https://www.google.com/webhp#q=" &amp; A20)</f>
        <v>https://www.google.com/webhp#q=Arformoterol</v>
      </c>
      <c r="J20" s="2" t="str">
        <f>HYPERLINK("http://www.uptodate.com/contents/search?search="&amp;A20)</f>
        <v>http://www.uptodate.com/contents/search?search=Arformoterol</v>
      </c>
      <c r="K20" s="1" t="s">
        <v>1556</v>
      </c>
      <c r="L20" s="1" t="s">
        <v>37</v>
      </c>
      <c r="M20" t="b">
        <f>TRUE()</f>
        <v>1</v>
      </c>
      <c r="N20" t="b">
        <f>AND(C20=D20,C20=E20)</f>
        <v>0</v>
      </c>
      <c r="O20" t="b">
        <f>OR(E20=C20,E20=D20)</f>
        <v>1</v>
      </c>
    </row>
    <row r="21" spans="1:15">
      <c r="A21" t="s">
        <v>1557</v>
      </c>
      <c r="B21" t="s">
        <v>14</v>
      </c>
      <c r="C21" t="s">
        <v>2</v>
      </c>
      <c r="D21" t="s">
        <v>3</v>
      </c>
      <c r="E21" t="s">
        <v>2</v>
      </c>
      <c r="H21" t="s">
        <v>1717</v>
      </c>
      <c r="I21" s="2" t="str">
        <f>HYPERLINK("https://www.google.com/webhp#q=" &amp; A21)</f>
        <v>https://www.google.com/webhp#q=Arformoterol</v>
      </c>
      <c r="J21" s="2" t="str">
        <f>HYPERLINK("http://www.uptodate.com/contents/search?search="&amp;A21)</f>
        <v>http://www.uptodate.com/contents/search?search=Arformoterol</v>
      </c>
      <c r="K21" s="1" t="s">
        <v>1556</v>
      </c>
      <c r="L21" s="1" t="s">
        <v>13</v>
      </c>
      <c r="M21" t="b">
        <f>TRUE()</f>
        <v>1</v>
      </c>
      <c r="N21" t="b">
        <f>AND(C21=D21,C21=E21)</f>
        <v>0</v>
      </c>
      <c r="O21" t="b">
        <f>OR(E21=C21,E21=D21)</f>
        <v>1</v>
      </c>
    </row>
    <row r="22" spans="1:15">
      <c r="A22" t="s">
        <v>1110</v>
      </c>
      <c r="B22" t="s">
        <v>268</v>
      </c>
      <c r="C22" t="s">
        <v>3</v>
      </c>
      <c r="D22" t="s">
        <v>8</v>
      </c>
      <c r="E22" t="s">
        <v>3</v>
      </c>
      <c r="H22" t="s">
        <v>1788</v>
      </c>
      <c r="I22" s="2" t="str">
        <f>HYPERLINK("https://www.google.com/webhp#q=" &amp; A22)</f>
        <v>https://www.google.com/webhp#q=Atropine</v>
      </c>
      <c r="J22" s="2" t="str">
        <f>HYPERLINK("http://www.uptodate.com/contents/search?search="&amp;A22)</f>
        <v>http://www.uptodate.com/contents/search?search=Atropine</v>
      </c>
      <c r="K22" s="1" t="s">
        <v>1109</v>
      </c>
      <c r="L22" s="1" t="s">
        <v>267</v>
      </c>
      <c r="M22" t="b">
        <f>TRUE()</f>
        <v>1</v>
      </c>
      <c r="N22" t="b">
        <f>AND(C22=D22,C22=E22)</f>
        <v>0</v>
      </c>
      <c r="O22" t="b">
        <f>OR(E22=C22,E22=D22)</f>
        <v>1</v>
      </c>
    </row>
    <row r="23" spans="1:15">
      <c r="A23" t="s">
        <v>1110</v>
      </c>
      <c r="B23" t="s">
        <v>146</v>
      </c>
      <c r="C23" t="s">
        <v>3</v>
      </c>
      <c r="D23" t="s">
        <v>8</v>
      </c>
      <c r="E23" t="s">
        <v>3</v>
      </c>
      <c r="H23" t="s">
        <v>1653</v>
      </c>
      <c r="I23" s="2" t="str">
        <f>HYPERLINK("https://www.google.com/webhp#q=" &amp; A23)</f>
        <v>https://www.google.com/webhp#q=Atropine</v>
      </c>
      <c r="J23" s="2" t="str">
        <f>HYPERLINK("http://www.uptodate.com/contents/search?search="&amp;A23)</f>
        <v>http://www.uptodate.com/contents/search?search=Atropine</v>
      </c>
      <c r="K23" s="1" t="s">
        <v>1109</v>
      </c>
      <c r="L23" s="1" t="s">
        <v>144</v>
      </c>
      <c r="M23" t="b">
        <f>TRUE()</f>
        <v>1</v>
      </c>
      <c r="N23" t="b">
        <f>AND(C23=D23,C23=E23)</f>
        <v>0</v>
      </c>
      <c r="O23" t="b">
        <f>OR(E23=C23,E23=D23)</f>
        <v>1</v>
      </c>
    </row>
    <row r="24" spans="1:15">
      <c r="A24" t="s">
        <v>1555</v>
      </c>
      <c r="B24" t="s">
        <v>392</v>
      </c>
      <c r="C24" t="s">
        <v>2</v>
      </c>
      <c r="D24" t="s">
        <v>3</v>
      </c>
      <c r="E24" t="s">
        <v>2</v>
      </c>
      <c r="H24" t="s">
        <v>1789</v>
      </c>
      <c r="I24" s="2" t="str">
        <f>HYPERLINK("https://www.google.com/webhp#q=" &amp; A24)</f>
        <v>https://www.google.com/webhp#q=Auranofin</v>
      </c>
      <c r="J24" s="2" t="str">
        <f>HYPERLINK("http://www.uptodate.com/contents/search?search="&amp;A24)</f>
        <v>http://www.uptodate.com/contents/search?search=Auranofin</v>
      </c>
      <c r="K24" s="1" t="s">
        <v>1554</v>
      </c>
      <c r="L24" s="1" t="s">
        <v>391</v>
      </c>
      <c r="M24" t="b">
        <f>TRUE()</f>
        <v>1</v>
      </c>
      <c r="N24" t="b">
        <f>AND(C24=D24,C24=E24)</f>
        <v>0</v>
      </c>
      <c r="O24" t="b">
        <f>OR(E24=C24,E24=D24)</f>
        <v>1</v>
      </c>
    </row>
    <row r="25" spans="1:15">
      <c r="A25" t="s">
        <v>1555</v>
      </c>
      <c r="B25" t="s">
        <v>12</v>
      </c>
      <c r="C25" t="s">
        <v>2</v>
      </c>
      <c r="D25" t="s">
        <v>3</v>
      </c>
      <c r="E25" t="s">
        <v>2</v>
      </c>
      <c r="I25" s="2" t="str">
        <f>HYPERLINK("https://www.google.com/webhp#q=" &amp; A25)</f>
        <v>https://www.google.com/webhp#q=Auranofin</v>
      </c>
      <c r="J25" s="2" t="str">
        <f>HYPERLINK("http://www.uptodate.com/contents/search?search="&amp;A25)</f>
        <v>http://www.uptodate.com/contents/search?search=Auranofin</v>
      </c>
      <c r="K25" s="1" t="s">
        <v>1554</v>
      </c>
      <c r="L25" s="1" t="s">
        <v>11</v>
      </c>
      <c r="M25" t="b">
        <f>TRUE()</f>
        <v>1</v>
      </c>
      <c r="N25" t="b">
        <f>AND(C25=D25,C25=E25)</f>
        <v>0</v>
      </c>
      <c r="O25" t="b">
        <f>OR(E25=C25,E25=D25)</f>
        <v>1</v>
      </c>
    </row>
    <row r="26" spans="1:15">
      <c r="A26" t="s">
        <v>1102</v>
      </c>
      <c r="B26" t="s">
        <v>135</v>
      </c>
      <c r="C26" t="s">
        <v>2</v>
      </c>
      <c r="D26" t="s">
        <v>3</v>
      </c>
      <c r="E26" t="s">
        <v>2</v>
      </c>
      <c r="I26" s="2" t="str">
        <f>HYPERLINK("https://www.google.com/webhp#q=" &amp; A26)</f>
        <v>https://www.google.com/webhp#q=Beclomethasone</v>
      </c>
      <c r="J26" s="2" t="str">
        <f>HYPERLINK("http://www.uptodate.com/contents/search?search="&amp;A26)</f>
        <v>http://www.uptodate.com/contents/search?search=Beclomethasone</v>
      </c>
      <c r="K26" s="1" t="s">
        <v>1101</v>
      </c>
      <c r="L26" s="1" t="s">
        <v>134</v>
      </c>
      <c r="M26" t="b">
        <f>TRUE()</f>
        <v>1</v>
      </c>
      <c r="N26" t="b">
        <f>AND(C26=D26,C26=E26)</f>
        <v>0</v>
      </c>
      <c r="O26" t="b">
        <f>OR(E26=C26,E26=D26)</f>
        <v>1</v>
      </c>
    </row>
    <row r="27" spans="1:15">
      <c r="A27" t="s">
        <v>1553</v>
      </c>
      <c r="B27" t="s">
        <v>44</v>
      </c>
      <c r="C27" t="s">
        <v>2</v>
      </c>
      <c r="D27" t="s">
        <v>3</v>
      </c>
      <c r="E27" t="s">
        <v>2</v>
      </c>
      <c r="I27" s="2" t="str">
        <f>HYPERLINK("https://www.google.com/webhp#q=" &amp; A27)</f>
        <v>https://www.google.com/webhp#q=Benazepril</v>
      </c>
      <c r="J27" s="2" t="str">
        <f>HYPERLINK("http://www.uptodate.com/contents/search?search="&amp;A27)</f>
        <v>http://www.uptodate.com/contents/search?search=Benazepril</v>
      </c>
      <c r="K27" s="1" t="s">
        <v>1552</v>
      </c>
      <c r="L27" s="1" t="s">
        <v>41</v>
      </c>
      <c r="M27" t="b">
        <f>TRUE()</f>
        <v>1</v>
      </c>
      <c r="N27" t="b">
        <f>AND(C27=D27,C27=E27)</f>
        <v>0</v>
      </c>
      <c r="O27" t="b">
        <f>OR(E27=C27,E27=D27)</f>
        <v>1</v>
      </c>
    </row>
    <row r="28" spans="1:15">
      <c r="A28" t="s">
        <v>1551</v>
      </c>
      <c r="B28" t="s">
        <v>44</v>
      </c>
      <c r="C28" t="s">
        <v>8</v>
      </c>
      <c r="D28" t="s">
        <v>3</v>
      </c>
      <c r="E28" t="s">
        <v>2</v>
      </c>
      <c r="H28" t="s">
        <v>1823</v>
      </c>
      <c r="I28" s="2" t="str">
        <f>HYPERLINK("https://www.google.com/webhp#q=" &amp; A28)</f>
        <v>https://www.google.com/webhp#q=Bepridil</v>
      </c>
      <c r="J28" s="2" t="str">
        <f>HYPERLINK("http://www.uptodate.com/contents/search?search="&amp;A28)</f>
        <v>http://www.uptodate.com/contents/search?search=Bepridil</v>
      </c>
      <c r="K28" s="2" t="s">
        <v>1550</v>
      </c>
      <c r="L28" s="1" t="s">
        <v>41</v>
      </c>
      <c r="M28" t="b">
        <f>TRUE()</f>
        <v>1</v>
      </c>
      <c r="N28" t="b">
        <f>AND(C28=D28,C28=E28)</f>
        <v>0</v>
      </c>
      <c r="O28" t="b">
        <f>OR(E28=C28,E28=D28)</f>
        <v>0</v>
      </c>
    </row>
    <row r="29" spans="1:15">
      <c r="A29" t="s">
        <v>1094</v>
      </c>
      <c r="B29" t="s">
        <v>266</v>
      </c>
      <c r="C29" t="s">
        <v>2</v>
      </c>
      <c r="D29" t="s">
        <v>3</v>
      </c>
      <c r="E29" t="s">
        <v>2</v>
      </c>
      <c r="I29" s="2" t="str">
        <f>HYPERLINK("https://www.google.com/webhp#q=" &amp; A29)</f>
        <v>https://www.google.com/webhp#q=Betamethasone</v>
      </c>
      <c r="J29" s="2" t="str">
        <f>HYPERLINK("http://www.uptodate.com/contents/search?search="&amp;A29)</f>
        <v>http://www.uptodate.com/contents/search?search=Betamethasone</v>
      </c>
      <c r="K29" s="1" t="s">
        <v>1093</v>
      </c>
      <c r="L29" s="1" t="s">
        <v>265</v>
      </c>
      <c r="M29" t="b">
        <f>TRUE()</f>
        <v>1</v>
      </c>
      <c r="N29" t="b">
        <f>AND(C29=D29,C29=E29)</f>
        <v>0</v>
      </c>
      <c r="O29" t="b">
        <f>OR(E29=C29,E29=D29)</f>
        <v>1</v>
      </c>
    </row>
    <row r="30" spans="1:15">
      <c r="A30" t="s">
        <v>1094</v>
      </c>
      <c r="B30" t="s">
        <v>39</v>
      </c>
      <c r="C30" t="s">
        <v>2</v>
      </c>
      <c r="D30" t="s">
        <v>3</v>
      </c>
      <c r="E30" t="s">
        <v>2</v>
      </c>
      <c r="H30" t="s">
        <v>1703</v>
      </c>
      <c r="I30" s="2" t="str">
        <f>HYPERLINK("https://www.google.com/webhp#q=" &amp; A30)</f>
        <v>https://www.google.com/webhp#q=Betamethasone</v>
      </c>
      <c r="J30" s="2" t="str">
        <f>HYPERLINK("http://www.uptodate.com/contents/search?search="&amp;A30)</f>
        <v>http://www.uptodate.com/contents/search?search=Betamethasone</v>
      </c>
      <c r="K30" s="1" t="s">
        <v>1093</v>
      </c>
      <c r="L30" s="1" t="s">
        <v>37</v>
      </c>
      <c r="M30" t="b">
        <f>TRUE()</f>
        <v>1</v>
      </c>
      <c r="N30" t="b">
        <f>AND(C30=D30,C30=E30)</f>
        <v>0</v>
      </c>
      <c r="O30" t="b">
        <f>OR(E30=C30,E30=D30)</f>
        <v>1</v>
      </c>
    </row>
    <row r="31" spans="1:15">
      <c r="A31" t="s">
        <v>1094</v>
      </c>
      <c r="B31" t="s">
        <v>68</v>
      </c>
      <c r="C31" t="s">
        <v>3</v>
      </c>
      <c r="D31" t="s">
        <v>8</v>
      </c>
      <c r="E31" t="s">
        <v>3</v>
      </c>
      <c r="G31" t="s">
        <v>1549</v>
      </c>
      <c r="H31" t="s">
        <v>1480</v>
      </c>
      <c r="I31" s="2" t="str">
        <f>HYPERLINK("https://www.google.com/webhp#q=" &amp; A31)</f>
        <v>https://www.google.com/webhp#q=Betamethasone</v>
      </c>
      <c r="J31" s="2" t="str">
        <f>HYPERLINK("http://www.uptodate.com/contents/search?search="&amp;A31)</f>
        <v>http://www.uptodate.com/contents/search?search=Betamethasone</v>
      </c>
      <c r="K31" s="1" t="s">
        <v>1093</v>
      </c>
      <c r="L31" s="1" t="s">
        <v>67</v>
      </c>
      <c r="M31" t="b">
        <f>TRUE()</f>
        <v>1</v>
      </c>
      <c r="N31" t="b">
        <f>AND(C31=D31,C31=E31)</f>
        <v>0</v>
      </c>
      <c r="O31" t="b">
        <f>OR(E31=C31,E31=D31)</f>
        <v>1</v>
      </c>
    </row>
    <row r="32" spans="1:15">
      <c r="A32" t="s">
        <v>1094</v>
      </c>
      <c r="B32" t="s">
        <v>48</v>
      </c>
      <c r="C32" t="s">
        <v>3</v>
      </c>
      <c r="D32" t="s">
        <v>8</v>
      </c>
      <c r="E32" t="s">
        <v>2</v>
      </c>
      <c r="H32" t="s">
        <v>1480</v>
      </c>
      <c r="I32" s="2" t="str">
        <f>HYPERLINK("https://www.google.com/webhp#q=" &amp; A32)</f>
        <v>https://www.google.com/webhp#q=Betamethasone</v>
      </c>
      <c r="J32" s="2" t="str">
        <f>HYPERLINK("http://www.uptodate.com/contents/search?search="&amp;A32)</f>
        <v>http://www.uptodate.com/contents/search?search=Betamethasone</v>
      </c>
      <c r="K32" s="1" t="s">
        <v>1093</v>
      </c>
      <c r="L32" s="1" t="s">
        <v>46</v>
      </c>
      <c r="M32" t="b">
        <f>TRUE()</f>
        <v>1</v>
      </c>
      <c r="N32" t="b">
        <f>AND(C32=D32,C32=E32)</f>
        <v>0</v>
      </c>
      <c r="O32" t="b">
        <f>OR(E32=C32,E32=D32)</f>
        <v>0</v>
      </c>
    </row>
    <row r="33" spans="1:15">
      <c r="A33" t="s">
        <v>1548</v>
      </c>
      <c r="B33" t="s">
        <v>206</v>
      </c>
      <c r="C33" t="s">
        <v>2</v>
      </c>
      <c r="D33" t="s">
        <v>3</v>
      </c>
      <c r="E33" t="s">
        <v>2</v>
      </c>
      <c r="H33" t="s">
        <v>1719</v>
      </c>
      <c r="I33" s="2" t="str">
        <f>HYPERLINK("https://www.google.com/webhp#q=" &amp; A33)</f>
        <v>https://www.google.com/webhp#q=Betaxolol</v>
      </c>
      <c r="J33" s="2" t="str">
        <f>HYPERLINK("http://www.uptodate.com/contents/search?search="&amp;A33)</f>
        <v>http://www.uptodate.com/contents/search?search=Betaxolol</v>
      </c>
      <c r="K33" s="1" t="s">
        <v>1547</v>
      </c>
      <c r="L33" s="1" t="s">
        <v>205</v>
      </c>
      <c r="M33" t="b">
        <f>TRUE()</f>
        <v>1</v>
      </c>
      <c r="N33" t="b">
        <f>AND(C33=D33,C33=E33)</f>
        <v>0</v>
      </c>
      <c r="O33" t="b">
        <f>OR(E33=C33,E33=D33)</f>
        <v>1</v>
      </c>
    </row>
    <row r="34" spans="1:15">
      <c r="A34" t="s">
        <v>1548</v>
      </c>
      <c r="B34" t="s">
        <v>44</v>
      </c>
      <c r="C34" t="s">
        <v>2</v>
      </c>
      <c r="D34" t="s">
        <v>3</v>
      </c>
      <c r="E34" t="s">
        <v>2</v>
      </c>
      <c r="I34" s="2" t="str">
        <f>HYPERLINK("https://www.google.com/webhp#q=" &amp; A34)</f>
        <v>https://www.google.com/webhp#q=Betaxolol</v>
      </c>
      <c r="J34" s="2" t="str">
        <f>HYPERLINK("http://www.uptodate.com/contents/search?search="&amp;A34)</f>
        <v>http://www.uptodate.com/contents/search?search=Betaxolol</v>
      </c>
      <c r="K34" s="1" t="s">
        <v>1547</v>
      </c>
      <c r="L34" s="1" t="s">
        <v>41</v>
      </c>
      <c r="M34" t="b">
        <f>TRUE()</f>
        <v>1</v>
      </c>
      <c r="N34" t="b">
        <f>AND(C34=D34,C34=E34)</f>
        <v>0</v>
      </c>
      <c r="O34" t="b">
        <f>OR(E34=C34,E34=D34)</f>
        <v>1</v>
      </c>
    </row>
    <row r="35" spans="1:15">
      <c r="A35" t="s">
        <v>1546</v>
      </c>
      <c r="B35" t="s">
        <v>206</v>
      </c>
      <c r="C35" t="s">
        <v>2</v>
      </c>
      <c r="D35" t="s">
        <v>3</v>
      </c>
      <c r="E35" t="s">
        <v>2</v>
      </c>
      <c r="H35" t="s">
        <v>1719</v>
      </c>
      <c r="I35" s="2" t="str">
        <f>HYPERLINK("https://www.google.com/webhp#q=" &amp; A35)</f>
        <v>https://www.google.com/webhp#q=Bimatoprost</v>
      </c>
      <c r="J35" s="2" t="str">
        <f>HYPERLINK("http://www.uptodate.com/contents/search?search="&amp;A35)</f>
        <v>http://www.uptodate.com/contents/search?search=Bimatoprost</v>
      </c>
      <c r="K35" s="1" t="s">
        <v>1545</v>
      </c>
      <c r="L35" s="1" t="s">
        <v>205</v>
      </c>
      <c r="M35" t="b">
        <f>TRUE()</f>
        <v>1</v>
      </c>
      <c r="N35" t="b">
        <f>AND(C35=D35,C35=E35)</f>
        <v>0</v>
      </c>
      <c r="O35" t="b">
        <f>OR(E35=C35,E35=D35)</f>
        <v>1</v>
      </c>
    </row>
    <row r="36" spans="1:15">
      <c r="A36" t="s">
        <v>1546</v>
      </c>
      <c r="B36" t="s">
        <v>44</v>
      </c>
      <c r="C36" t="s">
        <v>8</v>
      </c>
      <c r="D36" t="s">
        <v>3</v>
      </c>
      <c r="E36" t="s">
        <v>8</v>
      </c>
      <c r="H36" t="s">
        <v>167</v>
      </c>
      <c r="I36" s="2" t="str">
        <f>HYPERLINK("https://www.google.com/webhp#q=" &amp; A36)</f>
        <v>https://www.google.com/webhp#q=Bimatoprost</v>
      </c>
      <c r="J36" s="2" t="str">
        <f>HYPERLINK("http://www.uptodate.com/contents/search?search="&amp;A36)</f>
        <v>http://www.uptodate.com/contents/search?search=Bimatoprost</v>
      </c>
      <c r="K36" s="1" t="s">
        <v>1545</v>
      </c>
      <c r="L36" s="1" t="s">
        <v>41</v>
      </c>
      <c r="M36" t="b">
        <f>TRUE()</f>
        <v>1</v>
      </c>
      <c r="N36" t="b">
        <f>AND(C36=D36,C36=E36)</f>
        <v>0</v>
      </c>
      <c r="O36" t="b">
        <f>OR(E36=C36,E36=D36)</f>
        <v>1</v>
      </c>
    </row>
    <row r="37" spans="1:15">
      <c r="A37" t="s">
        <v>1088</v>
      </c>
      <c r="B37" t="s">
        <v>52</v>
      </c>
      <c r="C37" t="s">
        <v>3</v>
      </c>
      <c r="D37" t="s">
        <v>8</v>
      </c>
      <c r="E37" t="s">
        <v>8</v>
      </c>
      <c r="H37" t="s">
        <v>1764</v>
      </c>
      <c r="I37" s="2" t="str">
        <f>HYPERLINK("https://www.google.com/webhp#q=" &amp; A37)</f>
        <v>https://www.google.com/webhp#q=Biperiden</v>
      </c>
      <c r="J37" s="2" t="str">
        <f>HYPERLINK("http://www.uptodate.com/contents/search?search="&amp;A37)</f>
        <v>http://www.uptodate.com/contents/search?search=Biperiden</v>
      </c>
      <c r="K37" s="1" t="s">
        <v>1087</v>
      </c>
      <c r="L37" s="1" t="s">
        <v>50</v>
      </c>
      <c r="M37" t="b">
        <f>TRUE()</f>
        <v>1</v>
      </c>
      <c r="N37" t="b">
        <f>AND(C37=D37,C37=E37)</f>
        <v>0</v>
      </c>
      <c r="O37" t="b">
        <f>OR(E37=C37,E37=D37)</f>
        <v>1</v>
      </c>
    </row>
    <row r="38" spans="1:15">
      <c r="A38" t="s">
        <v>1076</v>
      </c>
      <c r="B38" t="s">
        <v>206</v>
      </c>
      <c r="C38" t="s">
        <v>2</v>
      </c>
      <c r="D38" t="s">
        <v>3</v>
      </c>
      <c r="E38" t="s">
        <v>2</v>
      </c>
      <c r="H38" t="s">
        <v>1719</v>
      </c>
      <c r="I38" s="2" t="str">
        <f>HYPERLINK("https://www.google.com/webhp#q=" &amp; A38)</f>
        <v>https://www.google.com/webhp#q=Brinzolamide</v>
      </c>
      <c r="J38" s="2" t="str">
        <f>HYPERLINK("http://www.uptodate.com/contents/search?search="&amp;A38)</f>
        <v>http://www.uptodate.com/contents/search?search=Brinzolamide</v>
      </c>
      <c r="K38" s="1" t="s">
        <v>1075</v>
      </c>
      <c r="L38" s="1" t="s">
        <v>205</v>
      </c>
      <c r="M38" t="b">
        <f>TRUE()</f>
        <v>1</v>
      </c>
      <c r="N38" t="b">
        <f>AND(C38=D38,C38=E38)</f>
        <v>0</v>
      </c>
      <c r="O38" t="b">
        <f>OR(E38=C38,E38=D38)</f>
        <v>1</v>
      </c>
    </row>
    <row r="39" spans="1:15">
      <c r="A39" t="s">
        <v>1074</v>
      </c>
      <c r="B39" t="s">
        <v>110</v>
      </c>
      <c r="C39" t="s">
        <v>8</v>
      </c>
      <c r="D39" t="s">
        <v>2</v>
      </c>
      <c r="E39" t="s">
        <v>2</v>
      </c>
      <c r="H39" t="s">
        <v>1247</v>
      </c>
      <c r="I39" s="2" t="str">
        <f>HYPERLINK("https://www.google.com/webhp#q=" &amp; A39)</f>
        <v>https://www.google.com/webhp#q=Bromocriptine</v>
      </c>
      <c r="J39" s="2" t="str">
        <f>HYPERLINK("http://www.uptodate.com/contents/search?search="&amp;A39)</f>
        <v>http://www.uptodate.com/contents/search?search=Bromocriptine</v>
      </c>
      <c r="K39" s="1" t="s">
        <v>1073</v>
      </c>
      <c r="L39" s="1" t="s">
        <v>107</v>
      </c>
      <c r="M39" t="b">
        <f>TRUE()</f>
        <v>1</v>
      </c>
      <c r="N39" t="b">
        <f>AND(C39=D39,C39=E39)</f>
        <v>0</v>
      </c>
      <c r="O39" t="b">
        <f>OR(E39=C39,E39=D39)</f>
        <v>1</v>
      </c>
    </row>
    <row r="40" spans="1:15">
      <c r="A40" t="s">
        <v>1072</v>
      </c>
      <c r="B40" t="s">
        <v>263</v>
      </c>
      <c r="C40" t="s">
        <v>2</v>
      </c>
      <c r="D40" t="s">
        <v>3</v>
      </c>
      <c r="E40" t="s">
        <v>2</v>
      </c>
      <c r="I40" s="2" t="str">
        <f>HYPERLINK("https://www.google.com/webhp#q=" &amp; A40)</f>
        <v>https://www.google.com/webhp#q=Budesonide</v>
      </c>
      <c r="J40" s="2" t="str">
        <f>HYPERLINK("http://www.uptodate.com/contents/search?search="&amp;A40)</f>
        <v>http://www.uptodate.com/contents/search?search=Budesonide</v>
      </c>
      <c r="K40" s="1" t="s">
        <v>1071</v>
      </c>
      <c r="L40" s="1" t="s">
        <v>261</v>
      </c>
      <c r="M40" t="b">
        <f>TRUE()</f>
        <v>1</v>
      </c>
      <c r="N40" t="b">
        <f>AND(C40=D40,C40=E40)</f>
        <v>0</v>
      </c>
      <c r="O40" t="b">
        <f>OR(E40=C40,E40=D40)</f>
        <v>1</v>
      </c>
    </row>
    <row r="41" spans="1:15">
      <c r="A41" t="s">
        <v>1070</v>
      </c>
      <c r="B41" t="s">
        <v>44</v>
      </c>
      <c r="C41" t="s">
        <v>3</v>
      </c>
      <c r="D41" t="s">
        <v>2</v>
      </c>
      <c r="E41" t="s">
        <v>2</v>
      </c>
      <c r="H41" t="s">
        <v>721</v>
      </c>
      <c r="I41" s="2" t="str">
        <f>HYPERLINK("https://www.google.com/webhp#q=" &amp; A41)</f>
        <v>https://www.google.com/webhp#q=Bumetanide</v>
      </c>
      <c r="J41" s="2" t="str">
        <f>HYPERLINK("http://www.uptodate.com/contents/search?search="&amp;A41)</f>
        <v>http://www.uptodate.com/contents/search?search=Bumetanide</v>
      </c>
      <c r="K41" s="1" t="s">
        <v>1069</v>
      </c>
      <c r="L41" s="1" t="s">
        <v>41</v>
      </c>
      <c r="M41" t="b">
        <f>TRUE()</f>
        <v>1</v>
      </c>
      <c r="N41" t="b">
        <f>AND(C41=D41,C41=E41)</f>
        <v>0</v>
      </c>
      <c r="O41" t="b">
        <f>OR(E41=C41,E41=D41)</f>
        <v>1</v>
      </c>
    </row>
    <row r="42" spans="1:15">
      <c r="A42" t="s">
        <v>1068</v>
      </c>
      <c r="B42" t="s">
        <v>189</v>
      </c>
      <c r="C42" t="s">
        <v>8</v>
      </c>
      <c r="D42" t="s">
        <v>2</v>
      </c>
      <c r="E42" t="s">
        <v>2</v>
      </c>
      <c r="H42" t="s">
        <v>1779</v>
      </c>
      <c r="I42" s="2" t="str">
        <f>HYPERLINK("https://www.google.com/webhp#q=" &amp; A42)</f>
        <v>https://www.google.com/webhp#q=Bupropion</v>
      </c>
      <c r="J42" s="2" t="str">
        <f>HYPERLINK("http://www.uptodate.com/contents/search?search="&amp;A42)</f>
        <v>http://www.uptodate.com/contents/search?search=Bupropion</v>
      </c>
      <c r="K42" s="1" t="s">
        <v>1066</v>
      </c>
      <c r="L42" s="1" t="s">
        <v>187</v>
      </c>
      <c r="M42" t="b">
        <f>TRUE()</f>
        <v>1</v>
      </c>
      <c r="N42" t="b">
        <f>AND(C42=D42,C42=E42)</f>
        <v>0</v>
      </c>
      <c r="O42" t="b">
        <f>OR(E42=C42,E42=D42)</f>
        <v>1</v>
      </c>
    </row>
    <row r="43" spans="1:15">
      <c r="A43" t="s">
        <v>1063</v>
      </c>
      <c r="B43" t="s">
        <v>80</v>
      </c>
      <c r="C43" t="s">
        <v>8</v>
      </c>
      <c r="D43" t="s">
        <v>2</v>
      </c>
      <c r="E43" t="s">
        <v>8</v>
      </c>
      <c r="H43" t="s">
        <v>1544</v>
      </c>
      <c r="I43" s="2" t="str">
        <f>HYPERLINK("https://www.google.com/webhp#q=" &amp; A43)</f>
        <v>https://www.google.com/webhp#q=Busulfan</v>
      </c>
      <c r="J43" s="2" t="str">
        <f>HYPERLINK("http://www.uptodate.com/contents/search?search="&amp;A43)</f>
        <v>http://www.uptodate.com/contents/search?search=Busulfan</v>
      </c>
      <c r="K43" s="1" t="s">
        <v>1062</v>
      </c>
      <c r="L43" s="1" t="s">
        <v>79</v>
      </c>
      <c r="M43" t="b">
        <f>TRUE()</f>
        <v>1</v>
      </c>
      <c r="N43" t="b">
        <f>AND(C43=D43,C43=E43)</f>
        <v>0</v>
      </c>
      <c r="O43" t="b">
        <f>OR(E43=C43,E43=D43)</f>
        <v>1</v>
      </c>
    </row>
    <row r="44" spans="1:15">
      <c r="A44" t="s">
        <v>1049</v>
      </c>
      <c r="B44" t="s">
        <v>135</v>
      </c>
      <c r="C44" t="s">
        <v>2</v>
      </c>
      <c r="D44" t="s">
        <v>3</v>
      </c>
      <c r="E44" t="s">
        <v>2</v>
      </c>
      <c r="H44" t="s">
        <v>1636</v>
      </c>
      <c r="I44" s="2" t="str">
        <f>HYPERLINK("https://www.google.com/webhp#q=" &amp; A44)</f>
        <v>https://www.google.com/webhp#q=Calcitriol</v>
      </c>
      <c r="J44" s="2" t="str">
        <f>HYPERLINK("http://www.uptodate.com/contents/search?search="&amp;A44)</f>
        <v>http://www.uptodate.com/contents/search?search=Calcitriol</v>
      </c>
      <c r="K44" s="1" t="s">
        <v>1048</v>
      </c>
      <c r="L44" s="1" t="s">
        <v>134</v>
      </c>
      <c r="M44" t="b">
        <f>TRUE()</f>
        <v>1</v>
      </c>
      <c r="N44" t="b">
        <f>AND(C44=D44,C44=E44)</f>
        <v>0</v>
      </c>
      <c r="O44" t="b">
        <f>OR(E44=C44,E44=D44)</f>
        <v>1</v>
      </c>
    </row>
    <row r="45" spans="1:15">
      <c r="A45" t="s">
        <v>1542</v>
      </c>
      <c r="B45" t="s">
        <v>179</v>
      </c>
      <c r="C45" t="s">
        <v>3</v>
      </c>
      <c r="D45" t="s">
        <v>8</v>
      </c>
      <c r="E45" t="s">
        <v>3</v>
      </c>
      <c r="G45" t="s">
        <v>1543</v>
      </c>
      <c r="H45" t="s">
        <v>1771</v>
      </c>
      <c r="I45" s="2" t="str">
        <f>HYPERLINK("https://www.google.com/webhp#q=" &amp; A45)</f>
        <v>https://www.google.com/webhp#q=Calcium Acetate</v>
      </c>
      <c r="J45" s="2" t="str">
        <f>HYPERLINK("http://www.uptodate.com/contents/search?search="&amp;A45)</f>
        <v>http://www.uptodate.com/contents/search?search=Calcium Acetate</v>
      </c>
      <c r="K45" s="1" t="s">
        <v>1541</v>
      </c>
      <c r="L45" s="1" t="s">
        <v>177</v>
      </c>
      <c r="M45" t="b">
        <f>TRUE()</f>
        <v>1</v>
      </c>
      <c r="N45" t="b">
        <f>AND(C45=D45,C45=E45)</f>
        <v>0</v>
      </c>
      <c r="O45" t="b">
        <f>OR(E45=C45,E45=D45)</f>
        <v>1</v>
      </c>
    </row>
    <row r="46" spans="1:15">
      <c r="A46" t="s">
        <v>1542</v>
      </c>
      <c r="B46" t="s">
        <v>21</v>
      </c>
      <c r="C46" t="s">
        <v>3</v>
      </c>
      <c r="D46" t="s">
        <v>2</v>
      </c>
      <c r="E46" t="s">
        <v>2</v>
      </c>
      <c r="I46" s="2" t="str">
        <f>HYPERLINK("https://www.google.com/webhp#q=" &amp; A46)</f>
        <v>https://www.google.com/webhp#q=Calcium Acetate</v>
      </c>
      <c r="J46" s="2" t="str">
        <f>HYPERLINK("http://www.uptodate.com/contents/search?search="&amp;A46)</f>
        <v>http://www.uptodate.com/contents/search?search=Calcium Acetate</v>
      </c>
      <c r="K46" s="1" t="s">
        <v>1541</v>
      </c>
      <c r="L46" s="1" t="s">
        <v>19</v>
      </c>
      <c r="M46" t="b">
        <f>TRUE()</f>
        <v>1</v>
      </c>
      <c r="N46" t="b">
        <f>AND(C46=D46,C46=E46)</f>
        <v>0</v>
      </c>
      <c r="O46" t="b">
        <f>OR(E46=C46,E46=D46)</f>
        <v>1</v>
      </c>
    </row>
    <row r="47" spans="1:15">
      <c r="A47" t="s">
        <v>1045</v>
      </c>
      <c r="B47" t="s">
        <v>78</v>
      </c>
      <c r="C47" t="s">
        <v>2</v>
      </c>
      <c r="D47" t="s">
        <v>8</v>
      </c>
      <c r="E47" t="s">
        <v>2</v>
      </c>
      <c r="F47" t="s">
        <v>1540</v>
      </c>
      <c r="H47" t="s">
        <v>1539</v>
      </c>
      <c r="I47" s="2" t="str">
        <f>HYPERLINK("https://www.google.com/webhp#q=" &amp; A47)</f>
        <v>https://www.google.com/webhp#q=Capecitabine</v>
      </c>
      <c r="J47" s="2" t="str">
        <f>HYPERLINK("http://www.uptodate.com/contents/search?search="&amp;A47)</f>
        <v>http://www.uptodate.com/contents/search?search=Capecitabine</v>
      </c>
      <c r="K47" s="1" t="s">
        <v>1044</v>
      </c>
      <c r="L47" s="1" t="s">
        <v>77</v>
      </c>
      <c r="M47" t="b">
        <f>TRUE()</f>
        <v>1</v>
      </c>
      <c r="N47" t="b">
        <f>AND(C47=D47,C47=E47)</f>
        <v>0</v>
      </c>
      <c r="O47" t="b">
        <f>OR(E47=C47,E47=D47)</f>
        <v>1</v>
      </c>
    </row>
    <row r="48" spans="1:15">
      <c r="A48" t="s">
        <v>1043</v>
      </c>
      <c r="B48" t="s">
        <v>9</v>
      </c>
      <c r="C48" t="s">
        <v>2</v>
      </c>
      <c r="D48" t="s">
        <v>3</v>
      </c>
      <c r="E48" t="s">
        <v>2</v>
      </c>
      <c r="F48" t="s">
        <v>1538</v>
      </c>
      <c r="G48" t="s">
        <v>1537</v>
      </c>
      <c r="I48" s="2" t="str">
        <f>HYPERLINK("https://www.google.com/webhp#q=" &amp; A48)</f>
        <v>https://www.google.com/webhp#q=Captopril</v>
      </c>
      <c r="J48" s="2" t="str">
        <f>HYPERLINK("http://www.uptodate.com/contents/search?search="&amp;A48)</f>
        <v>http://www.uptodate.com/contents/search?search=Captopril</v>
      </c>
      <c r="K48" s="1" t="s">
        <v>1041</v>
      </c>
      <c r="L48" s="1" t="s">
        <v>6</v>
      </c>
      <c r="M48" t="b">
        <f>TRUE()</f>
        <v>1</v>
      </c>
      <c r="N48" t="b">
        <f>AND(C48=D48,C48=E48)</f>
        <v>0</v>
      </c>
      <c r="O48" t="b">
        <f>OR(E48=C48,E48=D48)</f>
        <v>1</v>
      </c>
    </row>
    <row r="49" spans="1:15">
      <c r="A49" t="s">
        <v>1536</v>
      </c>
      <c r="B49" t="s">
        <v>206</v>
      </c>
      <c r="C49" t="s">
        <v>2</v>
      </c>
      <c r="D49" t="s">
        <v>3</v>
      </c>
      <c r="E49" t="s">
        <v>2</v>
      </c>
      <c r="H49" t="s">
        <v>1719</v>
      </c>
      <c r="I49" s="2" t="str">
        <f>HYPERLINK("https://www.google.com/webhp#q=" &amp; A49)</f>
        <v>https://www.google.com/webhp#q=Carbachol</v>
      </c>
      <c r="J49" s="2" t="str">
        <f>HYPERLINK("http://www.uptodate.com/contents/search?search="&amp;A49)</f>
        <v>http://www.uptodate.com/contents/search?search=Carbachol</v>
      </c>
      <c r="K49" s="1" t="s">
        <v>1535</v>
      </c>
      <c r="L49" s="1" t="s">
        <v>205</v>
      </c>
      <c r="M49" t="b">
        <f>TRUE()</f>
        <v>1</v>
      </c>
      <c r="N49" t="b">
        <f>AND(C49=D49,C49=E49)</f>
        <v>0</v>
      </c>
      <c r="O49" t="b">
        <f>OR(E49=C49,E49=D49)</f>
        <v>1</v>
      </c>
    </row>
    <row r="50" spans="1:15">
      <c r="A50" t="s">
        <v>1033</v>
      </c>
      <c r="B50" t="s">
        <v>61</v>
      </c>
      <c r="C50" t="s">
        <v>2</v>
      </c>
      <c r="D50" t="s">
        <v>8</v>
      </c>
      <c r="E50" t="s">
        <v>8</v>
      </c>
      <c r="G50" t="s">
        <v>1534</v>
      </c>
      <c r="H50" t="s">
        <v>1533</v>
      </c>
      <c r="I50" s="2" t="str">
        <f>HYPERLINK("https://www.google.com/webhp#q=" &amp; A50)</f>
        <v>https://www.google.com/webhp#q=Carmustine</v>
      </c>
      <c r="J50" s="2" t="str">
        <f>HYPERLINK("http://www.uptodate.com/contents/search?search="&amp;A50)</f>
        <v>http://www.uptodate.com/contents/search?search=Carmustine</v>
      </c>
      <c r="K50" s="1" t="s">
        <v>1032</v>
      </c>
      <c r="L50" s="1" t="s">
        <v>59</v>
      </c>
      <c r="M50" t="b">
        <f>TRUE()</f>
        <v>1</v>
      </c>
      <c r="N50" t="b">
        <f>AND(C50=D50,C50=E50)</f>
        <v>0</v>
      </c>
      <c r="O50" t="b">
        <f>OR(E50=C50,E50=D50)</f>
        <v>1</v>
      </c>
    </row>
    <row r="51" spans="1:15">
      <c r="A51" t="s">
        <v>1532</v>
      </c>
      <c r="B51" t="s">
        <v>206</v>
      </c>
      <c r="C51" t="s">
        <v>2</v>
      </c>
      <c r="D51" t="s">
        <v>3</v>
      </c>
      <c r="E51" t="s">
        <v>2</v>
      </c>
      <c r="H51" t="s">
        <v>1719</v>
      </c>
      <c r="I51" s="2" t="str">
        <f>HYPERLINK("https://www.google.com/webhp#q=" &amp; A51)</f>
        <v>https://www.google.com/webhp#q=Carteolol</v>
      </c>
      <c r="J51" s="2" t="str">
        <f>HYPERLINK("http://www.uptodate.com/contents/search?search="&amp;A51)</f>
        <v>http://www.uptodate.com/contents/search?search=Carteolol</v>
      </c>
      <c r="K51" s="1" t="s">
        <v>1531</v>
      </c>
      <c r="L51" s="1" t="s">
        <v>205</v>
      </c>
      <c r="M51" t="b">
        <f>TRUE()</f>
        <v>1</v>
      </c>
      <c r="N51" t="b">
        <f>AND(C51=D51,C51=E51)</f>
        <v>0</v>
      </c>
      <c r="O51" t="b">
        <f>OR(E51=C51,E51=D51)</f>
        <v>1</v>
      </c>
    </row>
    <row r="52" spans="1:15">
      <c r="A52" t="s">
        <v>1532</v>
      </c>
      <c r="B52" t="s">
        <v>44</v>
      </c>
      <c r="C52" t="s">
        <v>8</v>
      </c>
      <c r="D52" t="s">
        <v>3</v>
      </c>
      <c r="E52" t="s">
        <v>8</v>
      </c>
      <c r="H52" t="s">
        <v>167</v>
      </c>
      <c r="I52" s="2" t="str">
        <f>HYPERLINK("https://www.google.com/webhp#q=" &amp; A52)</f>
        <v>https://www.google.com/webhp#q=Carteolol</v>
      </c>
      <c r="J52" s="2" t="str">
        <f>HYPERLINK("http://www.uptodate.com/contents/search?search="&amp;A52)</f>
        <v>http://www.uptodate.com/contents/search?search=Carteolol</v>
      </c>
      <c r="K52" s="1" t="s">
        <v>1531</v>
      </c>
      <c r="L52" s="1" t="s">
        <v>41</v>
      </c>
      <c r="M52" t="b">
        <f>TRUE()</f>
        <v>1</v>
      </c>
      <c r="N52" t="b">
        <f>AND(C52=D52,C52=E52)</f>
        <v>0</v>
      </c>
      <c r="O52" t="b">
        <f>OR(E52=C52,E52=D52)</f>
        <v>1</v>
      </c>
    </row>
    <row r="53" spans="1:15">
      <c r="A53" t="s">
        <v>1530</v>
      </c>
      <c r="B53" t="s">
        <v>44</v>
      </c>
      <c r="C53" t="s">
        <v>2</v>
      </c>
      <c r="D53" t="s">
        <v>3</v>
      </c>
      <c r="E53" t="s">
        <v>2</v>
      </c>
      <c r="I53" s="2" t="str">
        <f>HYPERLINK("https://www.google.com/webhp#q=" &amp; A53)</f>
        <v>https://www.google.com/webhp#q=Carvedilol</v>
      </c>
      <c r="J53" s="2" t="str">
        <f>HYPERLINK("http://www.uptodate.com/contents/search?search="&amp;A53)</f>
        <v>http://www.uptodate.com/contents/search?search=Carvedilol</v>
      </c>
      <c r="K53" s="1" t="s">
        <v>1529</v>
      </c>
      <c r="L53" s="1" t="s">
        <v>41</v>
      </c>
      <c r="M53" t="b">
        <f>TRUE()</f>
        <v>1</v>
      </c>
      <c r="N53" t="b">
        <f>AND(C53=D53,C53=E53)</f>
        <v>0</v>
      </c>
      <c r="O53" t="b">
        <f>OR(E53=C53,E53=D53)</f>
        <v>1</v>
      </c>
    </row>
    <row r="54" spans="1:15">
      <c r="A54" t="s">
        <v>1029</v>
      </c>
      <c r="B54" t="s">
        <v>80</v>
      </c>
      <c r="C54" t="s">
        <v>3</v>
      </c>
      <c r="D54" t="s">
        <v>8</v>
      </c>
      <c r="E54" t="s">
        <v>3</v>
      </c>
      <c r="I54" s="2" t="str">
        <f>HYPERLINK("https://www.google.com/webhp#q=" &amp; A54)</f>
        <v>https://www.google.com/webhp#q=Celecoxib</v>
      </c>
      <c r="J54" s="2" t="str">
        <f>HYPERLINK("http://www.uptodate.com/contents/search?search="&amp;A54)</f>
        <v>http://www.uptodate.com/contents/search?search=Celecoxib</v>
      </c>
      <c r="K54" s="1" t="s">
        <v>1028</v>
      </c>
      <c r="L54" s="1" t="s">
        <v>79</v>
      </c>
      <c r="M54" t="b">
        <f>TRUE()</f>
        <v>1</v>
      </c>
      <c r="N54" t="b">
        <f>AND(C54=D54,C54=E54)</f>
        <v>0</v>
      </c>
      <c r="O54" t="b">
        <f>OR(E54=C54,E54=D54)</f>
        <v>1</v>
      </c>
    </row>
    <row r="55" spans="1:15">
      <c r="A55" t="s">
        <v>1029</v>
      </c>
      <c r="B55" t="s">
        <v>48</v>
      </c>
      <c r="C55" t="s">
        <v>3</v>
      </c>
      <c r="D55" t="s">
        <v>8</v>
      </c>
      <c r="E55" t="s">
        <v>3</v>
      </c>
      <c r="I55" s="2" t="str">
        <f>HYPERLINK("https://www.google.com/webhp#q=" &amp; A55)</f>
        <v>https://www.google.com/webhp#q=Celecoxib</v>
      </c>
      <c r="J55" s="2" t="str">
        <f>HYPERLINK("http://www.uptodate.com/contents/search?search="&amp;A55)</f>
        <v>http://www.uptodate.com/contents/search?search=Celecoxib</v>
      </c>
      <c r="K55" s="1" t="s">
        <v>1028</v>
      </c>
      <c r="L55" s="1" t="s">
        <v>46</v>
      </c>
      <c r="M55" t="b">
        <f>TRUE()</f>
        <v>1</v>
      </c>
      <c r="N55" t="b">
        <f>AND(C55=D55,C55=E55)</f>
        <v>0</v>
      </c>
      <c r="O55" t="b">
        <f>OR(E55=C55,E55=D55)</f>
        <v>1</v>
      </c>
    </row>
    <row r="56" spans="1:15">
      <c r="A56" t="s">
        <v>1029</v>
      </c>
      <c r="B56" t="s">
        <v>78</v>
      </c>
      <c r="C56" t="s">
        <v>3</v>
      </c>
      <c r="D56" t="s">
        <v>8</v>
      </c>
      <c r="E56" t="s">
        <v>3</v>
      </c>
      <c r="I56" s="2" t="str">
        <f>HYPERLINK("https://www.google.com/webhp#q=" &amp; A56)</f>
        <v>https://www.google.com/webhp#q=Celecoxib</v>
      </c>
      <c r="J56" s="2" t="str">
        <f>HYPERLINK("http://www.uptodate.com/contents/search?search="&amp;A56)</f>
        <v>http://www.uptodate.com/contents/search?search=Celecoxib</v>
      </c>
      <c r="K56" s="1" t="s">
        <v>1028</v>
      </c>
      <c r="L56" s="1" t="s">
        <v>77</v>
      </c>
      <c r="M56" t="b">
        <f>TRUE()</f>
        <v>1</v>
      </c>
      <c r="N56" t="b">
        <f>AND(C56=D56,C56=E56)</f>
        <v>0</v>
      </c>
      <c r="O56" t="b">
        <f>OR(E56=C56,E56=D56)</f>
        <v>1</v>
      </c>
    </row>
    <row r="57" spans="1:15">
      <c r="A57" t="s">
        <v>1029</v>
      </c>
      <c r="B57" t="s">
        <v>57</v>
      </c>
      <c r="C57" t="s">
        <v>3</v>
      </c>
      <c r="D57" t="s">
        <v>8</v>
      </c>
      <c r="E57" t="s">
        <v>3</v>
      </c>
      <c r="I57" s="2" t="str">
        <f>HYPERLINK("https://www.google.com/webhp#q=" &amp; A57)</f>
        <v>https://www.google.com/webhp#q=Celecoxib</v>
      </c>
      <c r="J57" s="2" t="str">
        <f>HYPERLINK("http://www.uptodate.com/contents/search?search="&amp;A57)</f>
        <v>http://www.uptodate.com/contents/search?search=Celecoxib</v>
      </c>
      <c r="K57" s="1" t="s">
        <v>1028</v>
      </c>
      <c r="L57" s="1" t="s">
        <v>54</v>
      </c>
      <c r="M57" t="b">
        <f>TRUE()</f>
        <v>1</v>
      </c>
      <c r="N57" t="b">
        <f>AND(C57=D57,C57=E57)</f>
        <v>0</v>
      </c>
      <c r="O57" t="b">
        <f>OR(E57=C57,E57=D57)</f>
        <v>1</v>
      </c>
    </row>
    <row r="58" spans="1:15">
      <c r="A58" t="s">
        <v>1029</v>
      </c>
      <c r="B58" t="s">
        <v>472</v>
      </c>
      <c r="C58" t="s">
        <v>3</v>
      </c>
      <c r="D58" t="s">
        <v>8</v>
      </c>
      <c r="E58" t="s">
        <v>3</v>
      </c>
      <c r="H58" t="s">
        <v>1693</v>
      </c>
      <c r="I58" s="2" t="str">
        <f>HYPERLINK("https://www.google.com/webhp#q=" &amp; A58)</f>
        <v>https://www.google.com/webhp#q=Celecoxib</v>
      </c>
      <c r="J58" s="2" t="str">
        <f>HYPERLINK("http://www.uptodate.com/contents/search?search="&amp;A58)</f>
        <v>http://www.uptodate.com/contents/search?search=Celecoxib</v>
      </c>
      <c r="K58" s="1" t="s">
        <v>1028</v>
      </c>
      <c r="L58" s="1" t="s">
        <v>471</v>
      </c>
      <c r="M58" t="b">
        <f>TRUE()</f>
        <v>1</v>
      </c>
      <c r="N58" t="b">
        <f>AND(C58=D58,C58=E58)</f>
        <v>0</v>
      </c>
      <c r="O58" t="b">
        <f>OR(E58=C58,E58=D58)</f>
        <v>1</v>
      </c>
    </row>
    <row r="59" spans="1:15">
      <c r="A59" t="s">
        <v>1029</v>
      </c>
      <c r="B59" t="s">
        <v>9</v>
      </c>
      <c r="C59" t="s">
        <v>3</v>
      </c>
      <c r="D59" t="s">
        <v>8</v>
      </c>
      <c r="E59" t="s">
        <v>3</v>
      </c>
      <c r="I59" s="2" t="str">
        <f>HYPERLINK("https://www.google.com/webhp#q=" &amp; A59)</f>
        <v>https://www.google.com/webhp#q=Celecoxib</v>
      </c>
      <c r="J59" s="2" t="str">
        <f>HYPERLINK("http://www.uptodate.com/contents/search?search="&amp;A59)</f>
        <v>http://www.uptodate.com/contents/search?search=Celecoxib</v>
      </c>
      <c r="K59" s="1" t="s">
        <v>1028</v>
      </c>
      <c r="L59" s="1" t="s">
        <v>6</v>
      </c>
      <c r="M59" t="b">
        <f>TRUE()</f>
        <v>1</v>
      </c>
      <c r="N59" t="b">
        <f>AND(C59=D59,C59=E59)</f>
        <v>0</v>
      </c>
      <c r="O59" t="b">
        <f>OR(E59=C59,E59=D59)</f>
        <v>1</v>
      </c>
    </row>
    <row r="60" spans="1:15">
      <c r="A60" t="s">
        <v>1528</v>
      </c>
      <c r="B60" t="s">
        <v>307</v>
      </c>
      <c r="C60" t="s">
        <v>2</v>
      </c>
      <c r="D60" t="s">
        <v>3</v>
      </c>
      <c r="E60" t="s">
        <v>2</v>
      </c>
      <c r="H60" t="s">
        <v>1642</v>
      </c>
      <c r="I60" s="2" t="str">
        <f>HYPERLINK("https://www.google.com/webhp#q=" &amp; A60)</f>
        <v>https://www.google.com/webhp#q=Cetirizine</v>
      </c>
      <c r="J60" s="2" t="str">
        <f>HYPERLINK("http://www.uptodate.com/contents/search?search="&amp;A60)</f>
        <v>http://www.uptodate.com/contents/search?search=Cetirizine</v>
      </c>
      <c r="K60" s="1" t="s">
        <v>1527</v>
      </c>
      <c r="L60" s="1" t="s">
        <v>306</v>
      </c>
      <c r="M60" t="b">
        <f>TRUE()</f>
        <v>1</v>
      </c>
      <c r="N60" t="b">
        <f>AND(C60=D60,C60=E60)</f>
        <v>0</v>
      </c>
      <c r="O60" t="b">
        <f>OR(E60=C60,E60=D60)</f>
        <v>1</v>
      </c>
    </row>
    <row r="61" spans="1:15">
      <c r="A61" t="s">
        <v>1526</v>
      </c>
      <c r="B61" t="s">
        <v>130</v>
      </c>
      <c r="C61" t="s">
        <v>3</v>
      </c>
      <c r="D61" t="s">
        <v>8</v>
      </c>
      <c r="E61" t="s">
        <v>2</v>
      </c>
      <c r="H61" t="s">
        <v>1815</v>
      </c>
      <c r="I61" s="2" t="str">
        <f>HYPERLINK("https://www.google.com/webhp#q=" &amp; A61)</f>
        <v>https://www.google.com/webhp#q=Chenodeoxycholic acid</v>
      </c>
      <c r="J61" s="2" t="str">
        <f>HYPERLINK("http://www.uptodate.com/contents/search?search="&amp;A61)</f>
        <v>http://www.uptodate.com/contents/search?search=Chenodeoxycholic acid</v>
      </c>
      <c r="K61" s="1" t="s">
        <v>1525</v>
      </c>
      <c r="L61" s="1" t="s">
        <v>128</v>
      </c>
      <c r="M61" t="b">
        <f>TRUE()</f>
        <v>1</v>
      </c>
      <c r="N61" t="b">
        <f>AND(C61=D61,C61=E61)</f>
        <v>0</v>
      </c>
      <c r="O61" t="b">
        <f>OR(E61=C61,E61=D61)</f>
        <v>0</v>
      </c>
    </row>
    <row r="62" spans="1:15">
      <c r="A62" t="s">
        <v>1524</v>
      </c>
      <c r="B62" t="s">
        <v>110</v>
      </c>
      <c r="C62" t="s">
        <v>8</v>
      </c>
      <c r="D62" t="s">
        <v>3</v>
      </c>
      <c r="E62" t="s">
        <v>2</v>
      </c>
      <c r="F62" t="s">
        <v>1523</v>
      </c>
      <c r="H62" t="s">
        <v>1824</v>
      </c>
      <c r="I62" s="2" t="str">
        <f>HYPERLINK("https://www.google.com/webhp#q=" &amp; A62)</f>
        <v>https://www.google.com/webhp#q=Chlorpropamide</v>
      </c>
      <c r="J62" s="2" t="str">
        <f>HYPERLINK("http://www.uptodate.com/contents/search?search="&amp;A62)</f>
        <v>http://www.uptodate.com/contents/search?search=Chlorpropamide</v>
      </c>
      <c r="K62" s="1" t="s">
        <v>1522</v>
      </c>
      <c r="L62" s="1" t="s">
        <v>107</v>
      </c>
      <c r="M62" t="b">
        <f>TRUE()</f>
        <v>1</v>
      </c>
      <c r="N62" t="b">
        <f>AND(C62=D62,C62=E62)</f>
        <v>0</v>
      </c>
      <c r="O62" t="b">
        <f>OR(E62=C62,E62=D62)</f>
        <v>0</v>
      </c>
    </row>
    <row r="63" spans="1:15">
      <c r="A63" t="s">
        <v>1520</v>
      </c>
      <c r="B63" t="s">
        <v>179</v>
      </c>
      <c r="C63" t="s">
        <v>3</v>
      </c>
      <c r="D63" t="s">
        <v>8</v>
      </c>
      <c r="E63" t="s">
        <v>3</v>
      </c>
      <c r="G63" t="s">
        <v>1521</v>
      </c>
      <c r="H63" t="s">
        <v>1771</v>
      </c>
      <c r="I63" s="2" t="str">
        <f>HYPERLINK("https://www.google.com/webhp#q=" &amp; A63)</f>
        <v>https://www.google.com/webhp#q=Cholecalciferol</v>
      </c>
      <c r="J63" s="2" t="str">
        <f>HYPERLINK("http://www.uptodate.com/contents/search?search="&amp;A63)</f>
        <v>http://www.uptodate.com/contents/search?search=Cholecalciferol</v>
      </c>
      <c r="K63" s="1" t="s">
        <v>1519</v>
      </c>
      <c r="L63" s="1" t="s">
        <v>177</v>
      </c>
      <c r="M63" t="b">
        <f>TRUE()</f>
        <v>1</v>
      </c>
      <c r="N63" t="b">
        <f>AND(C63=D63,C63=E63)</f>
        <v>0</v>
      </c>
      <c r="O63" t="b">
        <f>OR(E63=C63,E63=D63)</f>
        <v>1</v>
      </c>
    </row>
    <row r="64" spans="1:15">
      <c r="A64" t="s">
        <v>1520</v>
      </c>
      <c r="B64" t="s">
        <v>21</v>
      </c>
      <c r="C64" t="s">
        <v>3</v>
      </c>
      <c r="D64" t="s">
        <v>2</v>
      </c>
      <c r="E64" t="s">
        <v>2</v>
      </c>
      <c r="I64" s="2" t="str">
        <f>HYPERLINK("https://www.google.com/webhp#q=" &amp; A64)</f>
        <v>https://www.google.com/webhp#q=Cholecalciferol</v>
      </c>
      <c r="J64" s="2" t="str">
        <f>HYPERLINK("http://www.uptodate.com/contents/search?search="&amp;A64)</f>
        <v>http://www.uptodate.com/contents/search?search=Cholecalciferol</v>
      </c>
      <c r="K64" s="1" t="s">
        <v>1519</v>
      </c>
      <c r="L64" s="1" t="s">
        <v>19</v>
      </c>
      <c r="M64" t="b">
        <f>TRUE()</f>
        <v>1</v>
      </c>
      <c r="N64" t="b">
        <f>AND(C64=D64,C64=E64)</f>
        <v>0</v>
      </c>
      <c r="O64" t="b">
        <f>OR(E64=C64,E64=D64)</f>
        <v>1</v>
      </c>
    </row>
    <row r="65" spans="1:15">
      <c r="A65" t="s">
        <v>1520</v>
      </c>
      <c r="B65" t="s">
        <v>135</v>
      </c>
      <c r="C65" t="s">
        <v>2</v>
      </c>
      <c r="D65" t="s">
        <v>8</v>
      </c>
      <c r="E65" t="s">
        <v>2</v>
      </c>
      <c r="H65" t="s">
        <v>1636</v>
      </c>
      <c r="I65" s="2" t="str">
        <f>HYPERLINK("https://www.google.com/webhp#q=" &amp; A65)</f>
        <v>https://www.google.com/webhp#q=Cholecalciferol</v>
      </c>
      <c r="J65" s="2" t="str">
        <f>HYPERLINK("http://www.uptodate.com/contents/search?search="&amp;A65)</f>
        <v>http://www.uptodate.com/contents/search?search=Cholecalciferol</v>
      </c>
      <c r="K65" s="1" t="s">
        <v>1519</v>
      </c>
      <c r="L65" s="1" t="s">
        <v>134</v>
      </c>
      <c r="M65" t="b">
        <f>TRUE()</f>
        <v>1</v>
      </c>
      <c r="N65" t="b">
        <f>AND(C65=D65,C65=E65)</f>
        <v>0</v>
      </c>
      <c r="O65" t="b">
        <f>OR(E65=C65,E65=D65)</f>
        <v>1</v>
      </c>
    </row>
    <row r="66" spans="1:15">
      <c r="A66" t="s">
        <v>1520</v>
      </c>
      <c r="B66" t="s">
        <v>263</v>
      </c>
      <c r="C66" t="s">
        <v>3</v>
      </c>
      <c r="D66" t="s">
        <v>2</v>
      </c>
      <c r="E66" t="s">
        <v>2</v>
      </c>
      <c r="H66" t="s">
        <v>1792</v>
      </c>
      <c r="I66" s="2" t="str">
        <f>HYPERLINK("https://www.google.com/webhp#q=" &amp; A66)</f>
        <v>https://www.google.com/webhp#q=Cholecalciferol</v>
      </c>
      <c r="J66" s="2" t="str">
        <f>HYPERLINK("http://www.uptodate.com/contents/search?search="&amp;A66)</f>
        <v>http://www.uptodate.com/contents/search?search=Cholecalciferol</v>
      </c>
      <c r="K66" s="1" t="s">
        <v>1519</v>
      </c>
      <c r="L66" s="1" t="s">
        <v>261</v>
      </c>
      <c r="M66" t="b">
        <f>TRUE()</f>
        <v>1</v>
      </c>
      <c r="N66" t="b">
        <f>AND(C66=D66,C66=E66)</f>
        <v>0</v>
      </c>
      <c r="O66" t="b">
        <f>OR(E66=C66,E66=D66)</f>
        <v>1</v>
      </c>
    </row>
    <row r="67" spans="1:15">
      <c r="A67" t="s">
        <v>1517</v>
      </c>
      <c r="B67" t="s">
        <v>259</v>
      </c>
      <c r="C67" t="s">
        <v>3</v>
      </c>
      <c r="D67" t="s">
        <v>8</v>
      </c>
      <c r="E67" t="s">
        <v>3</v>
      </c>
      <c r="H67" t="s">
        <v>1518</v>
      </c>
      <c r="I67" s="2" t="str">
        <f>HYPERLINK("https://www.google.com/webhp#q=" &amp; A67)</f>
        <v>https://www.google.com/webhp#q=Choline</v>
      </c>
      <c r="J67" s="2" t="str">
        <f>HYPERLINK("http://www.uptodate.com/contents/search?search="&amp;A67)</f>
        <v>http://www.uptodate.com/contents/search?search=Choline</v>
      </c>
      <c r="K67" s="1" t="s">
        <v>1516</v>
      </c>
      <c r="L67" s="1" t="s">
        <v>256</v>
      </c>
      <c r="M67" t="b">
        <f>TRUE()</f>
        <v>1</v>
      </c>
      <c r="N67" t="b">
        <f>AND(C67=D67,C67=E67)</f>
        <v>0</v>
      </c>
      <c r="O67" t="b">
        <f>OR(E67=C67,E67=D67)</f>
        <v>1</v>
      </c>
    </row>
    <row r="68" spans="1:15">
      <c r="A68" t="s">
        <v>1517</v>
      </c>
      <c r="B68" t="s">
        <v>12</v>
      </c>
      <c r="C68" t="s">
        <v>3</v>
      </c>
      <c r="D68" t="s">
        <v>8</v>
      </c>
      <c r="E68" t="s">
        <v>8</v>
      </c>
      <c r="H68" t="s">
        <v>1679</v>
      </c>
      <c r="I68" s="2" t="str">
        <f>HYPERLINK("https://www.google.com/webhp#q=" &amp; A68)</f>
        <v>https://www.google.com/webhp#q=Choline</v>
      </c>
      <c r="J68" s="2" t="str">
        <f>HYPERLINK("http://www.uptodate.com/contents/search?search="&amp;A68)</f>
        <v>http://www.uptodate.com/contents/search?search=Choline</v>
      </c>
      <c r="K68" s="1" t="s">
        <v>1516</v>
      </c>
      <c r="L68" s="1" t="s">
        <v>11</v>
      </c>
      <c r="M68" t="b">
        <f>TRUE()</f>
        <v>1</v>
      </c>
      <c r="N68" t="b">
        <f>AND(C68=D68,C68=E68)</f>
        <v>0</v>
      </c>
      <c r="O68" t="b">
        <f>OR(E68=C68,E68=D68)</f>
        <v>1</v>
      </c>
    </row>
    <row r="69" spans="1:15">
      <c r="A69" t="s">
        <v>1515</v>
      </c>
      <c r="B69" t="s">
        <v>189</v>
      </c>
      <c r="C69" t="s">
        <v>8</v>
      </c>
      <c r="D69" t="s">
        <v>2</v>
      </c>
      <c r="E69" t="s">
        <v>2</v>
      </c>
      <c r="H69" t="s">
        <v>1778</v>
      </c>
      <c r="I69" s="2" t="str">
        <f>HYPERLINK("https://www.google.com/webhp#q=" &amp; A69)</f>
        <v>https://www.google.com/webhp#q=Cimetidine</v>
      </c>
      <c r="J69" s="2" t="str">
        <f>HYPERLINK("http://www.uptodate.com/contents/search?search="&amp;A69)</f>
        <v>http://www.uptodate.com/contents/search?search=Cimetidine</v>
      </c>
      <c r="K69" s="1" t="s">
        <v>1514</v>
      </c>
      <c r="L69" s="1" t="s">
        <v>187</v>
      </c>
      <c r="M69" t="b">
        <f>TRUE()</f>
        <v>1</v>
      </c>
      <c r="N69" t="b">
        <f>AND(C69=D69,C69=E69)</f>
        <v>0</v>
      </c>
      <c r="O69" t="b">
        <f>OR(E69=C69,E69=D69)</f>
        <v>1</v>
      </c>
    </row>
    <row r="70" spans="1:15">
      <c r="A70" t="s">
        <v>1513</v>
      </c>
      <c r="B70" t="s">
        <v>179</v>
      </c>
      <c r="C70" t="s">
        <v>3</v>
      </c>
      <c r="D70" t="s">
        <v>8</v>
      </c>
      <c r="E70" t="s">
        <v>3</v>
      </c>
      <c r="G70" t="s">
        <v>1512</v>
      </c>
      <c r="H70" t="s">
        <v>1771</v>
      </c>
      <c r="I70" s="2" t="str">
        <f>HYPERLINK("https://www.google.com/webhp#q=" &amp; A70)</f>
        <v>https://www.google.com/webhp#q=Cinacalcet</v>
      </c>
      <c r="J70" s="2" t="str">
        <f>HYPERLINK("http://www.uptodate.com/contents/search?search="&amp;A70)</f>
        <v>http://www.uptodate.com/contents/search?search=Cinacalcet</v>
      </c>
      <c r="K70" s="1" t="s">
        <v>1511</v>
      </c>
      <c r="L70" s="1" t="s">
        <v>177</v>
      </c>
      <c r="M70" t="b">
        <f>TRUE()</f>
        <v>1</v>
      </c>
      <c r="N70" t="b">
        <f>AND(C70=D70,C70=E70)</f>
        <v>0</v>
      </c>
      <c r="O70" t="b">
        <f>OR(E70=C70,E70=D70)</f>
        <v>1</v>
      </c>
    </row>
    <row r="71" spans="1:15">
      <c r="A71" t="s">
        <v>1010</v>
      </c>
      <c r="B71" t="s">
        <v>39</v>
      </c>
      <c r="C71" t="s">
        <v>3</v>
      </c>
      <c r="D71" t="s">
        <v>8</v>
      </c>
      <c r="E71" t="s">
        <v>8</v>
      </c>
      <c r="F71" t="s">
        <v>1510</v>
      </c>
      <c r="H71" t="s">
        <v>1699</v>
      </c>
      <c r="I71" s="2" t="str">
        <f>HYPERLINK("https://www.google.com/webhp#q=" &amp; A71)</f>
        <v>https://www.google.com/webhp#q=Ciprofloxacin</v>
      </c>
      <c r="J71" s="2" t="str">
        <f>HYPERLINK("http://www.uptodate.com/contents/search?search="&amp;A71)</f>
        <v>http://www.uptodate.com/contents/search?search=Ciprofloxacin</v>
      </c>
      <c r="K71" s="1" t="s">
        <v>1009</v>
      </c>
      <c r="L71" s="1" t="s">
        <v>37</v>
      </c>
      <c r="M71" t="b">
        <f>TRUE()</f>
        <v>1</v>
      </c>
      <c r="N71" t="b">
        <f>AND(C71=D71,C71=E71)</f>
        <v>0</v>
      </c>
      <c r="O71" t="b">
        <f>OR(E71=C71,E71=D71)</f>
        <v>1</v>
      </c>
    </row>
    <row r="72" spans="1:15">
      <c r="A72" t="s">
        <v>1010</v>
      </c>
      <c r="B72" t="s">
        <v>14</v>
      </c>
      <c r="C72" t="s">
        <v>3</v>
      </c>
      <c r="D72" t="s">
        <v>8</v>
      </c>
      <c r="E72" t="s">
        <v>3</v>
      </c>
      <c r="H72" t="s">
        <v>1717</v>
      </c>
      <c r="I72" s="2" t="str">
        <f>HYPERLINK("https://www.google.com/webhp#q=" &amp; A72)</f>
        <v>https://www.google.com/webhp#q=Ciprofloxacin</v>
      </c>
      <c r="J72" s="2" t="str">
        <f>HYPERLINK("http://www.uptodate.com/contents/search?search="&amp;A72)</f>
        <v>http://www.uptodate.com/contents/search?search=Ciprofloxacin</v>
      </c>
      <c r="K72" s="1" t="s">
        <v>1009</v>
      </c>
      <c r="L72" s="1" t="s">
        <v>13</v>
      </c>
      <c r="M72" t="b">
        <f>TRUE()</f>
        <v>1</v>
      </c>
      <c r="N72" t="b">
        <f>AND(C72=D72,C72=E72)</f>
        <v>0</v>
      </c>
      <c r="O72" t="b">
        <f>OR(E72=C72,E72=D72)</f>
        <v>1</v>
      </c>
    </row>
    <row r="73" spans="1:15">
      <c r="A73" t="s">
        <v>1010</v>
      </c>
      <c r="B73" t="s">
        <v>263</v>
      </c>
      <c r="C73" t="s">
        <v>8</v>
      </c>
      <c r="D73" t="s">
        <v>2</v>
      </c>
      <c r="E73" t="s">
        <v>8</v>
      </c>
      <c r="I73" s="2" t="str">
        <f>HYPERLINK("https://www.google.com/webhp#q=" &amp; A73)</f>
        <v>https://www.google.com/webhp#q=Ciprofloxacin</v>
      </c>
      <c r="J73" s="2" t="str">
        <f>HYPERLINK("http://www.uptodate.com/contents/search?search="&amp;A73)</f>
        <v>http://www.uptodate.com/contents/search?search=Ciprofloxacin</v>
      </c>
      <c r="K73" s="1" t="s">
        <v>1009</v>
      </c>
      <c r="L73" s="1" t="s">
        <v>261</v>
      </c>
      <c r="M73" t="b">
        <f>TRUE()</f>
        <v>1</v>
      </c>
      <c r="N73" t="b">
        <f>AND(C73=D73,C73=E73)</f>
        <v>0</v>
      </c>
      <c r="O73" t="b">
        <f>OR(E73=C73,E73=D73)</f>
        <v>1</v>
      </c>
    </row>
    <row r="74" spans="1:15">
      <c r="A74" t="s">
        <v>1005</v>
      </c>
      <c r="B74" t="s">
        <v>782</v>
      </c>
      <c r="C74" t="s">
        <v>3</v>
      </c>
      <c r="D74" t="s">
        <v>2</v>
      </c>
      <c r="E74" t="s">
        <v>2</v>
      </c>
      <c r="H74" t="s">
        <v>1753</v>
      </c>
      <c r="I74" s="2" t="str">
        <f>HYPERLINK("https://www.google.com/webhp#q=" &amp; A74)</f>
        <v>https://www.google.com/webhp#q=Citalopram</v>
      </c>
      <c r="J74" s="2" t="str">
        <f>HYPERLINK("http://www.uptodate.com/contents/search?search="&amp;A74)</f>
        <v>http://www.uptodate.com/contents/search?search=Citalopram</v>
      </c>
      <c r="K74" s="1" t="s">
        <v>1004</v>
      </c>
      <c r="L74" s="1" t="s">
        <v>781</v>
      </c>
      <c r="M74" t="b">
        <f>TRUE()</f>
        <v>1</v>
      </c>
      <c r="N74" t="b">
        <f>AND(C74=D74,C74=E74)</f>
        <v>0</v>
      </c>
      <c r="O74" t="b">
        <f>OR(E74=C74,E74=D74)</f>
        <v>1</v>
      </c>
    </row>
    <row r="75" spans="1:15">
      <c r="A75" t="s">
        <v>1509</v>
      </c>
      <c r="B75" t="s">
        <v>1508</v>
      </c>
      <c r="C75" t="s">
        <v>3</v>
      </c>
      <c r="D75" t="s">
        <v>2</v>
      </c>
      <c r="E75" t="s">
        <v>2</v>
      </c>
      <c r="I75" s="2" t="str">
        <f>HYPERLINK("https://www.google.com/webhp#q=" &amp; A75)</f>
        <v>https://www.google.com/webhp#q=Clomifene</v>
      </c>
      <c r="J75" s="2" t="str">
        <f>HYPERLINK("http://www.uptodate.com/contents/search?search="&amp;A75)</f>
        <v>http://www.uptodate.com/contents/search?search=Clomifene</v>
      </c>
      <c r="K75" s="1" t="s">
        <v>1507</v>
      </c>
      <c r="L75" s="1" t="s">
        <v>1506</v>
      </c>
      <c r="M75" t="b">
        <f>TRUE()</f>
        <v>1</v>
      </c>
      <c r="N75" t="b">
        <f>AND(C75=D75,C75=E75)</f>
        <v>0</v>
      </c>
      <c r="O75" t="b">
        <f>OR(E75=C75,E75=D75)</f>
        <v>1</v>
      </c>
    </row>
    <row r="76" spans="1:15">
      <c r="A76" t="s">
        <v>990</v>
      </c>
      <c r="B76" t="s">
        <v>293</v>
      </c>
      <c r="C76" t="s">
        <v>3</v>
      </c>
      <c r="D76" t="s">
        <v>2</v>
      </c>
      <c r="E76" t="s">
        <v>3</v>
      </c>
      <c r="I76" s="2" t="str">
        <f>HYPERLINK("https://www.google.com/webhp#q=" &amp; A76)</f>
        <v>https://www.google.com/webhp#q=Clonazepam</v>
      </c>
      <c r="J76" s="2" t="str">
        <f>HYPERLINK("http://www.uptodate.com/contents/search?search="&amp;A76)</f>
        <v>http://www.uptodate.com/contents/search?search=Clonazepam</v>
      </c>
      <c r="K76" s="1" t="s">
        <v>989</v>
      </c>
      <c r="L76" s="1" t="s">
        <v>292</v>
      </c>
      <c r="M76" t="b">
        <f>TRUE()</f>
        <v>1</v>
      </c>
      <c r="N76" t="b">
        <f>AND(C76=D76,C76=E76)</f>
        <v>0</v>
      </c>
      <c r="O76" t="b">
        <f>OR(E76=C76,E76=D76)</f>
        <v>1</v>
      </c>
    </row>
    <row r="77" spans="1:15">
      <c r="A77" t="s">
        <v>990</v>
      </c>
      <c r="B77" t="s">
        <v>30</v>
      </c>
      <c r="C77" t="s">
        <v>3</v>
      </c>
      <c r="D77" t="s">
        <v>8</v>
      </c>
      <c r="E77" t="s">
        <v>3</v>
      </c>
      <c r="I77" s="2" t="str">
        <f>HYPERLINK("https://www.google.com/webhp#q=" &amp; A77)</f>
        <v>https://www.google.com/webhp#q=Clonazepam</v>
      </c>
      <c r="J77" s="2" t="str">
        <f>HYPERLINK("http://www.uptodate.com/contents/search?search="&amp;A77)</f>
        <v>http://www.uptodate.com/contents/search?search=Clonazepam</v>
      </c>
      <c r="K77" s="1" t="s">
        <v>989</v>
      </c>
      <c r="L77" s="1" t="s">
        <v>29</v>
      </c>
      <c r="M77" t="b">
        <f>TRUE()</f>
        <v>1</v>
      </c>
      <c r="N77" t="b">
        <f>AND(C77=D77,C77=E77)</f>
        <v>0</v>
      </c>
      <c r="O77" t="b">
        <f>OR(E77=C77,E77=D77)</f>
        <v>1</v>
      </c>
    </row>
    <row r="78" spans="1:15">
      <c r="A78" t="s">
        <v>990</v>
      </c>
      <c r="B78" t="s">
        <v>259</v>
      </c>
      <c r="C78" t="s">
        <v>3</v>
      </c>
      <c r="D78" t="s">
        <v>8</v>
      </c>
      <c r="E78" t="s">
        <v>8</v>
      </c>
      <c r="H78" t="s">
        <v>1505</v>
      </c>
      <c r="I78" s="2" t="str">
        <f>HYPERLINK("https://www.google.com/webhp#q=" &amp; A78)</f>
        <v>https://www.google.com/webhp#q=Clonazepam</v>
      </c>
      <c r="J78" s="2" t="str">
        <f>HYPERLINK("http://www.uptodate.com/contents/search?search="&amp;A78)</f>
        <v>http://www.uptodate.com/contents/search?search=Clonazepam</v>
      </c>
      <c r="K78" s="1" t="s">
        <v>989</v>
      </c>
      <c r="L78" s="1" t="s">
        <v>256</v>
      </c>
      <c r="M78" t="b">
        <f>TRUE()</f>
        <v>1</v>
      </c>
      <c r="N78" t="b">
        <f>AND(C78=D78,C78=E78)</f>
        <v>0</v>
      </c>
      <c r="O78" t="b">
        <f>OR(E78=C78,E78=D78)</f>
        <v>1</v>
      </c>
    </row>
    <row r="79" spans="1:15">
      <c r="A79" t="s">
        <v>988</v>
      </c>
      <c r="B79" t="s">
        <v>206</v>
      </c>
      <c r="C79" t="s">
        <v>2</v>
      </c>
      <c r="D79" t="s">
        <v>3</v>
      </c>
      <c r="E79" t="s">
        <v>2</v>
      </c>
      <c r="H79" t="s">
        <v>1719</v>
      </c>
      <c r="I79" s="2" t="str">
        <f>HYPERLINK("https://www.google.com/webhp#q=" &amp; A79)</f>
        <v>https://www.google.com/webhp#q=Clonidine</v>
      </c>
      <c r="J79" s="2" t="str">
        <f>HYPERLINK("http://www.uptodate.com/contents/search?search="&amp;A79)</f>
        <v>http://www.uptodate.com/contents/search?search=Clonidine</v>
      </c>
      <c r="K79" s="1" t="s">
        <v>987</v>
      </c>
      <c r="L79" s="1" t="s">
        <v>205</v>
      </c>
      <c r="M79" t="b">
        <f>TRUE()</f>
        <v>1</v>
      </c>
      <c r="N79" t="b">
        <f>AND(C79=D79,C79=E79)</f>
        <v>0</v>
      </c>
      <c r="O79" t="b">
        <f>OR(E79=C79,E79=D79)</f>
        <v>1</v>
      </c>
    </row>
    <row r="80" spans="1:15">
      <c r="A80" t="s">
        <v>988</v>
      </c>
      <c r="B80" t="s">
        <v>44</v>
      </c>
      <c r="C80" t="s">
        <v>2</v>
      </c>
      <c r="D80" t="s">
        <v>3</v>
      </c>
      <c r="E80" t="s">
        <v>2</v>
      </c>
      <c r="I80" s="2" t="str">
        <f>HYPERLINK("https://www.google.com/webhp#q=" &amp; A80)</f>
        <v>https://www.google.com/webhp#q=Clonidine</v>
      </c>
      <c r="J80" s="2" t="str">
        <f>HYPERLINK("http://www.uptodate.com/contents/search?search="&amp;A80)</f>
        <v>http://www.uptodate.com/contents/search?search=Clonidine</v>
      </c>
      <c r="K80" s="1" t="s">
        <v>987</v>
      </c>
      <c r="L80" s="1" t="s">
        <v>41</v>
      </c>
      <c r="M80" t="b">
        <f>TRUE()</f>
        <v>1</v>
      </c>
      <c r="N80" t="b">
        <f>AND(C80=D80,C80=E80)</f>
        <v>0</v>
      </c>
      <c r="O80" t="b">
        <f>OR(E80=C80,E80=D80)</f>
        <v>1</v>
      </c>
    </row>
    <row r="81" spans="1:15">
      <c r="A81" t="s">
        <v>972</v>
      </c>
      <c r="B81" t="s">
        <v>383</v>
      </c>
      <c r="C81" t="s">
        <v>3</v>
      </c>
      <c r="D81" t="s">
        <v>2</v>
      </c>
      <c r="E81" t="s">
        <v>2</v>
      </c>
      <c r="F81" t="s">
        <v>1504</v>
      </c>
      <c r="H81" t="s">
        <v>1270</v>
      </c>
      <c r="I81" s="2" t="str">
        <f>HYPERLINK("https://www.google.com/webhp#q=" &amp; A81)</f>
        <v>https://www.google.com/webhp#q=Colchicine</v>
      </c>
      <c r="J81" s="2" t="str">
        <f>HYPERLINK("http://www.uptodate.com/contents/search?search="&amp;A81)</f>
        <v>http://www.uptodate.com/contents/search?search=Colchicine</v>
      </c>
      <c r="K81" s="1" t="s">
        <v>971</v>
      </c>
      <c r="L81" s="1" t="s">
        <v>381</v>
      </c>
      <c r="M81" t="b">
        <f>TRUE()</f>
        <v>1</v>
      </c>
      <c r="N81" t="b">
        <f>AND(C81=D81,C81=E81)</f>
        <v>0</v>
      </c>
      <c r="O81" t="b">
        <f>OR(E81=C81,E81=D81)</f>
        <v>1</v>
      </c>
    </row>
    <row r="82" spans="1:15">
      <c r="A82" t="s">
        <v>972</v>
      </c>
      <c r="B82" t="s">
        <v>9</v>
      </c>
      <c r="C82" t="s">
        <v>8</v>
      </c>
      <c r="D82" t="s">
        <v>2</v>
      </c>
      <c r="E82" t="s">
        <v>3</v>
      </c>
      <c r="H82" t="s">
        <v>1793</v>
      </c>
      <c r="I82" s="2" t="str">
        <f>HYPERLINK("https://www.google.com/webhp#q=" &amp; A82)</f>
        <v>https://www.google.com/webhp#q=Colchicine</v>
      </c>
      <c r="J82" s="2" t="str">
        <f>HYPERLINK("http://www.uptodate.com/contents/search?search="&amp;A82)</f>
        <v>http://www.uptodate.com/contents/search?search=Colchicine</v>
      </c>
      <c r="K82" s="1" t="s">
        <v>971</v>
      </c>
      <c r="L82" s="1" t="s">
        <v>6</v>
      </c>
      <c r="M82" t="b">
        <f>TRUE()</f>
        <v>1</v>
      </c>
      <c r="N82" t="b">
        <f>AND(C82=D82,C82=E82)</f>
        <v>0</v>
      </c>
      <c r="O82" t="b">
        <f>OR(E82=C82,E82=D82)</f>
        <v>0</v>
      </c>
    </row>
    <row r="83" spans="1:15">
      <c r="A83" t="s">
        <v>970</v>
      </c>
      <c r="B83" t="s">
        <v>68</v>
      </c>
      <c r="C83" t="s">
        <v>8</v>
      </c>
      <c r="D83" t="s">
        <v>2</v>
      </c>
      <c r="E83" t="s">
        <v>3</v>
      </c>
      <c r="H83" t="s">
        <v>1503</v>
      </c>
      <c r="I83" s="2" t="str">
        <f>HYPERLINK("https://www.google.com/webhp#q=" &amp; A83)</f>
        <v>https://www.google.com/webhp#q=Conjugated Estrogens</v>
      </c>
      <c r="J83" s="2" t="str">
        <f>HYPERLINK("http://www.uptodate.com/contents/search?search="&amp;A83)</f>
        <v>http://www.uptodate.com/contents/search?search=Conjugated Estrogens</v>
      </c>
      <c r="K83" s="1" t="s">
        <v>969</v>
      </c>
      <c r="L83" s="1" t="s">
        <v>67</v>
      </c>
      <c r="M83" t="b">
        <f>TRUE()</f>
        <v>1</v>
      </c>
      <c r="N83" t="b">
        <f>AND(C83=D83,C83=E83)</f>
        <v>0</v>
      </c>
      <c r="O83" t="b">
        <f>OR(E83=C83,E83=D83)</f>
        <v>0</v>
      </c>
    </row>
    <row r="84" spans="1:15">
      <c r="A84" t="s">
        <v>970</v>
      </c>
      <c r="B84" t="s">
        <v>57</v>
      </c>
      <c r="C84" t="s">
        <v>8</v>
      </c>
      <c r="D84" t="s">
        <v>2</v>
      </c>
      <c r="E84" t="s">
        <v>2</v>
      </c>
      <c r="F84" t="s">
        <v>43</v>
      </c>
      <c r="H84" t="s">
        <v>1502</v>
      </c>
      <c r="I84" s="2" t="str">
        <f>HYPERLINK("https://www.google.com/webhp#q=" &amp; A84)</f>
        <v>https://www.google.com/webhp#q=Conjugated Estrogens</v>
      </c>
      <c r="J84" s="2" t="str">
        <f>HYPERLINK("http://www.uptodate.com/contents/search?search="&amp;A84)</f>
        <v>http://www.uptodate.com/contents/search?search=Conjugated Estrogens</v>
      </c>
      <c r="K84" s="1" t="s">
        <v>969</v>
      </c>
      <c r="L84" s="1" t="s">
        <v>54</v>
      </c>
      <c r="M84" t="b">
        <f>TRUE()</f>
        <v>1</v>
      </c>
      <c r="N84" t="b">
        <f>AND(C84=D84,C84=E84)</f>
        <v>0</v>
      </c>
      <c r="O84" t="b">
        <f>OR(E84=C84,E84=D84)</f>
        <v>1</v>
      </c>
    </row>
    <row r="85" spans="1:15">
      <c r="A85" t="s">
        <v>1501</v>
      </c>
      <c r="B85" t="s">
        <v>39</v>
      </c>
      <c r="C85" t="s">
        <v>2</v>
      </c>
      <c r="D85" t="s">
        <v>3</v>
      </c>
      <c r="E85" t="s">
        <v>2</v>
      </c>
      <c r="H85" t="s">
        <v>1703</v>
      </c>
      <c r="I85" s="2" t="str">
        <f>HYPERLINK("https://www.google.com/webhp#q=" &amp; A85)</f>
        <v>https://www.google.com/webhp#q=Cromoglicic acid</v>
      </c>
      <c r="J85" s="2" t="str">
        <f>HYPERLINK("http://www.uptodate.com/contents/search?search="&amp;A85)</f>
        <v>http://www.uptodate.com/contents/search?search=Cromoglicic acid</v>
      </c>
      <c r="K85" s="1" t="s">
        <v>1500</v>
      </c>
      <c r="L85" s="1" t="s">
        <v>37</v>
      </c>
      <c r="M85" t="b">
        <f>TRUE()</f>
        <v>1</v>
      </c>
      <c r="N85" t="b">
        <f>AND(C85=D85,C85=E85)</f>
        <v>0</v>
      </c>
      <c r="O85" t="b">
        <f>OR(E85=C85,E85=D85)</f>
        <v>1</v>
      </c>
    </row>
    <row r="86" spans="1:15">
      <c r="A86" t="s">
        <v>1498</v>
      </c>
      <c r="B86" t="s">
        <v>266</v>
      </c>
      <c r="C86" t="s">
        <v>3</v>
      </c>
      <c r="D86" t="s">
        <v>8</v>
      </c>
      <c r="E86" t="s">
        <v>8</v>
      </c>
      <c r="H86" t="s">
        <v>1794</v>
      </c>
      <c r="I86" s="2" t="str">
        <f>HYPERLINK("https://www.google.com/webhp#q=" &amp; A86)</f>
        <v>https://www.google.com/webhp#q=Cyclobenzaprine</v>
      </c>
      <c r="J86" s="2" t="str">
        <f>HYPERLINK("http://www.uptodate.com/contents/search?search="&amp;A86)</f>
        <v>http://www.uptodate.com/contents/search?search=Cyclobenzaprine</v>
      </c>
      <c r="K86" s="1" t="s">
        <v>1497</v>
      </c>
      <c r="L86" s="1" t="s">
        <v>265</v>
      </c>
      <c r="M86" t="b">
        <f>TRUE()</f>
        <v>1</v>
      </c>
      <c r="N86" t="b">
        <f>AND(C86=D86,C86=E86)</f>
        <v>0</v>
      </c>
      <c r="O86" t="b">
        <f>OR(E86=C86,E86=D86)</f>
        <v>1</v>
      </c>
    </row>
    <row r="87" spans="1:15">
      <c r="A87" t="s">
        <v>1498</v>
      </c>
      <c r="B87" t="s">
        <v>17</v>
      </c>
      <c r="C87" t="s">
        <v>3</v>
      </c>
      <c r="D87" t="s">
        <v>8</v>
      </c>
      <c r="E87" t="s">
        <v>3</v>
      </c>
      <c r="H87" t="s">
        <v>1677</v>
      </c>
      <c r="I87" s="2" t="str">
        <f>HYPERLINK("https://www.google.com/webhp#q=" &amp; A87)</f>
        <v>https://www.google.com/webhp#q=Cyclobenzaprine</v>
      </c>
      <c r="J87" s="2" t="str">
        <f>HYPERLINK("http://www.uptodate.com/contents/search?search="&amp;A87)</f>
        <v>http://www.uptodate.com/contents/search?search=Cyclobenzaprine</v>
      </c>
      <c r="K87" s="1" t="s">
        <v>1497</v>
      </c>
      <c r="L87" s="1" t="s">
        <v>15</v>
      </c>
      <c r="M87" t="b">
        <f>TRUE()</f>
        <v>1</v>
      </c>
      <c r="N87" t="b">
        <f>AND(C87=D87,C87=E87)</f>
        <v>0</v>
      </c>
      <c r="O87" t="b">
        <f>OR(E87=C87,E87=D87)</f>
        <v>1</v>
      </c>
    </row>
    <row r="88" spans="1:15">
      <c r="A88" t="s">
        <v>1498</v>
      </c>
      <c r="B88" t="s">
        <v>259</v>
      </c>
      <c r="C88" t="s">
        <v>3</v>
      </c>
      <c r="D88" t="s">
        <v>8</v>
      </c>
      <c r="E88" t="s">
        <v>3</v>
      </c>
      <c r="H88" t="s">
        <v>1499</v>
      </c>
      <c r="I88" s="2" t="str">
        <f>HYPERLINK("https://www.google.com/webhp#q=" &amp; A88)</f>
        <v>https://www.google.com/webhp#q=Cyclobenzaprine</v>
      </c>
      <c r="J88" s="2" t="str">
        <f>HYPERLINK("http://www.uptodate.com/contents/search?search="&amp;A88)</f>
        <v>http://www.uptodate.com/contents/search?search=Cyclobenzaprine</v>
      </c>
      <c r="K88" s="1" t="s">
        <v>1497</v>
      </c>
      <c r="L88" s="1" t="s">
        <v>256</v>
      </c>
      <c r="M88" t="b">
        <f>TRUE()</f>
        <v>1</v>
      </c>
      <c r="N88" t="b">
        <f>AND(C88=D88,C88=E88)</f>
        <v>0</v>
      </c>
      <c r="O88" t="b">
        <f>OR(E88=C88,E88=D88)</f>
        <v>1</v>
      </c>
    </row>
    <row r="89" spans="1:15">
      <c r="A89" t="s">
        <v>1498</v>
      </c>
      <c r="B89" t="s">
        <v>12</v>
      </c>
      <c r="C89" t="s">
        <v>3</v>
      </c>
      <c r="D89" t="s">
        <v>8</v>
      </c>
      <c r="E89" t="s">
        <v>8</v>
      </c>
      <c r="H89" t="s">
        <v>1680</v>
      </c>
      <c r="I89" s="2" t="str">
        <f>HYPERLINK("https://www.google.com/webhp#q=" &amp; A89)</f>
        <v>https://www.google.com/webhp#q=Cyclobenzaprine</v>
      </c>
      <c r="J89" s="2" t="str">
        <f>HYPERLINK("http://www.uptodate.com/contents/search?search="&amp;A89)</f>
        <v>http://www.uptodate.com/contents/search?search=Cyclobenzaprine</v>
      </c>
      <c r="K89" s="1" t="s">
        <v>1497</v>
      </c>
      <c r="L89" s="1" t="s">
        <v>11</v>
      </c>
      <c r="M89" t="b">
        <f>TRUE()</f>
        <v>1</v>
      </c>
      <c r="N89" t="b">
        <f>AND(C89=D89,C89=E89)</f>
        <v>0</v>
      </c>
      <c r="O89" t="b">
        <f>OR(E89=C89,E89=D89)</f>
        <v>1</v>
      </c>
    </row>
    <row r="90" spans="1:15">
      <c r="A90" t="s">
        <v>1498</v>
      </c>
      <c r="B90" t="s">
        <v>472</v>
      </c>
      <c r="C90" t="s">
        <v>3</v>
      </c>
      <c r="D90" t="s">
        <v>8</v>
      </c>
      <c r="E90" t="s">
        <v>8</v>
      </c>
      <c r="H90" t="s">
        <v>1688</v>
      </c>
      <c r="I90" s="2" t="str">
        <f>HYPERLINK("https://www.google.com/webhp#q=" &amp; A90)</f>
        <v>https://www.google.com/webhp#q=Cyclobenzaprine</v>
      </c>
      <c r="J90" s="2" t="str">
        <f>HYPERLINK("http://www.uptodate.com/contents/search?search="&amp;A90)</f>
        <v>http://www.uptodate.com/contents/search?search=Cyclobenzaprine</v>
      </c>
      <c r="K90" s="1" t="s">
        <v>1497</v>
      </c>
      <c r="L90" s="1" t="s">
        <v>471</v>
      </c>
      <c r="M90" t="b">
        <f>TRUE()</f>
        <v>1</v>
      </c>
      <c r="N90" t="b">
        <f>AND(C90=D90,C90=E90)</f>
        <v>0</v>
      </c>
      <c r="O90" t="b">
        <f>OR(E90=C90,E90=D90)</f>
        <v>1</v>
      </c>
    </row>
    <row r="91" spans="1:15">
      <c r="A91" t="s">
        <v>1498</v>
      </c>
      <c r="B91" t="s">
        <v>9</v>
      </c>
      <c r="C91" t="s">
        <v>3</v>
      </c>
      <c r="D91" t="s">
        <v>8</v>
      </c>
      <c r="E91" t="s">
        <v>8</v>
      </c>
      <c r="H91" t="s">
        <v>1795</v>
      </c>
      <c r="I91" s="2" t="str">
        <f>HYPERLINK("https://www.google.com/webhp#q=" &amp; A91)</f>
        <v>https://www.google.com/webhp#q=Cyclobenzaprine</v>
      </c>
      <c r="J91" s="2" t="str">
        <f>HYPERLINK("http://www.uptodate.com/contents/search?search="&amp;A91)</f>
        <v>http://www.uptodate.com/contents/search?search=Cyclobenzaprine</v>
      </c>
      <c r="K91" s="1" t="s">
        <v>1497</v>
      </c>
      <c r="L91" s="1" t="s">
        <v>6</v>
      </c>
      <c r="M91" t="b">
        <f>TRUE()</f>
        <v>1</v>
      </c>
      <c r="N91" t="b">
        <f>AND(C91=D91,C91=E91)</f>
        <v>0</v>
      </c>
      <c r="O91" t="b">
        <f>OR(E91=C91,E91=D91)</f>
        <v>1</v>
      </c>
    </row>
    <row r="92" spans="1:15">
      <c r="A92" t="s">
        <v>1496</v>
      </c>
      <c r="B92" t="s">
        <v>307</v>
      </c>
      <c r="C92" t="s">
        <v>2</v>
      </c>
      <c r="D92" t="s">
        <v>3</v>
      </c>
      <c r="E92" t="s">
        <v>2</v>
      </c>
      <c r="H92" t="s">
        <v>1642</v>
      </c>
      <c r="I92" s="2" t="str">
        <f>HYPERLINK("https://www.google.com/webhp#q=" &amp; A92)</f>
        <v>https://www.google.com/webhp#q=Cyproheptadine</v>
      </c>
      <c r="J92" s="2" t="str">
        <f>HYPERLINK("http://www.uptodate.com/contents/search?search="&amp;A92)</f>
        <v>http://www.uptodate.com/contents/search?search=Cyproheptadine</v>
      </c>
      <c r="K92" s="1" t="s">
        <v>1495</v>
      </c>
      <c r="L92" s="1" t="s">
        <v>306</v>
      </c>
      <c r="M92" t="b">
        <f>TRUE()</f>
        <v>1</v>
      </c>
      <c r="N92" t="b">
        <f>AND(C92=D92,C92=E92)</f>
        <v>0</v>
      </c>
      <c r="O92" t="b">
        <f>OR(E92=C92,E92=D92)</f>
        <v>1</v>
      </c>
    </row>
    <row r="93" spans="1:15">
      <c r="A93" t="s">
        <v>1496</v>
      </c>
      <c r="B93" t="s">
        <v>17</v>
      </c>
      <c r="C93" t="s">
        <v>3</v>
      </c>
      <c r="D93" t="s">
        <v>8</v>
      </c>
      <c r="E93" t="s">
        <v>3</v>
      </c>
      <c r="H93" t="s">
        <v>1676</v>
      </c>
      <c r="I93" s="2" t="str">
        <f>HYPERLINK("https://www.google.com/webhp#q=" &amp; A93)</f>
        <v>https://www.google.com/webhp#q=Cyproheptadine</v>
      </c>
      <c r="J93" s="2" t="str">
        <f>HYPERLINK("http://www.uptodate.com/contents/search?search="&amp;A93)</f>
        <v>http://www.uptodate.com/contents/search?search=Cyproheptadine</v>
      </c>
      <c r="K93" s="1" t="s">
        <v>1495</v>
      </c>
      <c r="L93" s="1" t="s">
        <v>15</v>
      </c>
      <c r="M93" t="b">
        <f>TRUE()</f>
        <v>1</v>
      </c>
      <c r="N93" t="b">
        <f>AND(C93=D93,C93=E93)</f>
        <v>0</v>
      </c>
      <c r="O93" t="b">
        <f>OR(E93=C93,E93=D93)</f>
        <v>1</v>
      </c>
    </row>
    <row r="94" spans="1:15">
      <c r="A94" t="s">
        <v>1496</v>
      </c>
      <c r="B94" t="s">
        <v>27</v>
      </c>
      <c r="C94" t="s">
        <v>3</v>
      </c>
      <c r="D94" t="s">
        <v>8</v>
      </c>
      <c r="E94" t="s">
        <v>3</v>
      </c>
      <c r="H94" t="s">
        <v>1758</v>
      </c>
      <c r="I94" s="2" t="str">
        <f>HYPERLINK("https://www.google.com/webhp#q=" &amp; A94)</f>
        <v>https://www.google.com/webhp#q=Cyproheptadine</v>
      </c>
      <c r="J94" s="2" t="str">
        <f>HYPERLINK("http://www.uptodate.com/contents/search?search="&amp;A94)</f>
        <v>http://www.uptodate.com/contents/search?search=Cyproheptadine</v>
      </c>
      <c r="K94" s="1" t="s">
        <v>1495</v>
      </c>
      <c r="L94" s="1" t="s">
        <v>25</v>
      </c>
      <c r="M94" t="b">
        <f>TRUE()</f>
        <v>1</v>
      </c>
      <c r="N94" t="b">
        <f>AND(C94=D94,C94=E94)</f>
        <v>0</v>
      </c>
      <c r="O94" t="b">
        <f>OR(E94=C94,E94=D94)</f>
        <v>1</v>
      </c>
    </row>
    <row r="95" spans="1:15">
      <c r="A95" t="s">
        <v>962</v>
      </c>
      <c r="B95" t="s">
        <v>80</v>
      </c>
      <c r="C95" t="s">
        <v>8</v>
      </c>
      <c r="D95" t="s">
        <v>2</v>
      </c>
      <c r="E95" t="s">
        <v>8</v>
      </c>
      <c r="H95" t="s">
        <v>1494</v>
      </c>
      <c r="I95" s="2" t="str">
        <f>HYPERLINK("https://www.google.com/webhp#q=" &amp; A95)</f>
        <v>https://www.google.com/webhp#q=Cytarabine</v>
      </c>
      <c r="J95" s="2" t="str">
        <f>HYPERLINK("http://www.uptodate.com/contents/search?search="&amp;A95)</f>
        <v>http://www.uptodate.com/contents/search?search=Cytarabine</v>
      </c>
      <c r="K95" s="1" t="s">
        <v>961</v>
      </c>
      <c r="L95" s="1" t="s">
        <v>79</v>
      </c>
      <c r="M95" t="b">
        <f>TRUE()</f>
        <v>1</v>
      </c>
      <c r="N95" t="b">
        <f>AND(C95=D95,C95=E95)</f>
        <v>0</v>
      </c>
      <c r="O95" t="b">
        <f>OR(E95=C95,E95=D95)</f>
        <v>1</v>
      </c>
    </row>
    <row r="96" spans="1:15">
      <c r="A96" t="s">
        <v>956</v>
      </c>
      <c r="B96" t="s">
        <v>160</v>
      </c>
      <c r="C96" t="s">
        <v>2</v>
      </c>
      <c r="D96" t="s">
        <v>8</v>
      </c>
      <c r="E96" t="s">
        <v>2</v>
      </c>
      <c r="H96" t="s">
        <v>1659</v>
      </c>
      <c r="I96" s="2" t="str">
        <f>HYPERLINK("https://www.google.com/webhp#q=" &amp; A96)</f>
        <v>https://www.google.com/webhp#q=Dactinomycin</v>
      </c>
      <c r="J96" s="2" t="str">
        <f>HYPERLINK("http://www.uptodate.com/contents/search?search="&amp;A96)</f>
        <v>http://www.uptodate.com/contents/search?search=Dactinomycin</v>
      </c>
      <c r="K96" s="1" t="s">
        <v>955</v>
      </c>
      <c r="L96" s="1" t="s">
        <v>158</v>
      </c>
      <c r="M96" t="b">
        <f>TRUE()</f>
        <v>1</v>
      </c>
      <c r="N96" t="b">
        <f>AND(C96=D96,C96=E96)</f>
        <v>0</v>
      </c>
      <c r="O96" t="b">
        <f>OR(E96=C96,E96=D96)</f>
        <v>1</v>
      </c>
    </row>
    <row r="97" spans="1:15">
      <c r="A97" t="s">
        <v>950</v>
      </c>
      <c r="B97" t="s">
        <v>472</v>
      </c>
      <c r="C97" t="s">
        <v>2</v>
      </c>
      <c r="D97" t="s">
        <v>8</v>
      </c>
      <c r="E97" t="s">
        <v>2</v>
      </c>
      <c r="H97" t="s">
        <v>1689</v>
      </c>
      <c r="I97" s="2" t="str">
        <f>HYPERLINK("https://www.google.com/webhp#q=" &amp; A97)</f>
        <v>https://www.google.com/webhp#q=Dapsone</v>
      </c>
      <c r="J97" s="2" t="str">
        <f>HYPERLINK("http://www.uptodate.com/contents/search?search="&amp;A97)</f>
        <v>http://www.uptodate.com/contents/search?search=Dapsone</v>
      </c>
      <c r="K97" s="1" t="s">
        <v>949</v>
      </c>
      <c r="L97" s="1" t="s">
        <v>471</v>
      </c>
      <c r="M97" t="b">
        <f>TRUE()</f>
        <v>1</v>
      </c>
      <c r="N97" t="b">
        <f>AND(C97=D97,C97=E97)</f>
        <v>0</v>
      </c>
      <c r="O97" t="b">
        <f>OR(E97=C97,E97=D97)</f>
        <v>1</v>
      </c>
    </row>
    <row r="98" spans="1:15">
      <c r="A98" t="s">
        <v>1493</v>
      </c>
      <c r="B98" t="s">
        <v>155</v>
      </c>
      <c r="C98" t="s">
        <v>2</v>
      </c>
      <c r="D98" t="s">
        <v>3</v>
      </c>
      <c r="E98" t="s">
        <v>8</v>
      </c>
      <c r="I98" s="2" t="str">
        <f>HYPERLINK("https://www.google.com/webhp#q=" &amp; A98)</f>
        <v>https://www.google.com/webhp#q=Deferiprone</v>
      </c>
      <c r="J98" s="2" t="str">
        <f>HYPERLINK("http://www.uptodate.com/contents/search?search="&amp;A98)</f>
        <v>http://www.uptodate.com/contents/search?search=Deferiprone</v>
      </c>
      <c r="K98" s="1" t="s">
        <v>1492</v>
      </c>
      <c r="L98" s="1" t="s">
        <v>154</v>
      </c>
      <c r="M98" t="b">
        <f>TRUE()</f>
        <v>1</v>
      </c>
      <c r="N98" t="b">
        <f>AND(C98=D98,C98=E98)</f>
        <v>0</v>
      </c>
      <c r="O98" t="b">
        <f>OR(E98=C98,E98=D98)</f>
        <v>0</v>
      </c>
    </row>
    <row r="99" spans="1:15">
      <c r="A99" t="s">
        <v>1491</v>
      </c>
      <c r="B99" t="s">
        <v>179</v>
      </c>
      <c r="C99" t="s">
        <v>3</v>
      </c>
      <c r="D99" t="s">
        <v>8</v>
      </c>
      <c r="E99" t="s">
        <v>3</v>
      </c>
      <c r="G99" t="s">
        <v>1490</v>
      </c>
      <c r="H99" t="s">
        <v>1771</v>
      </c>
      <c r="I99" s="2" t="str">
        <f>HYPERLINK("https://www.google.com/webhp#q=" &amp; A99)</f>
        <v>https://www.google.com/webhp#q=Deferoxamine</v>
      </c>
      <c r="J99" s="2" t="str">
        <f>HYPERLINK("http://www.uptodate.com/contents/search?search="&amp;A99)</f>
        <v>http://www.uptodate.com/contents/search?search=Deferoxamine</v>
      </c>
      <c r="K99" s="1" t="s">
        <v>1489</v>
      </c>
      <c r="L99" s="1" t="s">
        <v>177</v>
      </c>
      <c r="M99" t="b">
        <f>TRUE()</f>
        <v>1</v>
      </c>
      <c r="N99" t="b">
        <f>AND(C99=D99,C99=E99)</f>
        <v>0</v>
      </c>
      <c r="O99" t="b">
        <f>OR(E99=C99,E99=D99)</f>
        <v>1</v>
      </c>
    </row>
    <row r="100" spans="1:15">
      <c r="A100" t="s">
        <v>1488</v>
      </c>
      <c r="B100" t="s">
        <v>307</v>
      </c>
      <c r="C100" t="s">
        <v>2</v>
      </c>
      <c r="D100" t="s">
        <v>3</v>
      </c>
      <c r="E100" t="s">
        <v>2</v>
      </c>
      <c r="F100" t="s">
        <v>1487</v>
      </c>
      <c r="H100" t="s">
        <v>1642</v>
      </c>
      <c r="I100" s="2" t="str">
        <f>HYPERLINK("https://www.google.com/webhp#q=" &amp; A100)</f>
        <v>https://www.google.com/webhp#q=Desloratadine</v>
      </c>
      <c r="J100" s="2" t="str">
        <f>HYPERLINK("http://www.uptodate.com/contents/search?search="&amp;A100)</f>
        <v>http://www.uptodate.com/contents/search?search=Desloratadine</v>
      </c>
      <c r="K100" s="1" t="s">
        <v>1486</v>
      </c>
      <c r="L100" s="1" t="s">
        <v>306</v>
      </c>
      <c r="M100" t="b">
        <f>TRUE()</f>
        <v>1</v>
      </c>
      <c r="N100" t="b">
        <f>AND(C100=D100,C100=E100)</f>
        <v>0</v>
      </c>
      <c r="O100" t="b">
        <f>OR(E100=C100,E100=D100)</f>
        <v>1</v>
      </c>
    </row>
    <row r="101" spans="1:15">
      <c r="A101" t="s">
        <v>1485</v>
      </c>
      <c r="B101" t="s">
        <v>583</v>
      </c>
      <c r="C101" t="s">
        <v>3</v>
      </c>
      <c r="D101" t="s">
        <v>2</v>
      </c>
      <c r="E101" t="s">
        <v>3</v>
      </c>
      <c r="H101" t="s">
        <v>1781</v>
      </c>
      <c r="I101" s="2" t="str">
        <f>HYPERLINK("https://www.google.com/webhp#q=" &amp; A101)</f>
        <v>https://www.google.com/webhp#q=Desogestrel</v>
      </c>
      <c r="J101" s="2" t="str">
        <f>HYPERLINK("http://www.uptodate.com/contents/search?search="&amp;A101)</f>
        <v>http://www.uptodate.com/contents/search?search=Desogestrel</v>
      </c>
      <c r="K101" s="1" t="s">
        <v>1484</v>
      </c>
      <c r="L101" s="1" t="s">
        <v>582</v>
      </c>
      <c r="M101" t="b">
        <f>TRUE()</f>
        <v>1</v>
      </c>
      <c r="N101" t="b">
        <f>AND(C101=D101,C101=E101)</f>
        <v>0</v>
      </c>
      <c r="O101" t="b">
        <f>OR(E101=C101,E101=D101)</f>
        <v>1</v>
      </c>
    </row>
    <row r="102" spans="1:15">
      <c r="A102" t="s">
        <v>1483</v>
      </c>
      <c r="B102" t="s">
        <v>138</v>
      </c>
      <c r="C102" t="s">
        <v>3</v>
      </c>
      <c r="D102" t="s">
        <v>2</v>
      </c>
      <c r="E102" t="s">
        <v>2</v>
      </c>
      <c r="H102" t="s">
        <v>1704</v>
      </c>
      <c r="I102" s="2" t="str">
        <f>HYPERLINK("https://www.google.com/webhp#q=" &amp; A102)</f>
        <v>https://www.google.com/webhp#q=Desonide</v>
      </c>
      <c r="J102" s="2" t="str">
        <f>HYPERLINK("http://www.uptodate.com/contents/search?search="&amp;A102)</f>
        <v>http://www.uptodate.com/contents/search?search=Desonide</v>
      </c>
      <c r="K102" s="1" t="s">
        <v>1482</v>
      </c>
      <c r="L102" s="1" t="s">
        <v>136</v>
      </c>
      <c r="M102" t="b">
        <f>TRUE()</f>
        <v>1</v>
      </c>
      <c r="N102" t="b">
        <f>AND(C102=D102,C102=E102)</f>
        <v>0</v>
      </c>
      <c r="O102" t="b">
        <f>OR(E102=C102,E102=D102)</f>
        <v>1</v>
      </c>
    </row>
    <row r="103" spans="1:15">
      <c r="A103" t="s">
        <v>933</v>
      </c>
      <c r="B103" t="s">
        <v>307</v>
      </c>
      <c r="C103" t="s">
        <v>3</v>
      </c>
      <c r="D103" t="s">
        <v>2</v>
      </c>
      <c r="E103" t="s">
        <v>2</v>
      </c>
      <c r="H103" t="s">
        <v>1642</v>
      </c>
      <c r="I103" s="2" t="str">
        <f>HYPERLINK("https://www.google.com/webhp#q=" &amp; A103)</f>
        <v>https://www.google.com/webhp#q=Dexamethasone</v>
      </c>
      <c r="J103" s="2" t="str">
        <f>HYPERLINK("http://www.uptodate.com/contents/search?search="&amp;A103)</f>
        <v>http://www.uptodate.com/contents/search?search=Dexamethasone</v>
      </c>
      <c r="K103" s="1" t="s">
        <v>932</v>
      </c>
      <c r="L103" s="1" t="s">
        <v>306</v>
      </c>
      <c r="M103" t="b">
        <f>TRUE()</f>
        <v>1</v>
      </c>
      <c r="N103" t="b">
        <f>AND(C103=D103,C103=E103)</f>
        <v>0</v>
      </c>
      <c r="O103" t="b">
        <f>OR(E103=C103,E103=D103)</f>
        <v>1</v>
      </c>
    </row>
    <row r="104" spans="1:15">
      <c r="A104" t="s">
        <v>933</v>
      </c>
      <c r="B104" t="s">
        <v>266</v>
      </c>
      <c r="C104" t="s">
        <v>3</v>
      </c>
      <c r="D104" t="s">
        <v>2</v>
      </c>
      <c r="E104" t="s">
        <v>2</v>
      </c>
      <c r="I104" s="2" t="str">
        <f>HYPERLINK("https://www.google.com/webhp#q=" &amp; A104)</f>
        <v>https://www.google.com/webhp#q=Dexamethasone</v>
      </c>
      <c r="J104" s="2" t="str">
        <f>HYPERLINK("http://www.uptodate.com/contents/search?search="&amp;A104)</f>
        <v>http://www.uptodate.com/contents/search?search=Dexamethasone</v>
      </c>
      <c r="K104" s="1" t="s">
        <v>932</v>
      </c>
      <c r="L104" s="1" t="s">
        <v>265</v>
      </c>
      <c r="M104" t="b">
        <f>TRUE()</f>
        <v>1</v>
      </c>
      <c r="N104" t="b">
        <f>AND(C104=D104,C104=E104)</f>
        <v>0</v>
      </c>
      <c r="O104" t="b">
        <f>OR(E104=C104,E104=D104)</f>
        <v>1</v>
      </c>
    </row>
    <row r="105" spans="1:15">
      <c r="A105" t="s">
        <v>933</v>
      </c>
      <c r="B105" t="s">
        <v>138</v>
      </c>
      <c r="C105" t="s">
        <v>3</v>
      </c>
      <c r="D105" t="s">
        <v>2</v>
      </c>
      <c r="E105" t="s">
        <v>2</v>
      </c>
      <c r="H105" t="s">
        <v>1704</v>
      </c>
      <c r="I105" s="2" t="str">
        <f>HYPERLINK("https://www.google.com/webhp#q=" &amp; A105)</f>
        <v>https://www.google.com/webhp#q=Dexamethasone</v>
      </c>
      <c r="J105" s="2" t="str">
        <f>HYPERLINK("http://www.uptodate.com/contents/search?search="&amp;A105)</f>
        <v>http://www.uptodate.com/contents/search?search=Dexamethasone</v>
      </c>
      <c r="K105" s="1" t="s">
        <v>932</v>
      </c>
      <c r="L105" s="1" t="s">
        <v>136</v>
      </c>
      <c r="M105" t="b">
        <f>TRUE()</f>
        <v>1</v>
      </c>
      <c r="N105" t="b">
        <f>AND(C105=D105,C105=E105)</f>
        <v>0</v>
      </c>
      <c r="O105" t="b">
        <f>OR(E105=C105,E105=D105)</f>
        <v>1</v>
      </c>
    </row>
    <row r="106" spans="1:15">
      <c r="A106" t="s">
        <v>933</v>
      </c>
      <c r="B106" t="s">
        <v>68</v>
      </c>
      <c r="C106" t="s">
        <v>3</v>
      </c>
      <c r="D106" t="s">
        <v>8</v>
      </c>
      <c r="E106" t="s">
        <v>3</v>
      </c>
      <c r="G106" t="s">
        <v>1481</v>
      </c>
      <c r="H106" t="s">
        <v>1480</v>
      </c>
      <c r="I106" s="2" t="str">
        <f>HYPERLINK("https://www.google.com/webhp#q=" &amp; A106)</f>
        <v>https://www.google.com/webhp#q=Dexamethasone</v>
      </c>
      <c r="J106" s="2" t="str">
        <f>HYPERLINK("http://www.uptodate.com/contents/search?search="&amp;A106)</f>
        <v>http://www.uptodate.com/contents/search?search=Dexamethasone</v>
      </c>
      <c r="K106" s="1" t="s">
        <v>932</v>
      </c>
      <c r="L106" s="1" t="s">
        <v>67</v>
      </c>
      <c r="M106" t="b">
        <f>TRUE()</f>
        <v>1</v>
      </c>
      <c r="N106" t="b">
        <f>AND(C106=D106,C106=E106)</f>
        <v>0</v>
      </c>
      <c r="O106" t="b">
        <f>OR(E106=C106,E106=D106)</f>
        <v>1</v>
      </c>
    </row>
    <row r="107" spans="1:15">
      <c r="A107" t="s">
        <v>933</v>
      </c>
      <c r="B107" t="s">
        <v>80</v>
      </c>
      <c r="C107" t="s">
        <v>3</v>
      </c>
      <c r="D107" t="s">
        <v>8</v>
      </c>
      <c r="E107" t="s">
        <v>3</v>
      </c>
      <c r="H107" t="s">
        <v>1480</v>
      </c>
      <c r="I107" s="2" t="str">
        <f>HYPERLINK("https://www.google.com/webhp#q=" &amp; A107)</f>
        <v>https://www.google.com/webhp#q=Dexamethasone</v>
      </c>
      <c r="J107" s="2" t="str">
        <f>HYPERLINK("http://www.uptodate.com/contents/search?search="&amp;A107)</f>
        <v>http://www.uptodate.com/contents/search?search=Dexamethasone</v>
      </c>
      <c r="K107" s="1" t="s">
        <v>932</v>
      </c>
      <c r="L107" s="1" t="s">
        <v>79</v>
      </c>
      <c r="M107" t="b">
        <f>TRUE()</f>
        <v>1</v>
      </c>
      <c r="N107" t="b">
        <f>AND(C107=D107,C107=E107)</f>
        <v>0</v>
      </c>
      <c r="O107" t="b">
        <f>OR(E107=C107,E107=D107)</f>
        <v>1</v>
      </c>
    </row>
    <row r="108" spans="1:15">
      <c r="A108" t="s">
        <v>933</v>
      </c>
      <c r="B108" t="s">
        <v>48</v>
      </c>
      <c r="C108" t="s">
        <v>3</v>
      </c>
      <c r="D108" t="s">
        <v>8</v>
      </c>
      <c r="E108" t="s">
        <v>2</v>
      </c>
      <c r="H108" t="s">
        <v>1480</v>
      </c>
      <c r="I108" s="2" t="str">
        <f>HYPERLINK("https://www.google.com/webhp#q=" &amp; A108)</f>
        <v>https://www.google.com/webhp#q=Dexamethasone</v>
      </c>
      <c r="J108" s="2" t="str">
        <f>HYPERLINK("http://www.uptodate.com/contents/search?search="&amp;A108)</f>
        <v>http://www.uptodate.com/contents/search?search=Dexamethasone</v>
      </c>
      <c r="K108" s="1" t="s">
        <v>932</v>
      </c>
      <c r="L108" s="1" t="s">
        <v>46</v>
      </c>
      <c r="M108" t="b">
        <f>TRUE()</f>
        <v>1</v>
      </c>
      <c r="N108" t="b">
        <f>AND(C108=D108,C108=E108)</f>
        <v>0</v>
      </c>
      <c r="O108" t="b">
        <f>OR(E108=C108,E108=D108)</f>
        <v>0</v>
      </c>
    </row>
    <row r="109" spans="1:15">
      <c r="A109" t="s">
        <v>933</v>
      </c>
      <c r="B109" t="s">
        <v>78</v>
      </c>
      <c r="C109" t="s">
        <v>3</v>
      </c>
      <c r="D109" t="s">
        <v>8</v>
      </c>
      <c r="E109" t="s">
        <v>3</v>
      </c>
      <c r="H109" t="s">
        <v>1480</v>
      </c>
      <c r="I109" s="2" t="str">
        <f>HYPERLINK("https://www.google.com/webhp#q=" &amp; A109)</f>
        <v>https://www.google.com/webhp#q=Dexamethasone</v>
      </c>
      <c r="J109" s="2" t="str">
        <f>HYPERLINK("http://www.uptodate.com/contents/search?search="&amp;A109)</f>
        <v>http://www.uptodate.com/contents/search?search=Dexamethasone</v>
      </c>
      <c r="K109" s="1" t="s">
        <v>932</v>
      </c>
      <c r="L109" s="1" t="s">
        <v>77</v>
      </c>
      <c r="M109" t="b">
        <f>TRUE()</f>
        <v>1</v>
      </c>
      <c r="N109" t="b">
        <f>AND(C109=D109,C109=E109)</f>
        <v>0</v>
      </c>
      <c r="O109" t="b">
        <f>OR(E109=C109,E109=D109)</f>
        <v>1</v>
      </c>
    </row>
    <row r="110" spans="1:15">
      <c r="A110" t="s">
        <v>933</v>
      </c>
      <c r="B110" t="s">
        <v>57</v>
      </c>
      <c r="C110" t="s">
        <v>3</v>
      </c>
      <c r="D110" t="s">
        <v>8</v>
      </c>
      <c r="E110" t="s">
        <v>3</v>
      </c>
      <c r="H110" t="s">
        <v>1480</v>
      </c>
      <c r="I110" s="2" t="str">
        <f>HYPERLINK("https://www.google.com/webhp#q=" &amp; A110)</f>
        <v>https://www.google.com/webhp#q=Dexamethasone</v>
      </c>
      <c r="J110" s="2" t="str">
        <f>HYPERLINK("http://www.uptodate.com/contents/search?search="&amp;A110)</f>
        <v>http://www.uptodate.com/contents/search?search=Dexamethasone</v>
      </c>
      <c r="K110" s="1" t="s">
        <v>932</v>
      </c>
      <c r="L110" s="1" t="s">
        <v>54</v>
      </c>
      <c r="M110" t="b">
        <f>TRUE()</f>
        <v>1</v>
      </c>
      <c r="N110" t="b">
        <f>AND(C110=D110,C110=E110)</f>
        <v>0</v>
      </c>
      <c r="O110" t="b">
        <f>OR(E110=C110,E110=D110)</f>
        <v>1</v>
      </c>
    </row>
    <row r="111" spans="1:15">
      <c r="A111" t="s">
        <v>1479</v>
      </c>
      <c r="B111" t="s">
        <v>68</v>
      </c>
      <c r="C111" t="s">
        <v>8</v>
      </c>
      <c r="D111" t="s">
        <v>3</v>
      </c>
      <c r="E111" t="s">
        <v>8</v>
      </c>
      <c r="H111" t="s">
        <v>1478</v>
      </c>
      <c r="I111" s="2" t="str">
        <f>HYPERLINK("https://www.google.com/webhp#q=" &amp; A111)</f>
        <v>https://www.google.com/webhp#q=Dexrazoxane</v>
      </c>
      <c r="J111" s="2" t="str">
        <f>HYPERLINK("http://www.uptodate.com/contents/search?search="&amp;A111)</f>
        <v>http://www.uptodate.com/contents/search?search=Dexrazoxane</v>
      </c>
      <c r="K111" s="1" t="s">
        <v>1477</v>
      </c>
      <c r="L111" s="1" t="s">
        <v>67</v>
      </c>
      <c r="M111" t="b">
        <f>TRUE()</f>
        <v>1</v>
      </c>
      <c r="N111" t="b">
        <f>AND(C111=D111,C111=E111)</f>
        <v>0</v>
      </c>
      <c r="O111" t="b">
        <f>OR(E111=C111,E111=D111)</f>
        <v>1</v>
      </c>
    </row>
    <row r="112" spans="1:15">
      <c r="A112" t="s">
        <v>924</v>
      </c>
      <c r="B112" t="s">
        <v>368</v>
      </c>
      <c r="C112" t="s">
        <v>8</v>
      </c>
      <c r="D112" t="s">
        <v>3</v>
      </c>
      <c r="E112" t="s">
        <v>8</v>
      </c>
      <c r="I112" s="2" t="str">
        <f>HYPERLINK("https://www.google.com/webhp#q=" &amp; A112)</f>
        <v>https://www.google.com/webhp#q=Dextrothyroxine</v>
      </c>
      <c r="J112" s="2" t="str">
        <f>HYPERLINK("http://www.uptodate.com/contents/search?search="&amp;A112)</f>
        <v>http://www.uptodate.com/contents/search?search=Dextrothyroxine</v>
      </c>
      <c r="K112" s="1" t="s">
        <v>923</v>
      </c>
      <c r="L112" s="1" t="s">
        <v>366</v>
      </c>
      <c r="M112" t="b">
        <f>TRUE()</f>
        <v>1</v>
      </c>
      <c r="N112" t="b">
        <f>AND(C112=D112,C112=E112)</f>
        <v>0</v>
      </c>
      <c r="O112" t="b">
        <f>OR(E112=C112,E112=D112)</f>
        <v>1</v>
      </c>
    </row>
    <row r="113" spans="1:15">
      <c r="A113" t="s">
        <v>924</v>
      </c>
      <c r="B113" t="s">
        <v>638</v>
      </c>
      <c r="C113" t="s">
        <v>8</v>
      </c>
      <c r="D113" t="s">
        <v>2</v>
      </c>
      <c r="E113" t="s">
        <v>2</v>
      </c>
      <c r="H113" t="s">
        <v>1796</v>
      </c>
      <c r="I113" s="2" t="str">
        <f>HYPERLINK("https://www.google.com/webhp#q=" &amp; A113)</f>
        <v>https://www.google.com/webhp#q=Dextrothyroxine</v>
      </c>
      <c r="J113" s="2" t="str">
        <f>HYPERLINK("http://www.uptodate.com/contents/search?search="&amp;A113)</f>
        <v>http://www.uptodate.com/contents/search?search=Dextrothyroxine</v>
      </c>
      <c r="K113" s="1" t="s">
        <v>923</v>
      </c>
      <c r="L113" s="1" t="s">
        <v>636</v>
      </c>
      <c r="M113" t="b">
        <f>TRUE()</f>
        <v>1</v>
      </c>
      <c r="N113" t="b">
        <f>AND(C113=D113,C113=E113)</f>
        <v>0</v>
      </c>
      <c r="O113" t="b">
        <f>OR(E113=C113,E113=D113)</f>
        <v>1</v>
      </c>
    </row>
    <row r="114" spans="1:15">
      <c r="A114" t="s">
        <v>1476</v>
      </c>
      <c r="B114" t="s">
        <v>206</v>
      </c>
      <c r="C114" t="s">
        <v>2</v>
      </c>
      <c r="D114" t="s">
        <v>3</v>
      </c>
      <c r="E114" t="s">
        <v>2</v>
      </c>
      <c r="H114" t="s">
        <v>1719</v>
      </c>
      <c r="I114" s="2" t="str">
        <f>HYPERLINK("https://www.google.com/webhp#q=" &amp; A114)</f>
        <v>https://www.google.com/webhp#q=Diclofenamide</v>
      </c>
      <c r="J114" s="2" t="str">
        <f>HYPERLINK("http://www.uptodate.com/contents/search?search="&amp;A114)</f>
        <v>http://www.uptodate.com/contents/search?search=Diclofenamide</v>
      </c>
      <c r="K114" s="1" t="s">
        <v>1475</v>
      </c>
      <c r="L114" s="1" t="s">
        <v>205</v>
      </c>
      <c r="M114" t="b">
        <f>TRUE()</f>
        <v>1</v>
      </c>
      <c r="N114" t="b">
        <f>AND(C114=D114,C114=E114)</f>
        <v>0</v>
      </c>
      <c r="O114" t="b">
        <f>OR(E114=C114,E114=D114)</f>
        <v>1</v>
      </c>
    </row>
    <row r="115" spans="1:15">
      <c r="A115" t="s">
        <v>1474</v>
      </c>
      <c r="B115" t="s">
        <v>189</v>
      </c>
      <c r="C115" t="s">
        <v>3</v>
      </c>
      <c r="D115" t="s">
        <v>2</v>
      </c>
      <c r="E115" t="s">
        <v>2</v>
      </c>
      <c r="H115" t="s">
        <v>1779</v>
      </c>
      <c r="I115" s="2" t="str">
        <f>HYPERLINK("https://www.google.com/webhp#q=" &amp; A115)</f>
        <v>https://www.google.com/webhp#q=Diethylpropion</v>
      </c>
      <c r="J115" s="2" t="str">
        <f>HYPERLINK("http://www.uptodate.com/contents/search?search="&amp;A115)</f>
        <v>http://www.uptodate.com/contents/search?search=Diethylpropion</v>
      </c>
      <c r="K115" s="1" t="s">
        <v>1473</v>
      </c>
      <c r="L115" s="1" t="s">
        <v>187</v>
      </c>
      <c r="M115" t="b">
        <f>TRUE()</f>
        <v>1</v>
      </c>
      <c r="N115" t="b">
        <f>AND(C115=D115,C115=E115)</f>
        <v>0</v>
      </c>
      <c r="O115" t="b">
        <f>OR(E115=C115,E115=D115)</f>
        <v>1</v>
      </c>
    </row>
    <row r="116" spans="1:15">
      <c r="A116" t="s">
        <v>913</v>
      </c>
      <c r="B116" t="s">
        <v>259</v>
      </c>
      <c r="C116" t="s">
        <v>3</v>
      </c>
      <c r="D116" t="s">
        <v>2</v>
      </c>
      <c r="E116" t="s">
        <v>3</v>
      </c>
      <c r="H116" t="s">
        <v>258</v>
      </c>
      <c r="I116" s="2" t="str">
        <f>HYPERLINK("https://www.google.com/webhp#q=" &amp; A116)</f>
        <v>https://www.google.com/webhp#q=Diflunisal</v>
      </c>
      <c r="J116" s="2" t="str">
        <f>HYPERLINK("http://www.uptodate.com/contents/search?search="&amp;A116)</f>
        <v>http://www.uptodate.com/contents/search?search=Diflunisal</v>
      </c>
      <c r="K116" s="1" t="s">
        <v>912</v>
      </c>
      <c r="L116" s="1" t="s">
        <v>256</v>
      </c>
      <c r="M116" t="b">
        <f>TRUE()</f>
        <v>1</v>
      </c>
      <c r="N116" t="b">
        <f>AND(C116=D116,C116=E116)</f>
        <v>0</v>
      </c>
      <c r="O116" t="b">
        <f>OR(E116=C116,E116=D116)</f>
        <v>1</v>
      </c>
    </row>
    <row r="117" spans="1:15">
      <c r="A117" t="s">
        <v>911</v>
      </c>
      <c r="B117" t="s">
        <v>633</v>
      </c>
      <c r="C117" t="s">
        <v>2</v>
      </c>
      <c r="D117" t="s">
        <v>8</v>
      </c>
      <c r="E117" t="s">
        <v>3</v>
      </c>
      <c r="H117" t="s">
        <v>1694</v>
      </c>
      <c r="I117" s="2" t="str">
        <f>HYPERLINK("https://www.google.com/webhp#q=" &amp; A117)</f>
        <v>https://www.google.com/webhp#q=Digoxin</v>
      </c>
      <c r="J117" s="2" t="str">
        <f>HYPERLINK("http://www.uptodate.com/contents/search?search="&amp;A117)</f>
        <v>http://www.uptodate.com/contents/search?search=Digoxin</v>
      </c>
      <c r="K117" s="1" t="s">
        <v>910</v>
      </c>
      <c r="L117" s="1" t="s">
        <v>632</v>
      </c>
      <c r="M117" t="b">
        <f>TRUE()</f>
        <v>1</v>
      </c>
      <c r="N117" t="b">
        <f>AND(C117=D117,C117=E117)</f>
        <v>0</v>
      </c>
      <c r="O117" t="b">
        <f>OR(E117=C117,E117=D117)</f>
        <v>0</v>
      </c>
    </row>
    <row r="118" spans="1:15">
      <c r="A118" t="s">
        <v>1472</v>
      </c>
      <c r="B118" t="s">
        <v>121</v>
      </c>
      <c r="C118" t="s">
        <v>8</v>
      </c>
      <c r="D118" t="s">
        <v>3</v>
      </c>
      <c r="E118" t="s">
        <v>3</v>
      </c>
      <c r="H118" t="s">
        <v>1662</v>
      </c>
      <c r="I118" s="2" t="str">
        <f>HYPERLINK("https://www.google.com/webhp#q=" &amp; A118)</f>
        <v>https://www.google.com/webhp#q=Diltiazem</v>
      </c>
      <c r="J118" s="2" t="str">
        <f>HYPERLINK("http://www.uptodate.com/contents/search?search="&amp;A118)</f>
        <v>http://www.uptodate.com/contents/search?search=Diltiazem</v>
      </c>
      <c r="K118" s="1" t="s">
        <v>1471</v>
      </c>
      <c r="L118" s="1" t="s">
        <v>120</v>
      </c>
      <c r="M118" t="b">
        <f>TRUE()</f>
        <v>1</v>
      </c>
      <c r="N118" t="b">
        <f>AND(C118=D118,C118=E118)</f>
        <v>0</v>
      </c>
      <c r="O118" t="b">
        <f>OR(E118=C118,E118=D118)</f>
        <v>1</v>
      </c>
    </row>
    <row r="119" spans="1:15">
      <c r="A119" t="s">
        <v>1472</v>
      </c>
      <c r="B119" t="s">
        <v>44</v>
      </c>
      <c r="C119" t="s">
        <v>2</v>
      </c>
      <c r="D119" t="s">
        <v>3</v>
      </c>
      <c r="E119" t="s">
        <v>2</v>
      </c>
      <c r="I119" s="2" t="str">
        <f>HYPERLINK("https://www.google.com/webhp#q=" &amp; A119)</f>
        <v>https://www.google.com/webhp#q=Diltiazem</v>
      </c>
      <c r="J119" s="2" t="str">
        <f>HYPERLINK("http://www.uptodate.com/contents/search?search="&amp;A119)</f>
        <v>http://www.uptodate.com/contents/search?search=Diltiazem</v>
      </c>
      <c r="K119" s="1" t="s">
        <v>1471</v>
      </c>
      <c r="L119" s="1" t="s">
        <v>41</v>
      </c>
      <c r="M119" t="b">
        <f>TRUE()</f>
        <v>1</v>
      </c>
      <c r="N119" t="b">
        <f>AND(C119=D119,C119=E119)</f>
        <v>0</v>
      </c>
      <c r="O119" t="b">
        <f>OR(E119=C119,E119=D119)</f>
        <v>1</v>
      </c>
    </row>
    <row r="120" spans="1:15">
      <c r="A120" t="s">
        <v>1470</v>
      </c>
      <c r="B120" t="s">
        <v>146</v>
      </c>
      <c r="C120" t="s">
        <v>8</v>
      </c>
      <c r="D120" t="s">
        <v>3</v>
      </c>
      <c r="E120" t="s">
        <v>8</v>
      </c>
      <c r="I120" s="2" t="str">
        <f>HYPERLINK("https://www.google.com/webhp#q=" &amp; A120)</f>
        <v>https://www.google.com/webhp#q=Dimenhydrinate</v>
      </c>
      <c r="J120" s="2" t="str">
        <f>HYPERLINK("http://www.uptodate.com/contents/search?search="&amp;A120)</f>
        <v>http://www.uptodate.com/contents/search?search=Dimenhydrinate</v>
      </c>
      <c r="K120" s="1" t="s">
        <v>1469</v>
      </c>
      <c r="L120" s="1" t="s">
        <v>144</v>
      </c>
      <c r="M120" t="b">
        <f>TRUE()</f>
        <v>1</v>
      </c>
      <c r="N120" t="b">
        <f>AND(C120=D120,C120=E120)</f>
        <v>0</v>
      </c>
      <c r="O120" t="b">
        <f>OR(E120=C120,E120=D120)</f>
        <v>1</v>
      </c>
    </row>
    <row r="121" spans="1:15">
      <c r="A121" t="s">
        <v>1470</v>
      </c>
      <c r="B121" t="s">
        <v>307</v>
      </c>
      <c r="C121" t="s">
        <v>3</v>
      </c>
      <c r="D121" t="s">
        <v>8</v>
      </c>
      <c r="E121" t="s">
        <v>2</v>
      </c>
      <c r="H121" t="s">
        <v>1641</v>
      </c>
      <c r="I121" s="2" t="str">
        <f>HYPERLINK("https://www.google.com/webhp#q=" &amp; A121)</f>
        <v>https://www.google.com/webhp#q=Dimenhydrinate</v>
      </c>
      <c r="J121" s="2" t="str">
        <f>HYPERLINK("http://www.uptodate.com/contents/search?search="&amp;A121)</f>
        <v>http://www.uptodate.com/contents/search?search=Dimenhydrinate</v>
      </c>
      <c r="K121" s="1" t="s">
        <v>1469</v>
      </c>
      <c r="L121" s="1" t="s">
        <v>306</v>
      </c>
      <c r="M121" t="b">
        <f>TRUE()</f>
        <v>1</v>
      </c>
      <c r="N121" t="b">
        <f>AND(C121=D121,C121=E121)</f>
        <v>0</v>
      </c>
      <c r="O121" t="b">
        <f>OR(E121=C121,E121=D121)</f>
        <v>0</v>
      </c>
    </row>
    <row r="122" spans="1:15">
      <c r="A122" t="s">
        <v>1470</v>
      </c>
      <c r="B122" t="s">
        <v>138</v>
      </c>
      <c r="C122" t="s">
        <v>3</v>
      </c>
      <c r="D122" t="s">
        <v>8</v>
      </c>
      <c r="E122" t="s">
        <v>2</v>
      </c>
      <c r="H122" t="s">
        <v>1641</v>
      </c>
      <c r="I122" s="2" t="str">
        <f>HYPERLINK("https://www.google.com/webhp#q=" &amp; A122)</f>
        <v>https://www.google.com/webhp#q=Dimenhydrinate</v>
      </c>
      <c r="J122" s="2" t="str">
        <f>HYPERLINK("http://www.uptodate.com/contents/search?search="&amp;A122)</f>
        <v>http://www.uptodate.com/contents/search?search=Dimenhydrinate</v>
      </c>
      <c r="K122" s="1" t="s">
        <v>1469</v>
      </c>
      <c r="L122" s="1" t="s">
        <v>136</v>
      </c>
      <c r="M122" t="b">
        <f>TRUE()</f>
        <v>1</v>
      </c>
      <c r="N122" t="b">
        <f>AND(C122=D122,C122=E122)</f>
        <v>0</v>
      </c>
      <c r="O122" t="b">
        <f>OR(E122=C122,E122=D122)</f>
        <v>0</v>
      </c>
    </row>
    <row r="123" spans="1:15">
      <c r="A123" t="s">
        <v>1470</v>
      </c>
      <c r="B123" t="s">
        <v>27</v>
      </c>
      <c r="C123" t="s">
        <v>8</v>
      </c>
      <c r="D123" t="s">
        <v>3</v>
      </c>
      <c r="E123" t="s">
        <v>3</v>
      </c>
      <c r="H123" t="s">
        <v>1759</v>
      </c>
      <c r="I123" s="2" t="str">
        <f>HYPERLINK("https://www.google.com/webhp#q=" &amp; A123)</f>
        <v>https://www.google.com/webhp#q=Dimenhydrinate</v>
      </c>
      <c r="J123" s="2" t="str">
        <f>HYPERLINK("http://www.uptodate.com/contents/search?search="&amp;A123)</f>
        <v>http://www.uptodate.com/contents/search?search=Dimenhydrinate</v>
      </c>
      <c r="K123" s="1" t="s">
        <v>1469</v>
      </c>
      <c r="L123" s="1" t="s">
        <v>25</v>
      </c>
      <c r="M123" t="b">
        <f>TRUE()</f>
        <v>1</v>
      </c>
      <c r="N123" t="b">
        <f>AND(C123=D123,C123=E123)</f>
        <v>0</v>
      </c>
      <c r="O123" t="b">
        <f>OR(E123=C123,E123=D123)</f>
        <v>1</v>
      </c>
    </row>
    <row r="124" spans="1:15">
      <c r="A124" t="s">
        <v>905</v>
      </c>
      <c r="B124" t="s">
        <v>146</v>
      </c>
      <c r="C124" t="s">
        <v>3</v>
      </c>
      <c r="D124" t="s">
        <v>8</v>
      </c>
      <c r="E124" t="s">
        <v>3</v>
      </c>
      <c r="I124" s="2" t="str">
        <f>HYPERLINK("https://www.google.com/webhp#q=" &amp; A124)</f>
        <v>https://www.google.com/webhp#q=Diphenhydramine</v>
      </c>
      <c r="J124" s="2" t="str">
        <f>HYPERLINK("http://www.uptodate.com/contents/search?search="&amp;A124)</f>
        <v>http://www.uptodate.com/contents/search?search=Diphenhydramine</v>
      </c>
      <c r="K124" s="1" t="s">
        <v>904</v>
      </c>
      <c r="L124" s="1" t="s">
        <v>144</v>
      </c>
      <c r="M124" t="b">
        <f>TRUE()</f>
        <v>1</v>
      </c>
      <c r="N124" t="b">
        <f>AND(C124=D124,C124=E124)</f>
        <v>0</v>
      </c>
      <c r="O124" t="b">
        <f>OR(E124=C124,E124=D124)</f>
        <v>1</v>
      </c>
    </row>
    <row r="125" spans="1:15">
      <c r="A125" t="s">
        <v>905</v>
      </c>
      <c r="B125" t="s">
        <v>27</v>
      </c>
      <c r="C125" t="s">
        <v>3</v>
      </c>
      <c r="D125" t="s">
        <v>8</v>
      </c>
      <c r="E125" t="s">
        <v>3</v>
      </c>
      <c r="H125" t="s">
        <v>1759</v>
      </c>
      <c r="I125" s="2" t="str">
        <f>HYPERLINK("https://www.google.com/webhp#q=" &amp; A125)</f>
        <v>https://www.google.com/webhp#q=Diphenhydramine</v>
      </c>
      <c r="J125" s="2" t="str">
        <f>HYPERLINK("http://www.uptodate.com/contents/search?search="&amp;A125)</f>
        <v>http://www.uptodate.com/contents/search?search=Diphenhydramine</v>
      </c>
      <c r="K125" s="1" t="s">
        <v>904</v>
      </c>
      <c r="L125" s="1" t="s">
        <v>25</v>
      </c>
      <c r="M125" t="b">
        <f>TRUE()</f>
        <v>1</v>
      </c>
      <c r="N125" t="b">
        <f>AND(C125=D125,C125=E125)</f>
        <v>0</v>
      </c>
      <c r="O125" t="b">
        <f>OR(E125=C125,E125=D125)</f>
        <v>1</v>
      </c>
    </row>
    <row r="126" spans="1:15">
      <c r="A126" t="s">
        <v>903</v>
      </c>
      <c r="B126" t="s">
        <v>206</v>
      </c>
      <c r="C126" t="s">
        <v>2</v>
      </c>
      <c r="D126" t="s">
        <v>3</v>
      </c>
      <c r="E126" t="s">
        <v>2</v>
      </c>
      <c r="H126" t="s">
        <v>1719</v>
      </c>
      <c r="I126" s="2" t="str">
        <f>HYPERLINK("https://www.google.com/webhp#q=" &amp; A126)</f>
        <v>https://www.google.com/webhp#q=Dipivefrin</v>
      </c>
      <c r="J126" s="2" t="str">
        <f>HYPERLINK("http://www.uptodate.com/contents/search?search="&amp;A126)</f>
        <v>http://www.uptodate.com/contents/search?search=Dipivefrin</v>
      </c>
      <c r="K126" s="1" t="s">
        <v>902</v>
      </c>
      <c r="L126" s="1" t="s">
        <v>205</v>
      </c>
      <c r="M126" t="b">
        <f>TRUE()</f>
        <v>1</v>
      </c>
      <c r="N126" t="b">
        <f>AND(C126=D126,C126=E126)</f>
        <v>0</v>
      </c>
      <c r="O126" t="b">
        <f>OR(E126=C126,E126=D126)</f>
        <v>1</v>
      </c>
    </row>
    <row r="127" spans="1:15">
      <c r="A127" t="s">
        <v>1468</v>
      </c>
      <c r="B127" t="s">
        <v>782</v>
      </c>
      <c r="C127" t="s">
        <v>3</v>
      </c>
      <c r="D127" t="s">
        <v>2</v>
      </c>
      <c r="E127" t="s">
        <v>2</v>
      </c>
      <c r="I127" s="2" t="str">
        <f>HYPERLINK("https://www.google.com/webhp#q=" &amp; A127)</f>
        <v>https://www.google.com/webhp#q=Disulfiram</v>
      </c>
      <c r="J127" s="2" t="str">
        <f>HYPERLINK("http://www.uptodate.com/contents/search?search="&amp;A127)</f>
        <v>http://www.uptodate.com/contents/search?search=Disulfiram</v>
      </c>
      <c r="K127" s="1" t="s">
        <v>1467</v>
      </c>
      <c r="L127" s="1" t="s">
        <v>781</v>
      </c>
      <c r="M127" t="b">
        <f>TRUE()</f>
        <v>1</v>
      </c>
      <c r="N127" t="b">
        <f>AND(C127=D127,C127=E127)</f>
        <v>0</v>
      </c>
      <c r="O127" t="b">
        <f>OR(E127=C127,E127=D127)</f>
        <v>1</v>
      </c>
    </row>
    <row r="128" spans="1:15">
      <c r="A128" t="s">
        <v>1466</v>
      </c>
      <c r="B128" t="s">
        <v>52</v>
      </c>
      <c r="C128" t="s">
        <v>3</v>
      </c>
      <c r="D128" t="s">
        <v>2</v>
      </c>
      <c r="E128" t="s">
        <v>2</v>
      </c>
      <c r="H128" t="s">
        <v>1765</v>
      </c>
      <c r="I128" s="2" t="str">
        <f>HYPERLINK("https://www.google.com/webhp#q=" &amp; A128)</f>
        <v>https://www.google.com/webhp#q=Donepezil</v>
      </c>
      <c r="J128" s="2" t="str">
        <f>HYPERLINK("http://www.uptodate.com/contents/search?search="&amp;A128)</f>
        <v>http://www.uptodate.com/contents/search?search=Donepezil</v>
      </c>
      <c r="K128" s="1" t="s">
        <v>1465</v>
      </c>
      <c r="L128" s="1" t="s">
        <v>50</v>
      </c>
      <c r="M128" t="b">
        <f>TRUE()</f>
        <v>1</v>
      </c>
      <c r="N128" t="b">
        <f>AND(C128=D128,C128=E128)</f>
        <v>0</v>
      </c>
      <c r="O128" t="b">
        <f>OR(E128=C128,E128=D128)</f>
        <v>1</v>
      </c>
    </row>
    <row r="129" spans="1:15">
      <c r="A129" t="s">
        <v>897</v>
      </c>
      <c r="B129" t="s">
        <v>44</v>
      </c>
      <c r="C129" t="s">
        <v>3</v>
      </c>
      <c r="D129" t="s">
        <v>8</v>
      </c>
      <c r="E129" t="s">
        <v>8</v>
      </c>
      <c r="H129" t="s">
        <v>1464</v>
      </c>
      <c r="I129" s="2" t="str">
        <f>HYPERLINK("https://www.google.com/webhp#q=" &amp; A129)</f>
        <v>https://www.google.com/webhp#q=Dopamine</v>
      </c>
      <c r="J129" s="2" t="str">
        <f>HYPERLINK("http://www.uptodate.com/contents/search?search="&amp;A129)</f>
        <v>http://www.uptodate.com/contents/search?search=Dopamine</v>
      </c>
      <c r="K129" s="1" t="s">
        <v>896</v>
      </c>
      <c r="L129" s="1" t="s">
        <v>41</v>
      </c>
      <c r="M129" t="b">
        <f>TRUE()</f>
        <v>1</v>
      </c>
      <c r="N129" t="b">
        <f>AND(C129=D129,C129=E129)</f>
        <v>0</v>
      </c>
      <c r="O129" t="b">
        <f>OR(E129=C129,E129=D129)</f>
        <v>1</v>
      </c>
    </row>
    <row r="130" spans="1:15">
      <c r="A130" t="s">
        <v>1463</v>
      </c>
      <c r="B130" t="s">
        <v>44</v>
      </c>
      <c r="C130" t="s">
        <v>2</v>
      </c>
      <c r="D130" t="s">
        <v>3</v>
      </c>
      <c r="E130" t="s">
        <v>2</v>
      </c>
      <c r="I130" s="2" t="str">
        <f>HYPERLINK("https://www.google.com/webhp#q=" &amp; A130)</f>
        <v>https://www.google.com/webhp#q=Doxazosin</v>
      </c>
      <c r="J130" s="2" t="str">
        <f>HYPERLINK("http://www.uptodate.com/contents/search?search="&amp;A130)</f>
        <v>http://www.uptodate.com/contents/search?search=Doxazosin</v>
      </c>
      <c r="K130" s="1" t="s">
        <v>1462</v>
      </c>
      <c r="L130" s="1" t="s">
        <v>41</v>
      </c>
      <c r="M130" t="b">
        <f>TRUE()</f>
        <v>1</v>
      </c>
      <c r="N130" t="b">
        <f>AND(C130=D130,C130=E130)</f>
        <v>0</v>
      </c>
      <c r="O130" t="b">
        <f>OR(E130=C130,E130=D130)</f>
        <v>1</v>
      </c>
    </row>
    <row r="131" spans="1:15">
      <c r="A131" t="s">
        <v>1461</v>
      </c>
      <c r="B131" t="s">
        <v>138</v>
      </c>
      <c r="C131" t="s">
        <v>3</v>
      </c>
      <c r="D131" t="s">
        <v>2</v>
      </c>
      <c r="E131" t="s">
        <v>3</v>
      </c>
      <c r="H131" t="s">
        <v>1701</v>
      </c>
      <c r="I131" s="2" t="str">
        <f>HYPERLINK("https://www.google.com/webhp#q=" &amp; A131)</f>
        <v>https://www.google.com/webhp#q=Doxepin</v>
      </c>
      <c r="J131" s="2" t="str">
        <f>HYPERLINK("http://www.uptodate.com/contents/search?search="&amp;A131)</f>
        <v>http://www.uptodate.com/contents/search?search=Doxepin</v>
      </c>
      <c r="K131" s="1" t="s">
        <v>1460</v>
      </c>
      <c r="L131" s="1" t="s">
        <v>136</v>
      </c>
      <c r="M131" t="b">
        <f>TRUE()</f>
        <v>1</v>
      </c>
      <c r="N131" t="b">
        <f>AND(C131=D131,C131=E131)</f>
        <v>0</v>
      </c>
      <c r="O131" t="b">
        <f>OR(E131=C131,E131=D131)</f>
        <v>1</v>
      </c>
    </row>
    <row r="132" spans="1:15">
      <c r="A132" t="s">
        <v>893</v>
      </c>
      <c r="B132" t="s">
        <v>35</v>
      </c>
      <c r="C132" t="s">
        <v>2</v>
      </c>
      <c r="D132" t="s">
        <v>8</v>
      </c>
      <c r="E132" t="s">
        <v>8</v>
      </c>
      <c r="H132" t="s">
        <v>1459</v>
      </c>
      <c r="I132" s="2" t="str">
        <f>HYPERLINK("https://www.google.com/webhp#q=" &amp; A132)</f>
        <v>https://www.google.com/webhp#q=Doxorubicin</v>
      </c>
      <c r="J132" s="2" t="str">
        <f>HYPERLINK("http://www.uptodate.com/contents/search?search="&amp;A132)</f>
        <v>http://www.uptodate.com/contents/search?search=Doxorubicin</v>
      </c>
      <c r="K132" s="1" t="s">
        <v>892</v>
      </c>
      <c r="L132" s="1" t="s">
        <v>33</v>
      </c>
      <c r="M132" t="b">
        <f>TRUE()</f>
        <v>1</v>
      </c>
      <c r="N132" t="b">
        <f>AND(C132=D132,C132=E132)</f>
        <v>0</v>
      </c>
      <c r="O132" t="b">
        <f>OR(E132=C132,E132=D132)</f>
        <v>1</v>
      </c>
    </row>
    <row r="133" spans="1:15">
      <c r="A133" t="s">
        <v>1458</v>
      </c>
      <c r="B133" t="s">
        <v>14</v>
      </c>
      <c r="C133" t="s">
        <v>3</v>
      </c>
      <c r="D133" t="s">
        <v>8</v>
      </c>
      <c r="E133" t="s">
        <v>3</v>
      </c>
      <c r="F133" t="s">
        <v>1365</v>
      </c>
      <c r="H133" t="s">
        <v>1711</v>
      </c>
      <c r="I133" s="2" t="str">
        <f>HYPERLINK("https://www.google.com/webhp#q=" &amp; A133)</f>
        <v>https://www.google.com/webhp#q=Doxycycline</v>
      </c>
      <c r="J133" s="2" t="str">
        <f>HYPERLINK("http://www.uptodate.com/contents/search?search="&amp;A133)</f>
        <v>http://www.uptodate.com/contents/search?search=Doxycycline</v>
      </c>
      <c r="K133" s="1" t="s">
        <v>1457</v>
      </c>
      <c r="L133" s="1" t="s">
        <v>13</v>
      </c>
      <c r="M133" t="b">
        <f>TRUE()</f>
        <v>1</v>
      </c>
      <c r="N133" t="b">
        <f>AND(C133=D133,C133=E133)</f>
        <v>0</v>
      </c>
      <c r="O133" t="b">
        <f>OR(E133=C133,E133=D133)</f>
        <v>1</v>
      </c>
    </row>
    <row r="134" spans="1:15">
      <c r="A134" t="s">
        <v>1458</v>
      </c>
      <c r="B134" t="s">
        <v>350</v>
      </c>
      <c r="C134" t="s">
        <v>2</v>
      </c>
      <c r="D134" t="s">
        <v>8</v>
      </c>
      <c r="E134" t="s">
        <v>2</v>
      </c>
      <c r="I134" s="2" t="str">
        <f>HYPERLINK("https://www.google.com/webhp#q=" &amp; A134)</f>
        <v>https://www.google.com/webhp#q=Doxycycline</v>
      </c>
      <c r="J134" s="2" t="str">
        <f>HYPERLINK("http://www.uptodate.com/contents/search?search="&amp;A134)</f>
        <v>http://www.uptodate.com/contents/search?search=Doxycycline</v>
      </c>
      <c r="K134" s="1" t="s">
        <v>1457</v>
      </c>
      <c r="L134" s="1" t="s">
        <v>348</v>
      </c>
      <c r="M134" t="b">
        <f>TRUE()</f>
        <v>1</v>
      </c>
      <c r="N134" t="b">
        <f>AND(C134=D134,C134=E134)</f>
        <v>0</v>
      </c>
      <c r="O134" t="b">
        <f>OR(E134=C134,E134=D134)</f>
        <v>1</v>
      </c>
    </row>
    <row r="135" spans="1:15">
      <c r="A135" t="s">
        <v>1456</v>
      </c>
      <c r="B135" t="s">
        <v>583</v>
      </c>
      <c r="C135" t="s">
        <v>3</v>
      </c>
      <c r="D135" t="s">
        <v>2</v>
      </c>
      <c r="E135" t="s">
        <v>3</v>
      </c>
      <c r="H135" t="s">
        <v>1781</v>
      </c>
      <c r="I135" s="2" t="str">
        <f>HYPERLINK("https://www.google.com/webhp#q=" &amp; A135)</f>
        <v>https://www.google.com/webhp#q=Drospirenone</v>
      </c>
      <c r="J135" s="2" t="str">
        <f>HYPERLINK("http://www.uptodate.com/contents/search?search="&amp;A135)</f>
        <v>http://www.uptodate.com/contents/search?search=Drospirenone</v>
      </c>
      <c r="K135" s="1" t="s">
        <v>1455</v>
      </c>
      <c r="L135" s="1" t="s">
        <v>582</v>
      </c>
      <c r="M135" t="b">
        <f>TRUE()</f>
        <v>1</v>
      </c>
      <c r="N135" t="b">
        <f>AND(C135=D135,C135=E135)</f>
        <v>0</v>
      </c>
      <c r="O135" t="b">
        <f>OR(E135=C135,E135=D135)</f>
        <v>1</v>
      </c>
    </row>
    <row r="136" spans="1:15">
      <c r="A136" t="s">
        <v>1453</v>
      </c>
      <c r="B136" t="s">
        <v>206</v>
      </c>
      <c r="C136" t="s">
        <v>2</v>
      </c>
      <c r="D136" t="s">
        <v>3</v>
      </c>
      <c r="E136" t="s">
        <v>2</v>
      </c>
      <c r="F136" t="s">
        <v>1454</v>
      </c>
      <c r="H136" t="s">
        <v>1719</v>
      </c>
      <c r="I136" s="2" t="str">
        <f>HYPERLINK("https://www.google.com/webhp#q=" &amp; A136)</f>
        <v>https://www.google.com/webhp#q=Echothiophate</v>
      </c>
      <c r="J136" s="2" t="str">
        <f>HYPERLINK("http://www.uptodate.com/contents/search?search="&amp;A136)</f>
        <v>http://www.uptodate.com/contents/search?search=Echothiophate</v>
      </c>
      <c r="K136" s="1" t="s">
        <v>1451</v>
      </c>
      <c r="L136" s="1" t="s">
        <v>205</v>
      </c>
      <c r="M136" t="b">
        <f>TRUE()</f>
        <v>1</v>
      </c>
      <c r="N136" t="b">
        <f>AND(C136=D136,C136=E136)</f>
        <v>0</v>
      </c>
      <c r="O136" t="b">
        <f>OR(E136=C136,E136=D136)</f>
        <v>1</v>
      </c>
    </row>
    <row r="137" spans="1:15">
      <c r="A137" t="s">
        <v>1453</v>
      </c>
      <c r="B137" t="s">
        <v>1452</v>
      </c>
      <c r="C137" t="s">
        <v>3</v>
      </c>
      <c r="D137" t="s">
        <v>8</v>
      </c>
      <c r="E137" t="s">
        <v>8</v>
      </c>
      <c r="H137" t="s">
        <v>1780</v>
      </c>
      <c r="I137" s="2" t="str">
        <f>HYPERLINK("https://www.google.com/webhp#q=" &amp; A137)</f>
        <v>https://www.google.com/webhp#q=Echothiophate</v>
      </c>
      <c r="J137" s="2" t="str">
        <f>HYPERLINK("http://www.uptodate.com/contents/search?search="&amp;A137)</f>
        <v>http://www.uptodate.com/contents/search?search=Echothiophate</v>
      </c>
      <c r="K137" s="1" t="s">
        <v>1451</v>
      </c>
      <c r="L137" s="1" t="s">
        <v>1450</v>
      </c>
      <c r="M137" t="b">
        <f>TRUE()</f>
        <v>1</v>
      </c>
      <c r="N137" t="b">
        <f>AND(C137=D137,C137=E137)</f>
        <v>0</v>
      </c>
      <c r="O137" t="b">
        <f>OR(E137=C137,E137=D137)</f>
        <v>1</v>
      </c>
    </row>
    <row r="138" spans="1:15">
      <c r="A138" t="s">
        <v>883</v>
      </c>
      <c r="B138" t="s">
        <v>121</v>
      </c>
      <c r="C138" t="s">
        <v>3</v>
      </c>
      <c r="D138" t="s">
        <v>2</v>
      </c>
      <c r="E138" t="s">
        <v>2</v>
      </c>
      <c r="H138" t="s">
        <v>1662</v>
      </c>
      <c r="I138" s="2" t="str">
        <f>HYPERLINK("https://www.google.com/webhp#q=" &amp; A138)</f>
        <v>https://www.google.com/webhp#q=Enalapril</v>
      </c>
      <c r="J138" s="2" t="str">
        <f>HYPERLINK("http://www.uptodate.com/contents/search?search="&amp;A138)</f>
        <v>http://www.uptodate.com/contents/search?search=Enalapril</v>
      </c>
      <c r="K138" s="1" t="s">
        <v>881</v>
      </c>
      <c r="L138" s="1" t="s">
        <v>120</v>
      </c>
      <c r="M138" t="b">
        <f>TRUE()</f>
        <v>1</v>
      </c>
      <c r="N138" t="b">
        <f>AND(C138=D138,C138=E138)</f>
        <v>0</v>
      </c>
      <c r="O138" t="b">
        <f>OR(E138=C138,E138=D138)</f>
        <v>1</v>
      </c>
    </row>
    <row r="139" spans="1:15">
      <c r="A139" t="s">
        <v>874</v>
      </c>
      <c r="B139" t="s">
        <v>206</v>
      </c>
      <c r="C139" t="s">
        <v>3</v>
      </c>
      <c r="D139" t="s">
        <v>8</v>
      </c>
      <c r="E139" t="s">
        <v>3</v>
      </c>
      <c r="H139" t="s">
        <v>1719</v>
      </c>
      <c r="I139" s="2" t="str">
        <f>HYPERLINK("https://www.google.com/webhp#q=" &amp; A139)</f>
        <v>https://www.google.com/webhp#q=Epinephrine</v>
      </c>
      <c r="J139" s="2" t="str">
        <f>HYPERLINK("http://www.uptodate.com/contents/search?search="&amp;A139)</f>
        <v>http://www.uptodate.com/contents/search?search=Epinephrine</v>
      </c>
      <c r="K139" s="1" t="s">
        <v>873</v>
      </c>
      <c r="L139" s="1" t="s">
        <v>205</v>
      </c>
      <c r="M139" t="b">
        <f>TRUE()</f>
        <v>1</v>
      </c>
      <c r="N139" t="b">
        <f>AND(C139=D139,C139=E139)</f>
        <v>0</v>
      </c>
      <c r="O139" t="b">
        <f>OR(E139=C139,E139=D139)</f>
        <v>1</v>
      </c>
    </row>
    <row r="140" spans="1:15">
      <c r="A140" t="s">
        <v>872</v>
      </c>
      <c r="B140" t="s">
        <v>35</v>
      </c>
      <c r="C140" t="s">
        <v>2</v>
      </c>
      <c r="D140" t="s">
        <v>8</v>
      </c>
      <c r="E140" t="s">
        <v>8</v>
      </c>
      <c r="G140" t="s">
        <v>1449</v>
      </c>
      <c r="H140" t="s">
        <v>1448</v>
      </c>
      <c r="I140" s="2" t="str">
        <f>HYPERLINK("https://www.google.com/webhp#q=" &amp; A140)</f>
        <v>https://www.google.com/webhp#q=Epirubicin</v>
      </c>
      <c r="J140" s="2" t="str">
        <f>HYPERLINK("http://www.uptodate.com/contents/search?search="&amp;A140)</f>
        <v>http://www.uptodate.com/contents/search?search=Epirubicin</v>
      </c>
      <c r="K140" s="1" t="s">
        <v>871</v>
      </c>
      <c r="L140" s="1" t="s">
        <v>33</v>
      </c>
      <c r="M140" t="b">
        <f>TRUE()</f>
        <v>1</v>
      </c>
      <c r="N140" t="b">
        <f>AND(C140=D140,C140=E140)</f>
        <v>0</v>
      </c>
      <c r="O140" t="b">
        <f>OR(E140=C140,E140=D140)</f>
        <v>1</v>
      </c>
    </row>
    <row r="141" spans="1:15">
      <c r="A141" t="s">
        <v>872</v>
      </c>
      <c r="B141" t="s">
        <v>160</v>
      </c>
      <c r="C141" t="s">
        <v>2</v>
      </c>
      <c r="D141" t="s">
        <v>8</v>
      </c>
      <c r="E141" t="s">
        <v>2</v>
      </c>
      <c r="H141" t="s">
        <v>1660</v>
      </c>
      <c r="I141" s="2" t="str">
        <f>HYPERLINK("https://www.google.com/webhp#q=" &amp; A141)</f>
        <v>https://www.google.com/webhp#q=Epirubicin</v>
      </c>
      <c r="J141" s="2" t="str">
        <f>HYPERLINK("http://www.uptodate.com/contents/search?search="&amp;A141)</f>
        <v>http://www.uptodate.com/contents/search?search=Epirubicin</v>
      </c>
      <c r="K141" s="1" t="s">
        <v>871</v>
      </c>
      <c r="L141" s="1" t="s">
        <v>158</v>
      </c>
      <c r="M141" t="b">
        <f>TRUE()</f>
        <v>1</v>
      </c>
      <c r="N141" t="b">
        <f>AND(C141=D141,C141=E141)</f>
        <v>0</v>
      </c>
      <c r="O141" t="b">
        <f>OR(E141=C141,E141=D141)</f>
        <v>1</v>
      </c>
    </row>
    <row r="142" spans="1:15">
      <c r="A142" t="s">
        <v>870</v>
      </c>
      <c r="B142" t="s">
        <v>44</v>
      </c>
      <c r="C142" t="s">
        <v>2</v>
      </c>
      <c r="D142" t="s">
        <v>3</v>
      </c>
      <c r="E142" t="s">
        <v>2</v>
      </c>
      <c r="I142" s="2" t="str">
        <f>HYPERLINK("https://www.google.com/webhp#q=" &amp; A142)</f>
        <v>https://www.google.com/webhp#q=Eplerenone</v>
      </c>
      <c r="J142" s="2" t="str">
        <f>HYPERLINK("http://www.uptodate.com/contents/search?search="&amp;A142)</f>
        <v>http://www.uptodate.com/contents/search?search=Eplerenone</v>
      </c>
      <c r="K142" s="1" t="s">
        <v>868</v>
      </c>
      <c r="L142" s="1" t="s">
        <v>41</v>
      </c>
      <c r="M142" t="b">
        <f>TRUE()</f>
        <v>1</v>
      </c>
      <c r="N142" t="b">
        <f>AND(C142=D142,C142=E142)</f>
        <v>0</v>
      </c>
      <c r="O142" t="b">
        <f>OR(E142=C142,E142=D142)</f>
        <v>1</v>
      </c>
    </row>
    <row r="143" spans="1:15">
      <c r="A143" t="s">
        <v>867</v>
      </c>
      <c r="B143" t="s">
        <v>9</v>
      </c>
      <c r="C143" t="s">
        <v>8</v>
      </c>
      <c r="D143" t="s">
        <v>2</v>
      </c>
      <c r="E143" t="s">
        <v>3</v>
      </c>
      <c r="F143" t="s">
        <v>1447</v>
      </c>
      <c r="H143" t="s">
        <v>1797</v>
      </c>
      <c r="I143" s="2" t="str">
        <f>HYPERLINK("https://www.google.com/webhp#q=" &amp; A143)</f>
        <v>https://www.google.com/webhp#q=Epoprostenol</v>
      </c>
      <c r="J143" s="2" t="str">
        <f>HYPERLINK("http://www.uptodate.com/contents/search?search="&amp;A143)</f>
        <v>http://www.uptodate.com/contents/search?search=Epoprostenol</v>
      </c>
      <c r="K143" s="1" t="s">
        <v>866</v>
      </c>
      <c r="L143" s="1" t="s">
        <v>6</v>
      </c>
      <c r="M143" t="b">
        <f>TRUE()</f>
        <v>1</v>
      </c>
      <c r="N143" t="b">
        <f>AND(C143=D143,C143=E143)</f>
        <v>0</v>
      </c>
      <c r="O143" t="b">
        <f>OR(E143=C143,E143=D143)</f>
        <v>0</v>
      </c>
    </row>
    <row r="144" spans="1:15">
      <c r="A144" t="s">
        <v>1446</v>
      </c>
      <c r="B144" t="s">
        <v>585</v>
      </c>
      <c r="C144" t="s">
        <v>3</v>
      </c>
      <c r="D144" t="s">
        <v>2</v>
      </c>
      <c r="E144" t="s">
        <v>8</v>
      </c>
      <c r="H144" t="s">
        <v>1810</v>
      </c>
      <c r="I144" s="2" t="str">
        <f>HYPERLINK("https://www.google.com/webhp#q=" &amp; A144)</f>
        <v>https://www.google.com/webhp#q=Ergocalciferol</v>
      </c>
      <c r="J144" s="2" t="str">
        <f>HYPERLINK("http://www.uptodate.com/contents/search?search="&amp;A144)</f>
        <v>http://www.uptodate.com/contents/search?search=Ergocalciferol</v>
      </c>
      <c r="K144" s="1" t="s">
        <v>1445</v>
      </c>
      <c r="L144" s="1" t="s">
        <v>584</v>
      </c>
      <c r="M144" t="b">
        <f>TRUE()</f>
        <v>1</v>
      </c>
      <c r="N144" t="b">
        <f>AND(C144=D144,C144=E144)</f>
        <v>0</v>
      </c>
      <c r="O144" t="b">
        <f>OR(E144=C144,E144=D144)</f>
        <v>0</v>
      </c>
    </row>
    <row r="145" spans="1:15">
      <c r="A145" t="s">
        <v>1446</v>
      </c>
      <c r="B145" t="s">
        <v>21</v>
      </c>
      <c r="C145" t="s">
        <v>3</v>
      </c>
      <c r="D145" t="s">
        <v>2</v>
      </c>
      <c r="E145" t="s">
        <v>2</v>
      </c>
      <c r="I145" s="2" t="str">
        <f>HYPERLINK("https://www.google.com/webhp#q=" &amp; A145)</f>
        <v>https://www.google.com/webhp#q=Ergocalciferol</v>
      </c>
      <c r="J145" s="2" t="str">
        <f>HYPERLINK("http://www.uptodate.com/contents/search?search="&amp;A145)</f>
        <v>http://www.uptodate.com/contents/search?search=Ergocalciferol</v>
      </c>
      <c r="K145" s="1" t="s">
        <v>1445</v>
      </c>
      <c r="L145" s="1" t="s">
        <v>19</v>
      </c>
      <c r="M145" t="b">
        <f>TRUE()</f>
        <v>1</v>
      </c>
      <c r="N145" t="b">
        <f>AND(C145=D145,C145=E145)</f>
        <v>0</v>
      </c>
      <c r="O145" t="b">
        <f>OR(E145=C145,E145=D145)</f>
        <v>1</v>
      </c>
    </row>
    <row r="146" spans="1:15">
      <c r="A146" t="s">
        <v>1446</v>
      </c>
      <c r="B146" t="s">
        <v>12</v>
      </c>
      <c r="C146" t="s">
        <v>3</v>
      </c>
      <c r="D146" t="s">
        <v>2</v>
      </c>
      <c r="E146" t="s">
        <v>2</v>
      </c>
      <c r="H146" t="s">
        <v>1681</v>
      </c>
      <c r="I146" s="2" t="str">
        <f>HYPERLINK("https://www.google.com/webhp#q=" &amp; A146)</f>
        <v>https://www.google.com/webhp#q=Ergocalciferol</v>
      </c>
      <c r="J146" s="2" t="str">
        <f>HYPERLINK("http://www.uptodate.com/contents/search?search="&amp;A146)</f>
        <v>http://www.uptodate.com/contents/search?search=Ergocalciferol</v>
      </c>
      <c r="K146" s="1" t="s">
        <v>1445</v>
      </c>
      <c r="L146" s="1" t="s">
        <v>11</v>
      </c>
      <c r="M146" t="b">
        <f>TRUE()</f>
        <v>1</v>
      </c>
      <c r="N146" t="b">
        <f>AND(C146=D146,C146=E146)</f>
        <v>0</v>
      </c>
      <c r="O146" t="b">
        <f>OR(E146=C146,E146=D146)</f>
        <v>1</v>
      </c>
    </row>
    <row r="147" spans="1:15">
      <c r="A147" t="s">
        <v>1444</v>
      </c>
      <c r="B147" t="s">
        <v>44</v>
      </c>
      <c r="C147" t="s">
        <v>2</v>
      </c>
      <c r="D147" t="s">
        <v>3</v>
      </c>
      <c r="E147" t="s">
        <v>2</v>
      </c>
      <c r="I147" s="2" t="str">
        <f>HYPERLINK("https://www.google.com/webhp#q=" &amp; A147)</f>
        <v>https://www.google.com/webhp#q=Esmolol</v>
      </c>
      <c r="J147" s="2" t="str">
        <f>HYPERLINK("http://www.uptodate.com/contents/search?search="&amp;A147)</f>
        <v>http://www.uptodate.com/contents/search?search=Esmolol</v>
      </c>
      <c r="K147" s="1" t="s">
        <v>1443</v>
      </c>
      <c r="L147" s="1" t="s">
        <v>41</v>
      </c>
      <c r="M147" t="b">
        <f>TRUE()</f>
        <v>1</v>
      </c>
      <c r="N147" t="b">
        <f>AND(C147=D147,C147=E147)</f>
        <v>0</v>
      </c>
      <c r="O147" t="b">
        <f>OR(E147=C147,E147=D147)</f>
        <v>1</v>
      </c>
    </row>
    <row r="148" spans="1:15">
      <c r="A148" t="s">
        <v>854</v>
      </c>
      <c r="B148" t="s">
        <v>266</v>
      </c>
      <c r="C148" t="s">
        <v>8</v>
      </c>
      <c r="D148" t="s">
        <v>3</v>
      </c>
      <c r="E148" t="s">
        <v>8</v>
      </c>
      <c r="H148" t="s">
        <v>1798</v>
      </c>
      <c r="I148" s="2" t="str">
        <f>HYPERLINK("https://www.google.com/webhp#q=" &amp; A148)</f>
        <v>https://www.google.com/webhp#q=Esomeprazole</v>
      </c>
      <c r="J148" s="2" t="str">
        <f>HYPERLINK("http://www.uptodate.com/contents/search?search="&amp;A148)</f>
        <v>http://www.uptodate.com/contents/search?search=Esomeprazole</v>
      </c>
      <c r="K148" s="1" t="s">
        <v>853</v>
      </c>
      <c r="L148" s="1" t="s">
        <v>265</v>
      </c>
      <c r="M148" t="b">
        <f>TRUE()</f>
        <v>1</v>
      </c>
      <c r="N148" t="b">
        <f>AND(C148=D148,C148=E148)</f>
        <v>0</v>
      </c>
      <c r="O148" t="b">
        <f>OR(E148=C148,E148=D148)</f>
        <v>1</v>
      </c>
    </row>
    <row r="149" spans="1:15">
      <c r="A149" t="s">
        <v>854</v>
      </c>
      <c r="B149" t="s">
        <v>78</v>
      </c>
      <c r="C149" t="s">
        <v>8</v>
      </c>
      <c r="D149" t="s">
        <v>3</v>
      </c>
      <c r="E149" t="s">
        <v>3</v>
      </c>
      <c r="I149" s="2" t="str">
        <f>HYPERLINK("https://www.google.com/webhp#q=" &amp; A149)</f>
        <v>https://www.google.com/webhp#q=Esomeprazole</v>
      </c>
      <c r="J149" s="2" t="str">
        <f>HYPERLINK("http://www.uptodate.com/contents/search?search="&amp;A149)</f>
        <v>http://www.uptodate.com/contents/search?search=Esomeprazole</v>
      </c>
      <c r="K149" s="1" t="s">
        <v>853</v>
      </c>
      <c r="L149" s="1" t="s">
        <v>77</v>
      </c>
      <c r="M149" t="b">
        <f>TRUE()</f>
        <v>1</v>
      </c>
      <c r="N149" t="b">
        <f>AND(C149=D149,C149=E149)</f>
        <v>0</v>
      </c>
      <c r="O149" t="b">
        <f>OR(E149=C149,E149=D149)</f>
        <v>1</v>
      </c>
    </row>
    <row r="150" spans="1:15">
      <c r="A150" t="s">
        <v>854</v>
      </c>
      <c r="B150" t="s">
        <v>57</v>
      </c>
      <c r="C150" t="s">
        <v>8</v>
      </c>
      <c r="D150" t="s">
        <v>3</v>
      </c>
      <c r="E150" t="s">
        <v>3</v>
      </c>
      <c r="I150" s="2" t="str">
        <f>HYPERLINK("https://www.google.com/webhp#q=" &amp; A150)</f>
        <v>https://www.google.com/webhp#q=Esomeprazole</v>
      </c>
      <c r="J150" s="2" t="str">
        <f>HYPERLINK("http://www.uptodate.com/contents/search?search="&amp;A150)</f>
        <v>http://www.uptodate.com/contents/search?search=Esomeprazole</v>
      </c>
      <c r="K150" s="1" t="s">
        <v>853</v>
      </c>
      <c r="L150" s="1" t="s">
        <v>54</v>
      </c>
      <c r="M150" t="b">
        <f>TRUE()</f>
        <v>1</v>
      </c>
      <c r="N150" t="b">
        <f>AND(C150=D150,C150=E150)</f>
        <v>0</v>
      </c>
      <c r="O150" t="b">
        <f>OR(E150=C150,E150=D150)</f>
        <v>1</v>
      </c>
    </row>
    <row r="151" spans="1:15">
      <c r="A151" t="s">
        <v>854</v>
      </c>
      <c r="B151" t="s">
        <v>12</v>
      </c>
      <c r="C151" t="s">
        <v>8</v>
      </c>
      <c r="D151" t="s">
        <v>3</v>
      </c>
      <c r="E151" t="s">
        <v>8</v>
      </c>
      <c r="H151" t="s">
        <v>1686</v>
      </c>
      <c r="I151" s="2" t="str">
        <f>HYPERLINK("https://www.google.com/webhp#q=" &amp; A151)</f>
        <v>https://www.google.com/webhp#q=Esomeprazole</v>
      </c>
      <c r="J151" s="2" t="str">
        <f>HYPERLINK("http://www.uptodate.com/contents/search?search="&amp;A151)</f>
        <v>http://www.uptodate.com/contents/search?search=Esomeprazole</v>
      </c>
      <c r="K151" s="1" t="s">
        <v>853</v>
      </c>
      <c r="L151" s="1" t="s">
        <v>11</v>
      </c>
      <c r="M151" t="b">
        <f>TRUE()</f>
        <v>1</v>
      </c>
      <c r="N151" t="b">
        <f>AND(C151=D151,C151=E151)</f>
        <v>0</v>
      </c>
      <c r="O151" t="b">
        <f>OR(E151=C151,E151=D151)</f>
        <v>1</v>
      </c>
    </row>
    <row r="152" spans="1:15">
      <c r="A152" t="s">
        <v>854</v>
      </c>
      <c r="B152" t="s">
        <v>472</v>
      </c>
      <c r="C152" t="s">
        <v>8</v>
      </c>
      <c r="D152" t="s">
        <v>3</v>
      </c>
      <c r="E152" t="s">
        <v>8</v>
      </c>
      <c r="F152" t="s">
        <v>1442</v>
      </c>
      <c r="H152" t="s">
        <v>1687</v>
      </c>
      <c r="I152" s="2" t="str">
        <f>HYPERLINK("https://www.google.com/webhp#q=" &amp; A152)</f>
        <v>https://www.google.com/webhp#q=Esomeprazole</v>
      </c>
      <c r="J152" s="2" t="str">
        <f>HYPERLINK("http://www.uptodate.com/contents/search?search="&amp;A152)</f>
        <v>http://www.uptodate.com/contents/search?search=Esomeprazole</v>
      </c>
      <c r="K152" s="1" t="s">
        <v>853</v>
      </c>
      <c r="L152" s="1" t="s">
        <v>471</v>
      </c>
      <c r="M152" t="b">
        <f>TRUE()</f>
        <v>1</v>
      </c>
      <c r="N152" t="b">
        <f>AND(C152=D152,C152=E152)</f>
        <v>0</v>
      </c>
      <c r="O152" t="b">
        <f>OR(E152=C152,E152=D152)</f>
        <v>1</v>
      </c>
    </row>
    <row r="153" spans="1:15">
      <c r="A153" t="s">
        <v>854</v>
      </c>
      <c r="B153" t="s">
        <v>9</v>
      </c>
      <c r="C153" t="s">
        <v>8</v>
      </c>
      <c r="D153" t="s">
        <v>3</v>
      </c>
      <c r="E153" t="s">
        <v>3</v>
      </c>
      <c r="H153" t="s">
        <v>1802</v>
      </c>
      <c r="I153" s="2" t="str">
        <f>HYPERLINK("https://www.google.com/webhp#q=" &amp; A153)</f>
        <v>https://www.google.com/webhp#q=Esomeprazole</v>
      </c>
      <c r="J153" s="2" t="str">
        <f>HYPERLINK("http://www.uptodate.com/contents/search?search="&amp;A153)</f>
        <v>http://www.uptodate.com/contents/search?search=Esomeprazole</v>
      </c>
      <c r="K153" s="1" t="s">
        <v>853</v>
      </c>
      <c r="L153" s="1" t="s">
        <v>6</v>
      </c>
      <c r="M153" t="b">
        <f>TRUE()</f>
        <v>1</v>
      </c>
      <c r="N153" t="b">
        <f>AND(C153=D153,C153=E153)</f>
        <v>0</v>
      </c>
      <c r="O153" t="b">
        <f>OR(E153=C153,E153=D153)</f>
        <v>1</v>
      </c>
    </row>
    <row r="154" spans="1:15">
      <c r="A154" t="s">
        <v>852</v>
      </c>
      <c r="B154" t="s">
        <v>68</v>
      </c>
      <c r="C154" t="s">
        <v>2</v>
      </c>
      <c r="D154" t="s">
        <v>8</v>
      </c>
      <c r="E154" t="s">
        <v>3</v>
      </c>
      <c r="G154" t="s">
        <v>1441</v>
      </c>
      <c r="H154" t="s">
        <v>1503</v>
      </c>
      <c r="I154" s="2" t="str">
        <f>HYPERLINK("https://www.google.com/webhp#q=" &amp; A154)</f>
        <v>https://www.google.com/webhp#q=Estradiol</v>
      </c>
      <c r="J154" s="2" t="str">
        <f>HYPERLINK("http://www.uptodate.com/contents/search?search="&amp;A154)</f>
        <v>http://www.uptodate.com/contents/search?search=Estradiol</v>
      </c>
      <c r="K154" s="1" t="s">
        <v>851</v>
      </c>
      <c r="L154" s="1" t="s">
        <v>67</v>
      </c>
      <c r="M154" t="b">
        <f>TRUE()</f>
        <v>1</v>
      </c>
      <c r="N154" t="b">
        <f>AND(C154=D154,C154=E154)</f>
        <v>0</v>
      </c>
      <c r="O154" t="b">
        <f>OR(E154=C154,E154=D154)</f>
        <v>0</v>
      </c>
    </row>
    <row r="155" spans="1:15">
      <c r="A155" t="s">
        <v>852</v>
      </c>
      <c r="B155" t="s">
        <v>121</v>
      </c>
      <c r="C155" t="s">
        <v>8</v>
      </c>
      <c r="D155" t="s">
        <v>2</v>
      </c>
      <c r="E155" t="s">
        <v>8</v>
      </c>
      <c r="G155" t="s">
        <v>1440</v>
      </c>
      <c r="H155" t="s">
        <v>1664</v>
      </c>
      <c r="I155" s="2" t="str">
        <f>HYPERLINK("https://www.google.com/webhp#q=" &amp; A155)</f>
        <v>https://www.google.com/webhp#q=Estradiol</v>
      </c>
      <c r="J155" s="2" t="str">
        <f>HYPERLINK("http://www.uptodate.com/contents/search?search="&amp;A155)</f>
        <v>http://www.uptodate.com/contents/search?search=Estradiol</v>
      </c>
      <c r="K155" s="1" t="s">
        <v>851</v>
      </c>
      <c r="L155" s="1" t="s">
        <v>120</v>
      </c>
      <c r="M155" t="b">
        <f>TRUE()</f>
        <v>1</v>
      </c>
      <c r="N155" t="b">
        <f>AND(C155=D155,C155=E155)</f>
        <v>0</v>
      </c>
      <c r="O155" t="b">
        <f>OR(E155=C155,E155=D155)</f>
        <v>1</v>
      </c>
    </row>
    <row r="156" spans="1:15">
      <c r="A156" t="s">
        <v>852</v>
      </c>
      <c r="B156" t="s">
        <v>833</v>
      </c>
      <c r="C156" t="s">
        <v>2</v>
      </c>
      <c r="D156" t="s">
        <v>8</v>
      </c>
      <c r="E156" t="s">
        <v>8</v>
      </c>
      <c r="G156" t="s">
        <v>977</v>
      </c>
      <c r="H156" t="s">
        <v>1727</v>
      </c>
      <c r="I156" s="2" t="str">
        <f>HYPERLINK("https://www.google.com/webhp#q=" &amp; A156)</f>
        <v>https://www.google.com/webhp#q=Estradiol</v>
      </c>
      <c r="J156" s="2" t="str">
        <f>HYPERLINK("http://www.uptodate.com/contents/search?search="&amp;A156)</f>
        <v>http://www.uptodate.com/contents/search?search=Estradiol</v>
      </c>
      <c r="K156" s="1" t="s">
        <v>851</v>
      </c>
      <c r="L156" s="1" t="s">
        <v>831</v>
      </c>
      <c r="M156" t="b">
        <f>TRUE()</f>
        <v>1</v>
      </c>
      <c r="N156" t="b">
        <f>AND(C156=D156,C156=E156)</f>
        <v>0</v>
      </c>
      <c r="O156" t="b">
        <f>OR(E156=C156,E156=D156)</f>
        <v>1</v>
      </c>
    </row>
    <row r="157" spans="1:15">
      <c r="A157" t="s">
        <v>1439</v>
      </c>
      <c r="B157" t="s">
        <v>68</v>
      </c>
      <c r="C157" t="s">
        <v>8</v>
      </c>
      <c r="D157" t="s">
        <v>2</v>
      </c>
      <c r="E157" t="s">
        <v>3</v>
      </c>
      <c r="H157" t="s">
        <v>1503</v>
      </c>
      <c r="I157" s="2" t="str">
        <f>HYPERLINK("https://www.google.com/webhp#q=" &amp; A157)</f>
        <v>https://www.google.com/webhp#q=Estrone</v>
      </c>
      <c r="J157" s="2" t="str">
        <f>HYPERLINK("http://www.uptodate.com/contents/search?search="&amp;A157)</f>
        <v>http://www.uptodate.com/contents/search?search=Estrone</v>
      </c>
      <c r="K157" s="1" t="s">
        <v>1438</v>
      </c>
      <c r="L157" s="1" t="s">
        <v>67</v>
      </c>
      <c r="M157" t="b">
        <f>TRUE()</f>
        <v>1</v>
      </c>
      <c r="N157" t="b">
        <f>AND(C157=D157,C157=E157)</f>
        <v>0</v>
      </c>
      <c r="O157" t="b">
        <f>OR(E157=C157,E157=D157)</f>
        <v>0</v>
      </c>
    </row>
    <row r="158" spans="1:15">
      <c r="A158" t="s">
        <v>1439</v>
      </c>
      <c r="B158" t="s">
        <v>57</v>
      </c>
      <c r="C158" t="s">
        <v>8</v>
      </c>
      <c r="D158" t="s">
        <v>2</v>
      </c>
      <c r="E158" t="s">
        <v>2</v>
      </c>
      <c r="H158" t="s">
        <v>1731</v>
      </c>
      <c r="I158" s="2" t="str">
        <f>HYPERLINK("https://www.google.com/webhp#q=" &amp; A158)</f>
        <v>https://www.google.com/webhp#q=Estrone</v>
      </c>
      <c r="J158" s="2" t="str">
        <f>HYPERLINK("http://www.uptodate.com/contents/search?search="&amp;A158)</f>
        <v>http://www.uptodate.com/contents/search?search=Estrone</v>
      </c>
      <c r="K158" s="1" t="s">
        <v>1438</v>
      </c>
      <c r="L158" s="1" t="s">
        <v>54</v>
      </c>
      <c r="M158" t="b">
        <f>TRUE()</f>
        <v>1</v>
      </c>
      <c r="N158" t="b">
        <f>AND(C158=D158,C158=E158)</f>
        <v>0</v>
      </c>
      <c r="O158" t="b">
        <f>OR(E158=C158,E158=D158)</f>
        <v>1</v>
      </c>
    </row>
    <row r="159" spans="1:15">
      <c r="A159" t="s">
        <v>844</v>
      </c>
      <c r="B159" t="s">
        <v>27</v>
      </c>
      <c r="C159" t="s">
        <v>3</v>
      </c>
      <c r="D159" t="s">
        <v>8</v>
      </c>
      <c r="E159" t="s">
        <v>3</v>
      </c>
      <c r="I159" s="2" t="str">
        <f>HYPERLINK("https://www.google.com/webhp#q=" &amp; A159)</f>
        <v>https://www.google.com/webhp#q=Eszopiclone</v>
      </c>
      <c r="J159" s="2" t="str">
        <f>HYPERLINK("http://www.uptodate.com/contents/search?search="&amp;A159)</f>
        <v>http://www.uptodate.com/contents/search?search=Eszopiclone</v>
      </c>
      <c r="K159" s="1" t="s">
        <v>843</v>
      </c>
      <c r="L159" s="1" t="s">
        <v>25</v>
      </c>
      <c r="M159" t="b">
        <f>TRUE()</f>
        <v>1</v>
      </c>
      <c r="N159" t="b">
        <f>AND(C159=D159,C159=E159)</f>
        <v>0</v>
      </c>
      <c r="O159" t="b">
        <f>OR(E159=C159,E159=D159)</f>
        <v>1</v>
      </c>
    </row>
    <row r="160" spans="1:15">
      <c r="A160" t="s">
        <v>838</v>
      </c>
      <c r="B160" t="s">
        <v>583</v>
      </c>
      <c r="C160" t="s">
        <v>3</v>
      </c>
      <c r="D160" t="s">
        <v>2</v>
      </c>
      <c r="E160" t="s">
        <v>3</v>
      </c>
      <c r="H160" t="s">
        <v>1781</v>
      </c>
      <c r="I160" s="2" t="str">
        <f>HYPERLINK("https://www.google.com/webhp#q=" &amp; A160)</f>
        <v>https://www.google.com/webhp#q=Ethinyl Estradiol</v>
      </c>
      <c r="J160" s="2" t="str">
        <f>HYPERLINK("http://www.uptodate.com/contents/search?search="&amp;A160)</f>
        <v>http://www.uptodate.com/contents/search?search=Ethinyl Estradiol</v>
      </c>
      <c r="K160" s="1" t="s">
        <v>837</v>
      </c>
      <c r="L160" s="1" t="s">
        <v>582</v>
      </c>
      <c r="M160" t="b">
        <f>TRUE()</f>
        <v>1</v>
      </c>
      <c r="N160" t="b">
        <f>AND(C160=D160,C160=E160)</f>
        <v>0</v>
      </c>
      <c r="O160" t="b">
        <f>OR(E160=C160,E160=D160)</f>
        <v>1</v>
      </c>
    </row>
    <row r="161" spans="1:15">
      <c r="A161" t="s">
        <v>838</v>
      </c>
      <c r="B161" t="s">
        <v>57</v>
      </c>
      <c r="C161" t="s">
        <v>2</v>
      </c>
      <c r="D161" t="s">
        <v>8</v>
      </c>
      <c r="E161" t="s">
        <v>2</v>
      </c>
      <c r="H161" t="s">
        <v>1731</v>
      </c>
      <c r="I161" s="2" t="str">
        <f>HYPERLINK("https://www.google.com/webhp#q=" &amp; A161)</f>
        <v>https://www.google.com/webhp#q=Ethinyl Estradiol</v>
      </c>
      <c r="J161" s="2" t="str">
        <f>HYPERLINK("http://www.uptodate.com/contents/search?search="&amp;A161)</f>
        <v>http://www.uptodate.com/contents/search?search=Ethinyl Estradiol</v>
      </c>
      <c r="K161" s="1" t="s">
        <v>837</v>
      </c>
      <c r="L161" s="1" t="s">
        <v>54</v>
      </c>
      <c r="M161" t="b">
        <f>TRUE()</f>
        <v>1</v>
      </c>
      <c r="N161" t="b">
        <f>AND(C161=D161,C161=E161)</f>
        <v>0</v>
      </c>
      <c r="O161" t="b">
        <f>OR(E161=C161,E161=D161)</f>
        <v>1</v>
      </c>
    </row>
    <row r="162" spans="1:15">
      <c r="A162" t="s">
        <v>1437</v>
      </c>
      <c r="B162" t="s">
        <v>259</v>
      </c>
      <c r="C162" t="s">
        <v>3</v>
      </c>
      <c r="D162" t="s">
        <v>2</v>
      </c>
      <c r="E162" t="s">
        <v>3</v>
      </c>
      <c r="H162" t="s">
        <v>258</v>
      </c>
      <c r="I162" s="2" t="str">
        <f>HYPERLINK("https://www.google.com/webhp#q=" &amp; A162)</f>
        <v>https://www.google.com/webhp#q=Etodolac</v>
      </c>
      <c r="J162" s="2" t="str">
        <f>HYPERLINK("http://www.uptodate.com/contents/search?search="&amp;A162)</f>
        <v>http://www.uptodate.com/contents/search?search=Etodolac</v>
      </c>
      <c r="K162" s="1" t="s">
        <v>1436</v>
      </c>
      <c r="L162" s="1" t="s">
        <v>256</v>
      </c>
      <c r="M162" t="b">
        <f>TRUE()</f>
        <v>1</v>
      </c>
      <c r="N162" t="b">
        <f>AND(C162=D162,C162=E162)</f>
        <v>0</v>
      </c>
      <c r="O162" t="b">
        <f>OR(E162=C162,E162=D162)</f>
        <v>1</v>
      </c>
    </row>
    <row r="163" spans="1:15">
      <c r="A163" t="s">
        <v>1435</v>
      </c>
      <c r="B163" t="s">
        <v>4</v>
      </c>
      <c r="C163" t="s">
        <v>3</v>
      </c>
      <c r="D163" t="s">
        <v>8</v>
      </c>
      <c r="E163" t="s">
        <v>8</v>
      </c>
      <c r="G163" t="s">
        <v>1434</v>
      </c>
      <c r="H163" t="s">
        <v>1433</v>
      </c>
      <c r="I163" s="2" t="str">
        <f>HYPERLINK("https://www.google.com/webhp#q=" &amp; A163)</f>
        <v>https://www.google.com/webhp#q=Etomidate</v>
      </c>
      <c r="J163" s="2" t="str">
        <f>HYPERLINK("http://www.uptodate.com/contents/search?search="&amp;A163)</f>
        <v>http://www.uptodate.com/contents/search?search=Etomidate</v>
      </c>
      <c r="K163" s="1" t="s">
        <v>1432</v>
      </c>
      <c r="L163" s="1" t="s">
        <v>0</v>
      </c>
      <c r="M163" t="b">
        <f>TRUE()</f>
        <v>1</v>
      </c>
      <c r="N163" t="b">
        <f>AND(C163=D163,C163=E163)</f>
        <v>0</v>
      </c>
      <c r="O163" t="b">
        <f>OR(E163=C163,E163=D163)</f>
        <v>1</v>
      </c>
    </row>
    <row r="164" spans="1:15">
      <c r="A164" t="s">
        <v>834</v>
      </c>
      <c r="B164" t="s">
        <v>160</v>
      </c>
      <c r="C164" t="s">
        <v>2</v>
      </c>
      <c r="D164" t="s">
        <v>8</v>
      </c>
      <c r="E164" t="s">
        <v>2</v>
      </c>
      <c r="H164" t="s">
        <v>1659</v>
      </c>
      <c r="I164" s="2" t="str">
        <f>HYPERLINK("https://www.google.com/webhp#q=" &amp; A164)</f>
        <v>https://www.google.com/webhp#q=Etoposide</v>
      </c>
      <c r="J164" s="2" t="str">
        <f>HYPERLINK("http://www.uptodate.com/contents/search?search="&amp;A164)</f>
        <v>http://www.uptodate.com/contents/search?search=Etoposide</v>
      </c>
      <c r="K164" s="1" t="s">
        <v>832</v>
      </c>
      <c r="L164" s="1" t="s">
        <v>158</v>
      </c>
      <c r="M164" t="b">
        <f>TRUE()</f>
        <v>1</v>
      </c>
      <c r="N164" t="b">
        <f>AND(C164=D164,C164=E164)</f>
        <v>0</v>
      </c>
      <c r="O164" t="b">
        <f>OR(E164=C164,E164=D164)</f>
        <v>1</v>
      </c>
    </row>
    <row r="165" spans="1:15">
      <c r="A165" t="s">
        <v>824</v>
      </c>
      <c r="B165" t="s">
        <v>4</v>
      </c>
      <c r="C165" t="s">
        <v>3</v>
      </c>
      <c r="D165" t="s">
        <v>2</v>
      </c>
      <c r="E165" t="s">
        <v>2</v>
      </c>
      <c r="H165" t="s">
        <v>1198</v>
      </c>
      <c r="I165" s="2" t="str">
        <f>HYPERLINK("https://www.google.com/webhp#q=" &amp; A165)</f>
        <v>https://www.google.com/webhp#q=Felbamate</v>
      </c>
      <c r="J165" s="2" t="str">
        <f>HYPERLINK("http://www.uptodate.com/contents/search?search="&amp;A165)</f>
        <v>http://www.uptodate.com/contents/search?search=Felbamate</v>
      </c>
      <c r="K165" s="1" t="s">
        <v>822</v>
      </c>
      <c r="L165" s="1" t="s">
        <v>0</v>
      </c>
      <c r="M165" t="b">
        <f>TRUE()</f>
        <v>1</v>
      </c>
      <c r="N165" t="b">
        <f>AND(C165=D165,C165=E165)</f>
        <v>0</v>
      </c>
      <c r="O165" t="b">
        <f>OR(E165=C165,E165=D165)</f>
        <v>1</v>
      </c>
    </row>
    <row r="166" spans="1:15">
      <c r="A166" t="s">
        <v>1431</v>
      </c>
      <c r="B166" t="s">
        <v>44</v>
      </c>
      <c r="C166" t="s">
        <v>2</v>
      </c>
      <c r="D166" t="s">
        <v>3</v>
      </c>
      <c r="E166" t="s">
        <v>2</v>
      </c>
      <c r="I166" s="2" t="str">
        <f>HYPERLINK("https://www.google.com/webhp#q=" &amp; A166)</f>
        <v>https://www.google.com/webhp#q=Felodipine</v>
      </c>
      <c r="J166" s="2" t="str">
        <f>HYPERLINK("http://www.uptodate.com/contents/search?search="&amp;A166)</f>
        <v>http://www.uptodate.com/contents/search?search=Felodipine</v>
      </c>
      <c r="K166" s="1" t="s">
        <v>1430</v>
      </c>
      <c r="L166" s="1" t="s">
        <v>41</v>
      </c>
      <c r="M166" t="b">
        <f>TRUE()</f>
        <v>1</v>
      </c>
      <c r="N166" t="b">
        <f>AND(C166=D166,C166=E166)</f>
        <v>0</v>
      </c>
      <c r="O166" t="b">
        <f>OR(E166=C166,E166=D166)</f>
        <v>1</v>
      </c>
    </row>
    <row r="167" spans="1:15">
      <c r="A167" t="s">
        <v>1429</v>
      </c>
      <c r="B167" t="s">
        <v>44</v>
      </c>
      <c r="C167" t="s">
        <v>3</v>
      </c>
      <c r="D167" t="s">
        <v>2</v>
      </c>
      <c r="E167" t="s">
        <v>2</v>
      </c>
      <c r="F167" t="s">
        <v>1428</v>
      </c>
      <c r="H167" t="s">
        <v>1427</v>
      </c>
      <c r="I167" s="2" t="str">
        <f>HYPERLINK("https://www.google.com/webhp#q=" &amp; A167)</f>
        <v>https://www.google.com/webhp#q=Fenoldopam</v>
      </c>
      <c r="J167" s="2" t="str">
        <f>HYPERLINK("http://www.uptodate.com/contents/search?search="&amp;A167)</f>
        <v>http://www.uptodate.com/contents/search?search=Fenoldopam</v>
      </c>
      <c r="K167" s="1" t="s">
        <v>1426</v>
      </c>
      <c r="L167" s="1" t="s">
        <v>41</v>
      </c>
      <c r="M167" t="b">
        <f>TRUE()</f>
        <v>1</v>
      </c>
      <c r="N167" t="b">
        <f>AND(C167=D167,C167=E167)</f>
        <v>0</v>
      </c>
      <c r="O167" t="b">
        <f>OR(E167=C167,E167=D167)</f>
        <v>1</v>
      </c>
    </row>
    <row r="168" spans="1:15">
      <c r="A168" t="s">
        <v>1425</v>
      </c>
      <c r="B168" t="s">
        <v>259</v>
      </c>
      <c r="C168" t="s">
        <v>3</v>
      </c>
      <c r="D168" t="s">
        <v>2</v>
      </c>
      <c r="E168" t="s">
        <v>3</v>
      </c>
      <c r="H168" t="s">
        <v>258</v>
      </c>
      <c r="I168" s="2" t="str">
        <f>HYPERLINK("https://www.google.com/webhp#q=" &amp; A168)</f>
        <v>https://www.google.com/webhp#q=Fenoprofen</v>
      </c>
      <c r="J168" s="2" t="str">
        <f>HYPERLINK("http://www.uptodate.com/contents/search?search="&amp;A168)</f>
        <v>http://www.uptodate.com/contents/search?search=Fenoprofen</v>
      </c>
      <c r="K168" s="1" t="s">
        <v>1424</v>
      </c>
      <c r="L168" s="1" t="s">
        <v>256</v>
      </c>
      <c r="M168" t="b">
        <f>TRUE()</f>
        <v>1</v>
      </c>
      <c r="N168" t="b">
        <f>AND(C168=D168,C168=E168)</f>
        <v>0</v>
      </c>
      <c r="O168" t="b">
        <f>OR(E168=C168,E168=D168)</f>
        <v>1</v>
      </c>
    </row>
    <row r="169" spans="1:15">
      <c r="A169" t="s">
        <v>817</v>
      </c>
      <c r="B169" t="s">
        <v>57</v>
      </c>
      <c r="C169" t="s">
        <v>3</v>
      </c>
      <c r="D169" t="s">
        <v>2</v>
      </c>
      <c r="E169" t="s">
        <v>8</v>
      </c>
      <c r="H169" t="s">
        <v>1732</v>
      </c>
      <c r="I169" s="2" t="str">
        <f>HYPERLINK("https://www.google.com/webhp#q=" &amp; A169)</f>
        <v>https://www.google.com/webhp#q=Finasteride</v>
      </c>
      <c r="J169" s="2" t="str">
        <f>HYPERLINK("http://www.uptodate.com/contents/search?search="&amp;A169)</f>
        <v>http://www.uptodate.com/contents/search?search=Finasteride</v>
      </c>
      <c r="K169" s="1" t="s">
        <v>815</v>
      </c>
      <c r="L169" s="1" t="s">
        <v>54</v>
      </c>
      <c r="M169" t="b">
        <f>TRUE()</f>
        <v>1</v>
      </c>
      <c r="N169" t="b">
        <f>AND(C169=D169,C169=E169)</f>
        <v>0</v>
      </c>
      <c r="O169" t="b">
        <f>OR(E169=C169,E169=D169)</f>
        <v>0</v>
      </c>
    </row>
    <row r="170" spans="1:15">
      <c r="A170" t="s">
        <v>1423</v>
      </c>
      <c r="B170" t="s">
        <v>146</v>
      </c>
      <c r="C170" t="s">
        <v>3</v>
      </c>
      <c r="D170" t="s">
        <v>8</v>
      </c>
      <c r="E170" t="s">
        <v>3</v>
      </c>
      <c r="H170" t="s">
        <v>1649</v>
      </c>
      <c r="I170" s="2" t="str">
        <f>HYPERLINK("https://www.google.com/webhp#q=" &amp; A170)</f>
        <v>https://www.google.com/webhp#q=Fludrocortisone</v>
      </c>
      <c r="J170" s="2" t="str">
        <f>HYPERLINK("http://www.uptodate.com/contents/search?search="&amp;A170)</f>
        <v>http://www.uptodate.com/contents/search?search=Fludrocortisone</v>
      </c>
      <c r="K170" s="1" t="s">
        <v>1422</v>
      </c>
      <c r="L170" s="1" t="s">
        <v>144</v>
      </c>
      <c r="M170" t="b">
        <f>TRUE()</f>
        <v>1</v>
      </c>
      <c r="N170" t="b">
        <f>AND(C170=D170,C170=E170)</f>
        <v>0</v>
      </c>
      <c r="O170" t="b">
        <f>OR(E170=C170,E170=D170)</f>
        <v>1</v>
      </c>
    </row>
    <row r="171" spans="1:15">
      <c r="A171" t="s">
        <v>803</v>
      </c>
      <c r="B171" t="s">
        <v>39</v>
      </c>
      <c r="C171" t="s">
        <v>2</v>
      </c>
      <c r="D171" t="s">
        <v>3</v>
      </c>
      <c r="E171" t="s">
        <v>2</v>
      </c>
      <c r="H171" t="s">
        <v>1702</v>
      </c>
      <c r="I171" s="2" t="str">
        <f>HYPERLINK("https://www.google.com/webhp#q=" &amp; A171)</f>
        <v>https://www.google.com/webhp#q=Flunisolide</v>
      </c>
      <c r="J171" s="2" t="str">
        <f>HYPERLINK("http://www.uptodate.com/contents/search?search="&amp;A171)</f>
        <v>http://www.uptodate.com/contents/search?search=Flunisolide</v>
      </c>
      <c r="K171" s="1" t="s">
        <v>802</v>
      </c>
      <c r="L171" s="1" t="s">
        <v>37</v>
      </c>
      <c r="M171" t="b">
        <f>TRUE()</f>
        <v>1</v>
      </c>
      <c r="N171" t="b">
        <f>AND(C171=D171,C171=E171)</f>
        <v>0</v>
      </c>
      <c r="O171" t="b">
        <f>OR(E171=C171,E171=D171)</f>
        <v>1</v>
      </c>
    </row>
    <row r="172" spans="1:15">
      <c r="A172" t="s">
        <v>801</v>
      </c>
      <c r="B172" t="s">
        <v>135</v>
      </c>
      <c r="C172" t="s">
        <v>2</v>
      </c>
      <c r="D172" t="s">
        <v>3</v>
      </c>
      <c r="E172" t="s">
        <v>2</v>
      </c>
      <c r="I172" s="2" t="str">
        <f>HYPERLINK("https://www.google.com/webhp#q=" &amp; A172)</f>
        <v>https://www.google.com/webhp#q=Fluocinolone Acetonide</v>
      </c>
      <c r="J172" s="2" t="str">
        <f>HYPERLINK("http://www.uptodate.com/contents/search?search="&amp;A172)</f>
        <v>http://www.uptodate.com/contents/search?search=Fluocinolone Acetonide</v>
      </c>
      <c r="K172" s="1" t="s">
        <v>800</v>
      </c>
      <c r="L172" s="1" t="s">
        <v>134</v>
      </c>
      <c r="M172" t="b">
        <f>TRUE()</f>
        <v>1</v>
      </c>
      <c r="N172" t="b">
        <f>AND(C172=D172,C172=E172)</f>
        <v>0</v>
      </c>
      <c r="O172" t="b">
        <f>OR(E172=C172,E172=D172)</f>
        <v>1</v>
      </c>
    </row>
    <row r="173" spans="1:15">
      <c r="A173" t="s">
        <v>799</v>
      </c>
      <c r="B173" t="s">
        <v>135</v>
      </c>
      <c r="C173" t="s">
        <v>2</v>
      </c>
      <c r="D173" t="s">
        <v>3</v>
      </c>
      <c r="E173" t="s">
        <v>2</v>
      </c>
      <c r="F173" t="s">
        <v>2</v>
      </c>
      <c r="I173" s="2" t="str">
        <f>HYPERLINK("https://www.google.com/webhp#q=" &amp; A173)</f>
        <v>https://www.google.com/webhp#q=Fluocinonide</v>
      </c>
      <c r="J173" s="2" t="str">
        <f>HYPERLINK("http://www.uptodate.com/contents/search?search="&amp;A173)</f>
        <v>http://www.uptodate.com/contents/search?search=Fluocinonide</v>
      </c>
      <c r="K173" s="1" t="s">
        <v>798</v>
      </c>
      <c r="L173" s="1" t="s">
        <v>134</v>
      </c>
      <c r="M173" t="b">
        <f>TRUE()</f>
        <v>1</v>
      </c>
      <c r="N173" t="b">
        <f>AND(C173=D173,C173=E173)</f>
        <v>0</v>
      </c>
      <c r="O173" t="b">
        <f>OR(E173=C173,E173=D173)</f>
        <v>1</v>
      </c>
    </row>
    <row r="174" spans="1:15">
      <c r="A174" t="s">
        <v>1421</v>
      </c>
      <c r="B174" t="s">
        <v>68</v>
      </c>
      <c r="C174" t="s">
        <v>2</v>
      </c>
      <c r="D174" t="s">
        <v>8</v>
      </c>
      <c r="E174" t="s">
        <v>2</v>
      </c>
      <c r="G174" t="s">
        <v>1420</v>
      </c>
      <c r="H174" t="s">
        <v>1721</v>
      </c>
      <c r="I174" s="2" t="str">
        <f>HYPERLINK("https://www.google.com/webhp#q=" &amp; A174)</f>
        <v>https://www.google.com/webhp#q=Fluoxymesterone</v>
      </c>
      <c r="J174" s="2" t="str">
        <f>HYPERLINK("http://www.uptodate.com/contents/search?search="&amp;A174)</f>
        <v>http://www.uptodate.com/contents/search?search=Fluoxymesterone</v>
      </c>
      <c r="K174" s="1" t="s">
        <v>1419</v>
      </c>
      <c r="L174" s="1" t="s">
        <v>67</v>
      </c>
      <c r="M174" t="b">
        <f>TRUE()</f>
        <v>1</v>
      </c>
      <c r="N174" t="b">
        <f>AND(C174=D174,C174=E174)</f>
        <v>0</v>
      </c>
      <c r="O174" t="b">
        <f>OR(E174=C174,E174=D174)</f>
        <v>1</v>
      </c>
    </row>
    <row r="175" spans="1:15">
      <c r="A175" t="s">
        <v>1418</v>
      </c>
      <c r="B175" t="s">
        <v>259</v>
      </c>
      <c r="C175" t="s">
        <v>3</v>
      </c>
      <c r="D175" t="s">
        <v>2</v>
      </c>
      <c r="E175" t="s">
        <v>3</v>
      </c>
      <c r="H175" t="s">
        <v>258</v>
      </c>
      <c r="I175" s="2" t="str">
        <f>HYPERLINK("https://www.google.com/webhp#q=" &amp; A175)</f>
        <v>https://www.google.com/webhp#q=Flurbiprofen</v>
      </c>
      <c r="J175" s="2" t="str">
        <f>HYPERLINK("http://www.uptodate.com/contents/search?search="&amp;A175)</f>
        <v>http://www.uptodate.com/contents/search?search=Flurbiprofen</v>
      </c>
      <c r="K175" s="1" t="s">
        <v>1417</v>
      </c>
      <c r="L175" s="1" t="s">
        <v>256</v>
      </c>
      <c r="M175" t="b">
        <f>TRUE()</f>
        <v>1</v>
      </c>
      <c r="N175" t="b">
        <f>AND(C175=D175,C175=E175)</f>
        <v>0</v>
      </c>
      <c r="O175" t="b">
        <f>OR(E175=C175,E175=D175)</f>
        <v>1</v>
      </c>
    </row>
    <row r="176" spans="1:15">
      <c r="A176" t="s">
        <v>1416</v>
      </c>
      <c r="B176" t="s">
        <v>39</v>
      </c>
      <c r="C176" t="s">
        <v>2</v>
      </c>
      <c r="D176" t="s">
        <v>3</v>
      </c>
      <c r="E176" t="s">
        <v>2</v>
      </c>
      <c r="H176" t="s">
        <v>1703</v>
      </c>
      <c r="I176" s="2" t="str">
        <f>HYPERLINK("https://www.google.com/webhp#q=" &amp; A176)</f>
        <v>https://www.google.com/webhp#q=Formoterol</v>
      </c>
      <c r="J176" s="2" t="str">
        <f>HYPERLINK("http://www.uptodate.com/contents/search?search="&amp;A176)</f>
        <v>http://www.uptodate.com/contents/search?search=Formoterol</v>
      </c>
      <c r="K176" s="1" t="s">
        <v>1415</v>
      </c>
      <c r="L176" s="1" t="s">
        <v>37</v>
      </c>
      <c r="M176" t="b">
        <f>TRUE()</f>
        <v>1</v>
      </c>
      <c r="N176" t="b">
        <f>AND(C176=D176,C176=E176)</f>
        <v>0</v>
      </c>
      <c r="O176" t="b">
        <f>OR(E176=C176,E176=D176)</f>
        <v>1</v>
      </c>
    </row>
    <row r="177" spans="1:15">
      <c r="A177" t="s">
        <v>1416</v>
      </c>
      <c r="B177" t="s">
        <v>14</v>
      </c>
      <c r="C177" t="s">
        <v>2</v>
      </c>
      <c r="D177" t="s">
        <v>3</v>
      </c>
      <c r="E177" t="s">
        <v>2</v>
      </c>
      <c r="H177" t="s">
        <v>1717</v>
      </c>
      <c r="I177" s="2" t="str">
        <f>HYPERLINK("https://www.google.com/webhp#q=" &amp; A177)</f>
        <v>https://www.google.com/webhp#q=Formoterol</v>
      </c>
      <c r="J177" s="2" t="str">
        <f>HYPERLINK("http://www.uptodate.com/contents/search?search="&amp;A177)</f>
        <v>http://www.uptodate.com/contents/search?search=Formoterol</v>
      </c>
      <c r="K177" s="1" t="s">
        <v>1415</v>
      </c>
      <c r="L177" s="1" t="s">
        <v>13</v>
      </c>
      <c r="M177" t="b">
        <f>TRUE()</f>
        <v>1</v>
      </c>
      <c r="N177" t="b">
        <f>AND(C177=D177,C177=E177)</f>
        <v>0</v>
      </c>
      <c r="O177" t="b">
        <f>OR(E177=C177,E177=D177)</f>
        <v>1</v>
      </c>
    </row>
    <row r="178" spans="1:15">
      <c r="A178" t="s">
        <v>767</v>
      </c>
      <c r="B178" t="s">
        <v>121</v>
      </c>
      <c r="C178" t="s">
        <v>3</v>
      </c>
      <c r="D178" t="s">
        <v>8</v>
      </c>
      <c r="E178" t="s">
        <v>2</v>
      </c>
      <c r="H178" t="s">
        <v>1662</v>
      </c>
      <c r="I178" s="2" t="str">
        <f>HYPERLINK("https://www.google.com/webhp#q=" &amp; A178)</f>
        <v>https://www.google.com/webhp#q=Furosemide</v>
      </c>
      <c r="J178" s="2" t="str">
        <f>HYPERLINK("http://www.uptodate.com/contents/search?search="&amp;A178)</f>
        <v>http://www.uptodate.com/contents/search?search=Furosemide</v>
      </c>
      <c r="K178" s="1" t="s">
        <v>766</v>
      </c>
      <c r="L178" s="1" t="s">
        <v>120</v>
      </c>
      <c r="M178" t="b">
        <f>TRUE()</f>
        <v>1</v>
      </c>
      <c r="N178" t="b">
        <f>AND(C178=D178,C178=E178)</f>
        <v>0</v>
      </c>
      <c r="O178" t="b">
        <f>OR(E178=C178,E178=D178)</f>
        <v>0</v>
      </c>
    </row>
    <row r="179" spans="1:15">
      <c r="A179" t="s">
        <v>767</v>
      </c>
      <c r="B179" t="s">
        <v>633</v>
      </c>
      <c r="C179" t="s">
        <v>2</v>
      </c>
      <c r="D179" t="s">
        <v>3</v>
      </c>
      <c r="E179" t="s">
        <v>2</v>
      </c>
      <c r="H179" t="s">
        <v>1695</v>
      </c>
      <c r="I179" s="2" t="str">
        <f>HYPERLINK("https://www.google.com/webhp#q=" &amp; A179)</f>
        <v>https://www.google.com/webhp#q=Furosemide</v>
      </c>
      <c r="J179" s="2" t="str">
        <f>HYPERLINK("http://www.uptodate.com/contents/search?search="&amp;A179)</f>
        <v>http://www.uptodate.com/contents/search?search=Furosemide</v>
      </c>
      <c r="K179" s="1" t="s">
        <v>766</v>
      </c>
      <c r="L179" s="1" t="s">
        <v>632</v>
      </c>
      <c r="M179" t="b">
        <f>TRUE()</f>
        <v>1</v>
      </c>
      <c r="N179" t="b">
        <f>AND(C179=D179,C179=E179)</f>
        <v>0</v>
      </c>
      <c r="O179" t="b">
        <f>OR(E179=C179,E179=D179)</f>
        <v>1</v>
      </c>
    </row>
    <row r="180" spans="1:15">
      <c r="A180" t="s">
        <v>767</v>
      </c>
      <c r="B180" t="s">
        <v>9</v>
      </c>
      <c r="C180" t="s">
        <v>3</v>
      </c>
      <c r="D180" t="s">
        <v>8</v>
      </c>
      <c r="E180" t="s">
        <v>8</v>
      </c>
      <c r="I180" s="2" t="str">
        <f>HYPERLINK("https://www.google.com/webhp#q=" &amp; A180)</f>
        <v>https://www.google.com/webhp#q=Furosemide</v>
      </c>
      <c r="J180" s="2" t="str">
        <f>HYPERLINK("http://www.uptodate.com/contents/search?search="&amp;A180)</f>
        <v>http://www.uptodate.com/contents/search?search=Furosemide</v>
      </c>
      <c r="K180" s="1" t="s">
        <v>766</v>
      </c>
      <c r="L180" s="1" t="s">
        <v>6</v>
      </c>
      <c r="M180" t="b">
        <f>TRUE()</f>
        <v>1</v>
      </c>
      <c r="N180" t="b">
        <f>AND(C180=D180,C180=E180)</f>
        <v>0</v>
      </c>
      <c r="O180" t="b">
        <f>OR(E180=C180,E180=D180)</f>
        <v>1</v>
      </c>
    </row>
    <row r="181" spans="1:15">
      <c r="A181" t="s">
        <v>765</v>
      </c>
      <c r="B181" t="s">
        <v>146</v>
      </c>
      <c r="C181" t="s">
        <v>3</v>
      </c>
      <c r="D181" t="s">
        <v>8</v>
      </c>
      <c r="E181" t="s">
        <v>3</v>
      </c>
      <c r="H181" t="s">
        <v>1650</v>
      </c>
      <c r="I181" s="2" t="str">
        <f>HYPERLINK("https://www.google.com/webhp#q=" &amp; A181)</f>
        <v>https://www.google.com/webhp#q=Gabapentin</v>
      </c>
      <c r="J181" s="2" t="str">
        <f>HYPERLINK("http://www.uptodate.com/contents/search?search="&amp;A181)</f>
        <v>http://www.uptodate.com/contents/search?search=Gabapentin</v>
      </c>
      <c r="K181" s="1" t="s">
        <v>764</v>
      </c>
      <c r="L181" s="1" t="s">
        <v>144</v>
      </c>
      <c r="M181" t="b">
        <f>TRUE()</f>
        <v>1</v>
      </c>
      <c r="N181" t="b">
        <f>AND(C181=D181,C181=E181)</f>
        <v>0</v>
      </c>
      <c r="O181" t="b">
        <f>OR(E181=C181,E181=D181)</f>
        <v>1</v>
      </c>
    </row>
    <row r="182" spans="1:15">
      <c r="A182" t="s">
        <v>765</v>
      </c>
      <c r="B182" t="s">
        <v>12</v>
      </c>
      <c r="C182" t="s">
        <v>8</v>
      </c>
      <c r="D182" t="s">
        <v>3</v>
      </c>
      <c r="E182" t="s">
        <v>3</v>
      </c>
      <c r="I182" s="2" t="str">
        <f>HYPERLINK("https://www.google.com/webhp#q=" &amp; A182)</f>
        <v>https://www.google.com/webhp#q=Gabapentin</v>
      </c>
      <c r="J182" s="2" t="str">
        <f>HYPERLINK("http://www.uptodate.com/contents/search?search="&amp;A182)</f>
        <v>http://www.uptodate.com/contents/search?search=Gabapentin</v>
      </c>
      <c r="K182" s="1" t="s">
        <v>764</v>
      </c>
      <c r="L182" s="1" t="s">
        <v>11</v>
      </c>
      <c r="M182" t="b">
        <f>TRUE()</f>
        <v>1</v>
      </c>
      <c r="N182" t="b">
        <f>AND(C182=D182,C182=E182)</f>
        <v>0</v>
      </c>
      <c r="O182" t="b">
        <f>OR(E182=C182,E182=D182)</f>
        <v>1</v>
      </c>
    </row>
    <row r="183" spans="1:15">
      <c r="A183" t="s">
        <v>765</v>
      </c>
      <c r="B183" t="s">
        <v>472</v>
      </c>
      <c r="C183" t="s">
        <v>8</v>
      </c>
      <c r="D183" t="s">
        <v>3</v>
      </c>
      <c r="E183" t="s">
        <v>3</v>
      </c>
      <c r="H183" t="s">
        <v>1688</v>
      </c>
      <c r="I183" s="2" t="str">
        <f>HYPERLINK("https://www.google.com/webhp#q=" &amp; A183)</f>
        <v>https://www.google.com/webhp#q=Gabapentin</v>
      </c>
      <c r="J183" s="2" t="str">
        <f>HYPERLINK("http://www.uptodate.com/contents/search?search="&amp;A183)</f>
        <v>http://www.uptodate.com/contents/search?search=Gabapentin</v>
      </c>
      <c r="K183" s="1" t="s">
        <v>764</v>
      </c>
      <c r="L183" s="1" t="s">
        <v>471</v>
      </c>
      <c r="M183" t="b">
        <f>TRUE()</f>
        <v>1</v>
      </c>
      <c r="N183" t="b">
        <f>AND(C183=D183,C183=E183)</f>
        <v>0</v>
      </c>
      <c r="O183" t="b">
        <f>OR(E183=C183,E183=D183)</f>
        <v>1</v>
      </c>
    </row>
    <row r="184" spans="1:15">
      <c r="A184" t="s">
        <v>1414</v>
      </c>
      <c r="B184" t="s">
        <v>35</v>
      </c>
      <c r="C184" t="s">
        <v>2</v>
      </c>
      <c r="D184" t="s">
        <v>8</v>
      </c>
      <c r="E184" t="s">
        <v>8</v>
      </c>
      <c r="G184" t="s">
        <v>1413</v>
      </c>
      <c r="H184" t="s">
        <v>1412</v>
      </c>
      <c r="I184" s="2" t="str">
        <f>HYPERLINK("https://www.google.com/webhp#q=" &amp; A184)</f>
        <v>https://www.google.com/webhp#q=Ganciclovir</v>
      </c>
      <c r="J184" s="2" t="str">
        <f>HYPERLINK("http://www.uptodate.com/contents/search?search="&amp;A184)</f>
        <v>http://www.uptodate.com/contents/search?search=Ganciclovir</v>
      </c>
      <c r="K184" s="1" t="s">
        <v>1411</v>
      </c>
      <c r="L184" s="1" t="s">
        <v>33</v>
      </c>
      <c r="M184" t="b">
        <f>TRUE()</f>
        <v>1</v>
      </c>
      <c r="N184" t="b">
        <f>AND(C184=D184,C184=E184)</f>
        <v>0</v>
      </c>
      <c r="O184" t="b">
        <f>OR(E184=C184,E184=D184)</f>
        <v>1</v>
      </c>
    </row>
    <row r="185" spans="1:15">
      <c r="A185" t="s">
        <v>757</v>
      </c>
      <c r="B185" t="s">
        <v>48</v>
      </c>
      <c r="C185" t="s">
        <v>2</v>
      </c>
      <c r="D185" t="s">
        <v>8</v>
      </c>
      <c r="E185" t="s">
        <v>2</v>
      </c>
      <c r="I185" s="2" t="str">
        <f>HYPERLINK("https://www.google.com/webhp#q=" &amp; A185)</f>
        <v>https://www.google.com/webhp#q=Gemcitabine</v>
      </c>
      <c r="J185" s="2" t="str">
        <f>HYPERLINK("http://www.uptodate.com/contents/search?search="&amp;A185)</f>
        <v>http://www.uptodate.com/contents/search?search=Gemcitabine</v>
      </c>
      <c r="K185" s="1" t="s">
        <v>756</v>
      </c>
      <c r="L185" s="1" t="s">
        <v>46</v>
      </c>
      <c r="M185" t="b">
        <f>TRUE()</f>
        <v>1</v>
      </c>
      <c r="N185" t="b">
        <f>AND(C185=D185,C185=E185)</f>
        <v>0</v>
      </c>
      <c r="O185" t="b">
        <f>OR(E185=C185,E185=D185)</f>
        <v>1</v>
      </c>
    </row>
    <row r="186" spans="1:15">
      <c r="A186" t="s">
        <v>755</v>
      </c>
      <c r="B186" t="s">
        <v>716</v>
      </c>
      <c r="C186" t="s">
        <v>2</v>
      </c>
      <c r="D186" t="s">
        <v>8</v>
      </c>
      <c r="E186" t="s">
        <v>8</v>
      </c>
      <c r="F186" t="s">
        <v>1410</v>
      </c>
      <c r="G186" t="s">
        <v>753</v>
      </c>
      <c r="H186" t="s">
        <v>1783</v>
      </c>
      <c r="I186" s="2" t="str">
        <f>HYPERLINK("https://www.google.com/webhp#q=" &amp; A186)</f>
        <v>https://www.google.com/webhp#q=Gemfibrozil</v>
      </c>
      <c r="J186" s="2" t="str">
        <f>HYPERLINK("http://www.uptodate.com/contents/search?search="&amp;A186)</f>
        <v>http://www.uptodate.com/contents/search?search=Gemfibrozil</v>
      </c>
      <c r="K186" s="1" t="s">
        <v>752</v>
      </c>
      <c r="L186" s="1" t="s">
        <v>714</v>
      </c>
      <c r="M186" t="b">
        <f>TRUE()</f>
        <v>1</v>
      </c>
      <c r="N186" t="b">
        <f>AND(C186=D186,C186=E186)</f>
        <v>0</v>
      </c>
      <c r="O186" t="b">
        <f>OR(E186=C186,E186=D186)</f>
        <v>1</v>
      </c>
    </row>
    <row r="187" spans="1:15">
      <c r="A187" t="s">
        <v>1409</v>
      </c>
      <c r="B187" t="s">
        <v>259</v>
      </c>
      <c r="C187" t="s">
        <v>3</v>
      </c>
      <c r="D187" t="s">
        <v>2</v>
      </c>
      <c r="E187" t="s">
        <v>3</v>
      </c>
      <c r="I187" s="2" t="str">
        <f>HYPERLINK("https://www.google.com/webhp#q=" &amp; A187)</f>
        <v>https://www.google.com/webhp#q=Glucosamine</v>
      </c>
      <c r="J187" s="2" t="str">
        <f>HYPERLINK("http://www.uptodate.com/contents/search?search="&amp;A187)</f>
        <v>http://www.uptodate.com/contents/search?search=Glucosamine</v>
      </c>
      <c r="K187" s="1" t="s">
        <v>1408</v>
      </c>
      <c r="L187" s="1" t="s">
        <v>256</v>
      </c>
      <c r="M187" t="b">
        <f>TRUE()</f>
        <v>1</v>
      </c>
      <c r="N187" t="b">
        <f>AND(C187=D187,C187=E187)</f>
        <v>0</v>
      </c>
      <c r="O187" t="b">
        <f>OR(E187=C187,E187=D187)</f>
        <v>1</v>
      </c>
    </row>
    <row r="188" spans="1:15">
      <c r="A188" t="s">
        <v>730</v>
      </c>
      <c r="B188" t="s">
        <v>52</v>
      </c>
      <c r="C188" t="s">
        <v>3</v>
      </c>
      <c r="D188" t="s">
        <v>8</v>
      </c>
      <c r="E188" t="s">
        <v>3</v>
      </c>
      <c r="I188" s="2" t="str">
        <f>HYPERLINK("https://www.google.com/webhp#q=" &amp; A188)</f>
        <v>https://www.google.com/webhp#q=Haloperidol</v>
      </c>
      <c r="J188" s="2" t="str">
        <f>HYPERLINK("http://www.uptodate.com/contents/search?search="&amp;A188)</f>
        <v>http://www.uptodate.com/contents/search?search=Haloperidol</v>
      </c>
      <c r="K188" s="1" t="s">
        <v>729</v>
      </c>
      <c r="L188" s="1" t="s">
        <v>50</v>
      </c>
      <c r="M188" t="b">
        <f>TRUE()</f>
        <v>1</v>
      </c>
      <c r="N188" t="b">
        <f>AND(C188=D188,C188=E188)</f>
        <v>0</v>
      </c>
      <c r="O188" t="b">
        <f>OR(E188=C188,E188=D188)</f>
        <v>1</v>
      </c>
    </row>
    <row r="189" spans="1:15">
      <c r="A189" t="s">
        <v>730</v>
      </c>
      <c r="B189" t="s">
        <v>32</v>
      </c>
      <c r="C189" t="s">
        <v>3</v>
      </c>
      <c r="D189" t="s">
        <v>8</v>
      </c>
      <c r="E189" t="s">
        <v>3</v>
      </c>
      <c r="H189" t="s">
        <v>1775</v>
      </c>
      <c r="I189" s="2" t="str">
        <f>HYPERLINK("https://www.google.com/webhp#q=" &amp; A189)</f>
        <v>https://www.google.com/webhp#q=Haloperidol</v>
      </c>
      <c r="J189" s="2" t="str">
        <f>HYPERLINK("http://www.uptodate.com/contents/search?search="&amp;A189)</f>
        <v>http://www.uptodate.com/contents/search?search=Haloperidol</v>
      </c>
      <c r="K189" s="1" t="s">
        <v>729</v>
      </c>
      <c r="L189" s="1" t="s">
        <v>31</v>
      </c>
      <c r="M189" t="b">
        <f>TRUE()</f>
        <v>1</v>
      </c>
      <c r="N189" t="b">
        <f>AND(C189=D189,C189=E189)</f>
        <v>0</v>
      </c>
      <c r="O189" t="b">
        <f>OR(E189=C189,E189=D189)</f>
        <v>1</v>
      </c>
    </row>
    <row r="190" spans="1:15">
      <c r="A190" t="s">
        <v>1407</v>
      </c>
      <c r="B190" t="s">
        <v>44</v>
      </c>
      <c r="C190" t="s">
        <v>2</v>
      </c>
      <c r="D190" t="s">
        <v>3</v>
      </c>
      <c r="E190" t="s">
        <v>2</v>
      </c>
      <c r="I190" s="2" t="str">
        <f>HYPERLINK("https://www.google.com/webhp#q=" &amp; A190)</f>
        <v>https://www.google.com/webhp#q=Hydralazine</v>
      </c>
      <c r="J190" s="2" t="str">
        <f>HYPERLINK("http://www.uptodate.com/contents/search?search="&amp;A190)</f>
        <v>http://www.uptodate.com/contents/search?search=Hydralazine</v>
      </c>
      <c r="K190" s="1" t="s">
        <v>1406</v>
      </c>
      <c r="L190" s="1" t="s">
        <v>41</v>
      </c>
      <c r="M190" t="b">
        <f>TRUE()</f>
        <v>1</v>
      </c>
      <c r="N190" t="b">
        <f>AND(C190=D190,C190=E190)</f>
        <v>0</v>
      </c>
      <c r="O190" t="b">
        <f>OR(E190=C190,E190=D190)</f>
        <v>1</v>
      </c>
    </row>
    <row r="191" spans="1:15">
      <c r="A191" t="s">
        <v>728</v>
      </c>
      <c r="B191" t="s">
        <v>44</v>
      </c>
      <c r="C191" t="s">
        <v>2</v>
      </c>
      <c r="D191" t="s">
        <v>3</v>
      </c>
      <c r="E191" t="s">
        <v>2</v>
      </c>
      <c r="F191" t="s">
        <v>56</v>
      </c>
      <c r="I191" s="2" t="str">
        <f>HYPERLINK("https://www.google.com/webhp#q=" &amp; A191)</f>
        <v>https://www.google.com/webhp#q=Hydrochlorothiazide</v>
      </c>
      <c r="J191" s="2" t="str">
        <f>HYPERLINK("http://www.uptodate.com/contents/search?search="&amp;A191)</f>
        <v>http://www.uptodate.com/contents/search?search=Hydrochlorothiazide</v>
      </c>
      <c r="K191" s="1" t="s">
        <v>727</v>
      </c>
      <c r="L191" s="1" t="s">
        <v>41</v>
      </c>
      <c r="M191" t="b">
        <f>TRUE()</f>
        <v>1</v>
      </c>
      <c r="N191" t="b">
        <f>AND(C191=D191,C191=E191)</f>
        <v>0</v>
      </c>
      <c r="O191" t="b">
        <f>OR(E191=C191,E191=D191)</f>
        <v>1</v>
      </c>
    </row>
    <row r="192" spans="1:15">
      <c r="A192" t="s">
        <v>728</v>
      </c>
      <c r="B192" t="s">
        <v>1405</v>
      </c>
      <c r="C192" t="s">
        <v>2</v>
      </c>
      <c r="D192" t="s">
        <v>8</v>
      </c>
      <c r="E192" t="s">
        <v>2</v>
      </c>
      <c r="G192" t="s">
        <v>270</v>
      </c>
      <c r="H192" t="s">
        <v>1811</v>
      </c>
      <c r="I192" s="2" t="str">
        <f>HYPERLINK("https://www.google.com/webhp#q=" &amp; A192)</f>
        <v>https://www.google.com/webhp#q=Hydrochlorothiazide</v>
      </c>
      <c r="J192" s="2" t="str">
        <f>HYPERLINK("http://www.uptodate.com/contents/search?search="&amp;A192)</f>
        <v>http://www.uptodate.com/contents/search?search=Hydrochlorothiazide</v>
      </c>
      <c r="K192" s="1" t="s">
        <v>727</v>
      </c>
      <c r="L192" s="1" t="s">
        <v>1404</v>
      </c>
      <c r="M192" t="b">
        <f>TRUE()</f>
        <v>1</v>
      </c>
      <c r="N192" t="b">
        <f>AND(C192=D192,C192=E192)</f>
        <v>0</v>
      </c>
      <c r="O192" t="b">
        <f>OR(E192=C192,E192=D192)</f>
        <v>1</v>
      </c>
    </row>
    <row r="193" spans="1:15">
      <c r="A193" t="s">
        <v>725</v>
      </c>
      <c r="B193" t="s">
        <v>307</v>
      </c>
      <c r="C193" t="s">
        <v>2</v>
      </c>
      <c r="D193" t="s">
        <v>3</v>
      </c>
      <c r="E193" t="s">
        <v>2</v>
      </c>
      <c r="H193" t="s">
        <v>1642</v>
      </c>
      <c r="I193" s="2" t="str">
        <f>HYPERLINK("https://www.google.com/webhp#q=" &amp; A193)</f>
        <v>https://www.google.com/webhp#q=Hydrocortisone</v>
      </c>
      <c r="J193" s="2" t="str">
        <f>HYPERLINK("http://www.uptodate.com/contents/search?search="&amp;A193)</f>
        <v>http://www.uptodate.com/contents/search?search=Hydrocortisone</v>
      </c>
      <c r="K193" s="1" t="s">
        <v>724</v>
      </c>
      <c r="L193" s="1" t="s">
        <v>306</v>
      </c>
      <c r="M193" t="b">
        <f>TRUE()</f>
        <v>1</v>
      </c>
      <c r="N193" t="b">
        <f>AND(C193=D193,C193=E193)</f>
        <v>0</v>
      </c>
      <c r="O193" t="b">
        <f>OR(E193=C193,E193=D193)</f>
        <v>1</v>
      </c>
    </row>
    <row r="194" spans="1:15">
      <c r="A194" t="s">
        <v>725</v>
      </c>
      <c r="B194" t="s">
        <v>78</v>
      </c>
      <c r="C194" t="s">
        <v>3</v>
      </c>
      <c r="D194" t="s">
        <v>8</v>
      </c>
      <c r="E194" t="s">
        <v>3</v>
      </c>
      <c r="I194" s="2" t="str">
        <f>HYPERLINK("https://www.google.com/webhp#q=" &amp; A194)</f>
        <v>https://www.google.com/webhp#q=Hydrocortisone</v>
      </c>
      <c r="J194" s="2" t="str">
        <f>HYPERLINK("http://www.uptodate.com/contents/search?search="&amp;A194)</f>
        <v>http://www.uptodate.com/contents/search?search=Hydrocortisone</v>
      </c>
      <c r="K194" s="1" t="s">
        <v>724</v>
      </c>
      <c r="L194" s="1" t="s">
        <v>77</v>
      </c>
      <c r="M194" t="b">
        <f>TRUE()</f>
        <v>1</v>
      </c>
      <c r="N194" t="b">
        <f>AND(C194=D194,C194=E194)</f>
        <v>0</v>
      </c>
      <c r="O194" t="b">
        <f>OR(E194=C194,E194=D194)</f>
        <v>1</v>
      </c>
    </row>
    <row r="195" spans="1:15">
      <c r="A195" t="s">
        <v>725</v>
      </c>
      <c r="B195" t="s">
        <v>57</v>
      </c>
      <c r="C195" t="s">
        <v>3</v>
      </c>
      <c r="D195" t="s">
        <v>8</v>
      </c>
      <c r="E195" t="s">
        <v>3</v>
      </c>
      <c r="H195" t="s">
        <v>1480</v>
      </c>
      <c r="I195" s="2" t="str">
        <f>HYPERLINK("https://www.google.com/webhp#q=" &amp; A195)</f>
        <v>https://www.google.com/webhp#q=Hydrocortisone</v>
      </c>
      <c r="J195" s="2" t="str">
        <f>HYPERLINK("http://www.uptodate.com/contents/search?search="&amp;A195)</f>
        <v>http://www.uptodate.com/contents/search?search=Hydrocortisone</v>
      </c>
      <c r="K195" s="1" t="s">
        <v>724</v>
      </c>
      <c r="L195" s="1" t="s">
        <v>54</v>
      </c>
      <c r="M195" t="b">
        <f>TRUE()</f>
        <v>1</v>
      </c>
      <c r="N195" t="b">
        <f>AND(C195=D195,C195=E195)</f>
        <v>0</v>
      </c>
      <c r="O195" t="b">
        <f>OR(E195=C195,E195=D195)</f>
        <v>1</v>
      </c>
    </row>
    <row r="196" spans="1:15">
      <c r="A196" t="s">
        <v>725</v>
      </c>
      <c r="B196" t="s">
        <v>135</v>
      </c>
      <c r="C196" t="s">
        <v>2</v>
      </c>
      <c r="D196" t="s">
        <v>3</v>
      </c>
      <c r="E196" t="s">
        <v>2</v>
      </c>
      <c r="I196" s="2" t="str">
        <f>HYPERLINK("https://www.google.com/webhp#q=" &amp; A196)</f>
        <v>https://www.google.com/webhp#q=Hydrocortisone</v>
      </c>
      <c r="J196" s="2" t="str">
        <f>HYPERLINK("http://www.uptodate.com/contents/search?search="&amp;A196)</f>
        <v>http://www.uptodate.com/contents/search?search=Hydrocortisone</v>
      </c>
      <c r="K196" s="1" t="s">
        <v>724</v>
      </c>
      <c r="L196" s="1" t="s">
        <v>134</v>
      </c>
      <c r="M196" t="b">
        <f>TRUE()</f>
        <v>1</v>
      </c>
      <c r="N196" t="b">
        <f>AND(C196=D196,C196=E196)</f>
        <v>0</v>
      </c>
      <c r="O196" t="b">
        <f>OR(E196=C196,E196=D196)</f>
        <v>1</v>
      </c>
    </row>
    <row r="197" spans="1:15">
      <c r="A197" t="s">
        <v>719</v>
      </c>
      <c r="B197" t="s">
        <v>78</v>
      </c>
      <c r="C197" t="s">
        <v>8</v>
      </c>
      <c r="D197" t="s">
        <v>2</v>
      </c>
      <c r="E197" t="s">
        <v>8</v>
      </c>
      <c r="H197" t="s">
        <v>1730</v>
      </c>
      <c r="I197" s="2" t="str">
        <f>HYPERLINK("https://www.google.com/webhp#q=" &amp; A197)</f>
        <v>https://www.google.com/webhp#q=Hydroxyurea</v>
      </c>
      <c r="J197" s="2" t="str">
        <f>HYPERLINK("http://www.uptodate.com/contents/search?search="&amp;A197)</f>
        <v>http://www.uptodate.com/contents/search?search=Hydroxyurea</v>
      </c>
      <c r="K197" s="1" t="s">
        <v>718</v>
      </c>
      <c r="L197" s="1" t="s">
        <v>77</v>
      </c>
      <c r="M197" t="b">
        <f>TRUE()</f>
        <v>1</v>
      </c>
      <c r="N197" t="b">
        <f>AND(C197=D197,C197=E197)</f>
        <v>0</v>
      </c>
      <c r="O197" t="b">
        <f>OR(E197=C197,E197=D197)</f>
        <v>1</v>
      </c>
    </row>
    <row r="198" spans="1:15">
      <c r="A198" t="s">
        <v>719</v>
      </c>
      <c r="B198" t="s">
        <v>65</v>
      </c>
      <c r="C198" t="s">
        <v>8</v>
      </c>
      <c r="D198" t="s">
        <v>2</v>
      </c>
      <c r="E198" t="s">
        <v>8</v>
      </c>
      <c r="H198" t="s">
        <v>1730</v>
      </c>
      <c r="I198" s="2" t="str">
        <f>HYPERLINK("https://www.google.com/webhp#q=" &amp; A198)</f>
        <v>https://www.google.com/webhp#q=Hydroxyurea</v>
      </c>
      <c r="J198" s="2" t="str">
        <f>HYPERLINK("http://www.uptodate.com/contents/search?search="&amp;A198)</f>
        <v>http://www.uptodate.com/contents/search?search=Hydroxyurea</v>
      </c>
      <c r="K198" s="1" t="s">
        <v>718</v>
      </c>
      <c r="L198" s="1" t="s">
        <v>63</v>
      </c>
      <c r="M198" t="b">
        <f>TRUE()</f>
        <v>1</v>
      </c>
      <c r="N198" t="b">
        <f>AND(C198=D198,C198=E198)</f>
        <v>0</v>
      </c>
      <c r="O198" t="b">
        <f>OR(E198=C198,E198=D198)</f>
        <v>1</v>
      </c>
    </row>
    <row r="199" spans="1:15">
      <c r="A199" t="s">
        <v>719</v>
      </c>
      <c r="B199" t="s">
        <v>106</v>
      </c>
      <c r="C199" t="s">
        <v>8</v>
      </c>
      <c r="D199" t="s">
        <v>2</v>
      </c>
      <c r="E199" t="s">
        <v>8</v>
      </c>
      <c r="H199" t="s">
        <v>1730</v>
      </c>
      <c r="I199" s="2" t="str">
        <f>HYPERLINK("https://www.google.com/webhp#q=" &amp; A199)</f>
        <v>https://www.google.com/webhp#q=Hydroxyurea</v>
      </c>
      <c r="J199" s="2" t="str">
        <f>HYPERLINK("http://www.uptodate.com/contents/search?search="&amp;A199)</f>
        <v>http://www.uptodate.com/contents/search?search=Hydroxyurea</v>
      </c>
      <c r="K199" s="1" t="s">
        <v>718</v>
      </c>
      <c r="L199" s="1" t="s">
        <v>105</v>
      </c>
      <c r="M199" t="b">
        <f>TRUE()</f>
        <v>1</v>
      </c>
      <c r="N199" t="b">
        <f>AND(C199=D199,C199=E199)</f>
        <v>0</v>
      </c>
      <c r="O199" t="b">
        <f>OR(E199=C199,E199=D199)</f>
        <v>1</v>
      </c>
    </row>
    <row r="200" spans="1:15">
      <c r="A200" t="s">
        <v>719</v>
      </c>
      <c r="B200" t="s">
        <v>184</v>
      </c>
      <c r="C200" t="s">
        <v>8</v>
      </c>
      <c r="D200" t="s">
        <v>2</v>
      </c>
      <c r="E200" t="s">
        <v>8</v>
      </c>
      <c r="H200" t="s">
        <v>1730</v>
      </c>
      <c r="I200" s="2" t="str">
        <f>HYPERLINK("https://www.google.com/webhp#q=" &amp; A200)</f>
        <v>https://www.google.com/webhp#q=Hydroxyurea</v>
      </c>
      <c r="J200" s="2" t="str">
        <f>HYPERLINK("http://www.uptodate.com/contents/search?search="&amp;A200)</f>
        <v>http://www.uptodate.com/contents/search?search=Hydroxyurea</v>
      </c>
      <c r="K200" s="1" t="s">
        <v>718</v>
      </c>
      <c r="L200" s="1" t="s">
        <v>183</v>
      </c>
      <c r="M200" t="b">
        <f>TRUE()</f>
        <v>1</v>
      </c>
      <c r="N200" t="b">
        <f>AND(C200=D200,C200=E200)</f>
        <v>0</v>
      </c>
      <c r="O200" t="b">
        <f>OR(E200=C200,E200=D200)</f>
        <v>1</v>
      </c>
    </row>
    <row r="201" spans="1:15">
      <c r="A201" t="s">
        <v>719</v>
      </c>
      <c r="B201" t="s">
        <v>57</v>
      </c>
      <c r="C201" t="s">
        <v>8</v>
      </c>
      <c r="D201" t="s">
        <v>2</v>
      </c>
      <c r="E201" t="s">
        <v>8</v>
      </c>
      <c r="H201" t="s">
        <v>1730</v>
      </c>
      <c r="I201" s="2" t="str">
        <f>HYPERLINK("https://www.google.com/webhp#q=" &amp; A201)</f>
        <v>https://www.google.com/webhp#q=Hydroxyurea</v>
      </c>
      <c r="J201" s="2" t="str">
        <f>HYPERLINK("http://www.uptodate.com/contents/search?search="&amp;A201)</f>
        <v>http://www.uptodate.com/contents/search?search=Hydroxyurea</v>
      </c>
      <c r="K201" s="1" t="s">
        <v>718</v>
      </c>
      <c r="L201" s="1" t="s">
        <v>54</v>
      </c>
      <c r="M201" t="b">
        <f>TRUE()</f>
        <v>1</v>
      </c>
      <c r="N201" t="b">
        <f>AND(C201=D201,C201=E201)</f>
        <v>0</v>
      </c>
      <c r="O201" t="b">
        <f>OR(E201=C201,E201=D201)</f>
        <v>1</v>
      </c>
    </row>
    <row r="202" spans="1:15">
      <c r="A202" t="s">
        <v>719</v>
      </c>
      <c r="B202" t="s">
        <v>135</v>
      </c>
      <c r="C202" t="s">
        <v>8</v>
      </c>
      <c r="D202" t="s">
        <v>2</v>
      </c>
      <c r="E202" t="s">
        <v>2</v>
      </c>
      <c r="H202" t="s">
        <v>1636</v>
      </c>
      <c r="I202" s="2" t="str">
        <f>HYPERLINK("https://www.google.com/webhp#q=" &amp; A202)</f>
        <v>https://www.google.com/webhp#q=Hydroxyurea</v>
      </c>
      <c r="J202" s="2" t="str">
        <f>HYPERLINK("http://www.uptodate.com/contents/search?search="&amp;A202)</f>
        <v>http://www.uptodate.com/contents/search?search=Hydroxyurea</v>
      </c>
      <c r="K202" s="1" t="s">
        <v>718</v>
      </c>
      <c r="L202" s="1" t="s">
        <v>134</v>
      </c>
      <c r="M202" t="b">
        <f>TRUE()</f>
        <v>1</v>
      </c>
      <c r="N202" t="b">
        <f>AND(C202=D202,C202=E202)</f>
        <v>0</v>
      </c>
      <c r="O202" t="b">
        <f>OR(E202=C202,E202=D202)</f>
        <v>1</v>
      </c>
    </row>
    <row r="203" spans="1:15">
      <c r="A203" t="s">
        <v>719</v>
      </c>
      <c r="B203" t="s">
        <v>61</v>
      </c>
      <c r="C203" t="s">
        <v>8</v>
      </c>
      <c r="D203" t="s">
        <v>2</v>
      </c>
      <c r="E203" t="s">
        <v>8</v>
      </c>
      <c r="H203" t="s">
        <v>1730</v>
      </c>
      <c r="I203" s="2" t="str">
        <f>HYPERLINK("https://www.google.com/webhp#q=" &amp; A203)</f>
        <v>https://www.google.com/webhp#q=Hydroxyurea</v>
      </c>
      <c r="J203" s="2" t="str">
        <f>HYPERLINK("http://www.uptodate.com/contents/search?search="&amp;A203)</f>
        <v>http://www.uptodate.com/contents/search?search=Hydroxyurea</v>
      </c>
      <c r="K203" s="1" t="s">
        <v>718</v>
      </c>
      <c r="L203" s="1" t="s">
        <v>59</v>
      </c>
      <c r="M203" t="b">
        <f>TRUE()</f>
        <v>1</v>
      </c>
      <c r="N203" t="b">
        <f>AND(C203=D203,C203=E203)</f>
        <v>0</v>
      </c>
      <c r="O203" t="b">
        <f>OR(E203=C203,E203=D203)</f>
        <v>1</v>
      </c>
    </row>
    <row r="204" spans="1:15">
      <c r="A204" t="s">
        <v>719</v>
      </c>
      <c r="B204" t="s">
        <v>833</v>
      </c>
      <c r="C204" t="s">
        <v>8</v>
      </c>
      <c r="D204" t="s">
        <v>2</v>
      </c>
      <c r="E204" t="s">
        <v>8</v>
      </c>
      <c r="H204" t="s">
        <v>1730</v>
      </c>
      <c r="I204" s="2" t="str">
        <f>HYPERLINK("https://www.google.com/webhp#q=" &amp; A204)</f>
        <v>https://www.google.com/webhp#q=Hydroxyurea</v>
      </c>
      <c r="J204" s="2" t="str">
        <f>HYPERLINK("http://www.uptodate.com/contents/search?search="&amp;A204)</f>
        <v>http://www.uptodate.com/contents/search?search=Hydroxyurea</v>
      </c>
      <c r="K204" s="1" t="s">
        <v>718</v>
      </c>
      <c r="L204" s="1" t="s">
        <v>831</v>
      </c>
      <c r="M204" t="b">
        <f>TRUE()</f>
        <v>1</v>
      </c>
      <c r="N204" t="b">
        <f>AND(C204=D204,C204=E204)</f>
        <v>0</v>
      </c>
      <c r="O204" t="b">
        <f>OR(E204=C204,E204=D204)</f>
        <v>1</v>
      </c>
    </row>
    <row r="205" spans="1:15">
      <c r="A205" t="s">
        <v>1403</v>
      </c>
      <c r="B205" t="s">
        <v>39</v>
      </c>
      <c r="C205" t="s">
        <v>8</v>
      </c>
      <c r="D205" t="s">
        <v>2</v>
      </c>
      <c r="E205" t="s">
        <v>2</v>
      </c>
      <c r="F205" t="s">
        <v>1402</v>
      </c>
      <c r="H205" t="s">
        <v>1703</v>
      </c>
      <c r="I205" s="2" t="str">
        <f>HYPERLINK("https://www.google.com/webhp#q=" &amp; A205)</f>
        <v>https://www.google.com/webhp#q=Indacaterol</v>
      </c>
      <c r="J205" s="2" t="str">
        <f>HYPERLINK("http://www.uptodate.com/contents/search?search="&amp;A205)</f>
        <v>http://www.uptodate.com/contents/search?search=Indacaterol</v>
      </c>
      <c r="K205" s="1" t="s">
        <v>1401</v>
      </c>
      <c r="L205" s="1" t="s">
        <v>37</v>
      </c>
      <c r="M205" t="b">
        <f>TRUE()</f>
        <v>1</v>
      </c>
      <c r="N205" t="b">
        <f>AND(C205=D205,C205=E205)</f>
        <v>0</v>
      </c>
      <c r="O205" t="b">
        <f>OR(E205=C205,E205=D205)</f>
        <v>1</v>
      </c>
    </row>
    <row r="206" spans="1:15">
      <c r="A206" t="s">
        <v>1400</v>
      </c>
      <c r="B206" t="s">
        <v>44</v>
      </c>
      <c r="C206" t="s">
        <v>2</v>
      </c>
      <c r="D206" t="s">
        <v>3</v>
      </c>
      <c r="E206" t="s">
        <v>2</v>
      </c>
      <c r="I206" s="2" t="str">
        <f>HYPERLINK("https://www.google.com/webhp#q=" &amp; A206)</f>
        <v>https://www.google.com/webhp#q=Indapamide</v>
      </c>
      <c r="J206" s="2" t="str">
        <f>HYPERLINK("http://www.uptodate.com/contents/search?search="&amp;A206)</f>
        <v>http://www.uptodate.com/contents/search?search=Indapamide</v>
      </c>
      <c r="K206" s="1" t="s">
        <v>1399</v>
      </c>
      <c r="L206" s="1" t="s">
        <v>41</v>
      </c>
      <c r="M206" t="b">
        <f>TRUE()</f>
        <v>1</v>
      </c>
      <c r="N206" t="b">
        <f>AND(C206=D206,C206=E206)</f>
        <v>0</v>
      </c>
      <c r="O206" t="b">
        <f>OR(E206=C206,E206=D206)</f>
        <v>1</v>
      </c>
    </row>
    <row r="207" spans="1:15">
      <c r="A207" t="s">
        <v>695</v>
      </c>
      <c r="B207" t="s">
        <v>259</v>
      </c>
      <c r="C207" t="s">
        <v>3</v>
      </c>
      <c r="D207" t="s">
        <v>2</v>
      </c>
      <c r="E207" t="s">
        <v>3</v>
      </c>
      <c r="H207" t="s">
        <v>258</v>
      </c>
      <c r="I207" s="2" t="str">
        <f>HYPERLINK("https://www.google.com/webhp#q=" &amp; A207)</f>
        <v>https://www.google.com/webhp#q=Indomethacin</v>
      </c>
      <c r="J207" s="2" t="str">
        <f>HYPERLINK("http://www.uptodate.com/contents/search?search="&amp;A207)</f>
        <v>http://www.uptodate.com/contents/search?search=Indomethacin</v>
      </c>
      <c r="K207" s="1" t="s">
        <v>694</v>
      </c>
      <c r="L207" s="1" t="s">
        <v>256</v>
      </c>
      <c r="M207" t="b">
        <f>TRUE()</f>
        <v>1</v>
      </c>
      <c r="N207" t="b">
        <f>AND(C207=D207,C207=E207)</f>
        <v>0</v>
      </c>
      <c r="O207" t="b">
        <f>OR(E207=C207,E207=D207)</f>
        <v>1</v>
      </c>
    </row>
    <row r="208" spans="1:15">
      <c r="A208" t="s">
        <v>691</v>
      </c>
      <c r="B208" t="s">
        <v>110</v>
      </c>
      <c r="C208" t="s">
        <v>8</v>
      </c>
      <c r="D208" t="s">
        <v>3</v>
      </c>
      <c r="E208" t="s">
        <v>2</v>
      </c>
      <c r="H208" t="s">
        <v>117</v>
      </c>
      <c r="I208" s="2" t="str">
        <f>HYPERLINK("https://www.google.com/webhp#q=" &amp; A208)</f>
        <v>https://www.google.com/webhp#q=Irbesartan</v>
      </c>
      <c r="J208" s="2" t="str">
        <f>HYPERLINK("http://www.uptodate.com/contents/search?search="&amp;A208)</f>
        <v>http://www.uptodate.com/contents/search?search=Irbesartan</v>
      </c>
      <c r="K208" s="1" t="s">
        <v>690</v>
      </c>
      <c r="L208" s="1" t="s">
        <v>107</v>
      </c>
      <c r="M208" t="b">
        <f>TRUE()</f>
        <v>1</v>
      </c>
      <c r="N208" t="b">
        <f>AND(C208=D208,C208=E208)</f>
        <v>0</v>
      </c>
      <c r="O208" t="b">
        <f>OR(E208=C208,E208=D208)</f>
        <v>0</v>
      </c>
    </row>
    <row r="209" spans="1:15">
      <c r="A209" t="s">
        <v>689</v>
      </c>
      <c r="B209" t="s">
        <v>48</v>
      </c>
      <c r="C209" t="s">
        <v>2</v>
      </c>
      <c r="D209" t="s">
        <v>8</v>
      </c>
      <c r="E209" t="s">
        <v>2</v>
      </c>
      <c r="H209" t="s">
        <v>1737</v>
      </c>
      <c r="I209" s="2" t="str">
        <f>HYPERLINK("https://www.google.com/webhp#q=" &amp; A209)</f>
        <v>https://www.google.com/webhp#q=Irinotecan</v>
      </c>
      <c r="J209" s="2" t="str">
        <f>HYPERLINK("http://www.uptodate.com/contents/search?search="&amp;A209)</f>
        <v>http://www.uptodate.com/contents/search?search=Irinotecan</v>
      </c>
      <c r="K209" s="1" t="s">
        <v>688</v>
      </c>
      <c r="L209" s="1" t="s">
        <v>46</v>
      </c>
      <c r="M209" t="b">
        <f>TRUE()</f>
        <v>1</v>
      </c>
      <c r="N209" t="b">
        <f>AND(C209=D209,C209=E209)</f>
        <v>0</v>
      </c>
      <c r="O209" t="b">
        <f>OR(E209=C209,E209=D209)</f>
        <v>1</v>
      </c>
    </row>
    <row r="210" spans="1:15">
      <c r="A210" t="s">
        <v>681</v>
      </c>
      <c r="B210" t="s">
        <v>44</v>
      </c>
      <c r="C210" t="s">
        <v>8</v>
      </c>
      <c r="D210" t="s">
        <v>3</v>
      </c>
      <c r="E210" t="s">
        <v>8</v>
      </c>
      <c r="H210" t="s">
        <v>1398</v>
      </c>
      <c r="I210" s="2" t="str">
        <f>HYPERLINK("https://www.google.com/webhp#q=" &amp; A210)</f>
        <v>https://www.google.com/webhp#q=Isosorbide Dinitrate</v>
      </c>
      <c r="J210" s="2" t="str">
        <f>HYPERLINK("http://www.uptodate.com/contents/search?search="&amp;A210)</f>
        <v>http://www.uptodate.com/contents/search?search=Isosorbide Dinitrate</v>
      </c>
      <c r="K210" s="1" t="s">
        <v>680</v>
      </c>
      <c r="L210" s="1" t="s">
        <v>41</v>
      </c>
      <c r="M210" t="b">
        <f>TRUE()</f>
        <v>1</v>
      </c>
      <c r="N210" t="b">
        <f>AND(C210=D210,C210=E210)</f>
        <v>0</v>
      </c>
      <c r="O210" t="b">
        <f>OR(E210=C210,E210=D210)</f>
        <v>1</v>
      </c>
    </row>
    <row r="211" spans="1:15">
      <c r="A211" t="s">
        <v>677</v>
      </c>
      <c r="B211" t="s">
        <v>160</v>
      </c>
      <c r="C211" t="s">
        <v>2</v>
      </c>
      <c r="D211" t="s">
        <v>8</v>
      </c>
      <c r="E211" t="s">
        <v>2</v>
      </c>
      <c r="H211" t="s">
        <v>1658</v>
      </c>
      <c r="I211" s="2" t="str">
        <f>HYPERLINK("https://www.google.com/webhp#q=" &amp; A211)</f>
        <v>https://www.google.com/webhp#q=Isotretinoin</v>
      </c>
      <c r="J211" s="2" t="str">
        <f>HYPERLINK("http://www.uptodate.com/contents/search?search="&amp;A211)</f>
        <v>http://www.uptodate.com/contents/search?search=Isotretinoin</v>
      </c>
      <c r="K211" s="1" t="s">
        <v>676</v>
      </c>
      <c r="L211" s="1" t="s">
        <v>158</v>
      </c>
      <c r="M211" t="b">
        <f>TRUE()</f>
        <v>1</v>
      </c>
      <c r="N211" t="b">
        <f>AND(C211=D211,C211=E211)</f>
        <v>0</v>
      </c>
      <c r="O211" t="b">
        <f>OR(E211=C211,E211=D211)</f>
        <v>1</v>
      </c>
    </row>
    <row r="212" spans="1:15">
      <c r="A212" t="s">
        <v>1397</v>
      </c>
      <c r="B212" t="s">
        <v>44</v>
      </c>
      <c r="C212" t="s">
        <v>2</v>
      </c>
      <c r="D212" t="s">
        <v>3</v>
      </c>
      <c r="E212" t="s">
        <v>2</v>
      </c>
      <c r="I212" s="2" t="str">
        <f>HYPERLINK("https://www.google.com/webhp#q=" &amp; A212)</f>
        <v>https://www.google.com/webhp#q=Isradipine</v>
      </c>
      <c r="J212" s="2" t="str">
        <f>HYPERLINK("http://www.uptodate.com/contents/search?search="&amp;A212)</f>
        <v>http://www.uptodate.com/contents/search?search=Isradipine</v>
      </c>
      <c r="K212" s="1" t="s">
        <v>1396</v>
      </c>
      <c r="L212" s="1" t="s">
        <v>41</v>
      </c>
      <c r="M212" t="b">
        <f>TRUE()</f>
        <v>1</v>
      </c>
      <c r="N212" t="b">
        <f>AND(C212=D212,C212=E212)</f>
        <v>0</v>
      </c>
      <c r="O212" t="b">
        <f>OR(E212=C212,E212=D212)</f>
        <v>1</v>
      </c>
    </row>
    <row r="213" spans="1:15">
      <c r="A213" t="s">
        <v>1395</v>
      </c>
      <c r="B213" t="s">
        <v>259</v>
      </c>
      <c r="C213" t="s">
        <v>3</v>
      </c>
      <c r="D213" t="s">
        <v>2</v>
      </c>
      <c r="E213" t="s">
        <v>3</v>
      </c>
      <c r="H213" t="s">
        <v>258</v>
      </c>
      <c r="I213" s="2" t="str">
        <f>HYPERLINK("https://www.google.com/webhp#q=" &amp; A213)</f>
        <v>https://www.google.com/webhp#q=Ketoprofen</v>
      </c>
      <c r="J213" s="2" t="str">
        <f>HYPERLINK("http://www.uptodate.com/contents/search?search="&amp;A213)</f>
        <v>http://www.uptodate.com/contents/search?search=Ketoprofen</v>
      </c>
      <c r="K213" s="1" t="s">
        <v>1394</v>
      </c>
      <c r="L213" s="1" t="s">
        <v>256</v>
      </c>
      <c r="M213" t="b">
        <f>TRUE()</f>
        <v>1</v>
      </c>
      <c r="N213" t="b">
        <f>AND(C213=D213,C213=E213)</f>
        <v>0</v>
      </c>
      <c r="O213" t="b">
        <f>OR(E213=C213,E213=D213)</f>
        <v>1</v>
      </c>
    </row>
    <row r="214" spans="1:15">
      <c r="A214" t="s">
        <v>1393</v>
      </c>
      <c r="B214" t="s">
        <v>39</v>
      </c>
      <c r="C214" t="s">
        <v>3</v>
      </c>
      <c r="D214" t="s">
        <v>2</v>
      </c>
      <c r="E214" t="s">
        <v>2</v>
      </c>
      <c r="H214" t="s">
        <v>1703</v>
      </c>
      <c r="I214" s="2" t="str">
        <f>HYPERLINK("https://www.google.com/webhp#q=" &amp; A214)</f>
        <v>https://www.google.com/webhp#q=Ketotifen</v>
      </c>
      <c r="J214" s="2" t="str">
        <f>HYPERLINK("http://www.uptodate.com/contents/search?search="&amp;A214)</f>
        <v>http://www.uptodate.com/contents/search?search=Ketotifen</v>
      </c>
      <c r="K214" s="1" t="s">
        <v>1392</v>
      </c>
      <c r="L214" s="1" t="s">
        <v>37</v>
      </c>
      <c r="M214" t="b">
        <f>TRUE()</f>
        <v>1</v>
      </c>
      <c r="N214" t="b">
        <f>AND(C214=D214,C214=E214)</f>
        <v>0</v>
      </c>
      <c r="O214" t="b">
        <f>OR(E214=C214,E214=D214)</f>
        <v>1</v>
      </c>
    </row>
    <row r="215" spans="1:15">
      <c r="A215" t="s">
        <v>1391</v>
      </c>
      <c r="B215" t="s">
        <v>293</v>
      </c>
      <c r="C215" t="s">
        <v>3</v>
      </c>
      <c r="D215" t="s">
        <v>8</v>
      </c>
      <c r="E215" t="s">
        <v>8</v>
      </c>
      <c r="H215" t="s">
        <v>1755</v>
      </c>
      <c r="I215" s="2" t="str">
        <f>HYPERLINK("https://www.google.com/webhp#q=" &amp; A215)</f>
        <v>https://www.google.com/webhp#q=L-Carnitine</v>
      </c>
      <c r="J215" s="2" t="str">
        <f>HYPERLINK("http://www.uptodate.com/contents/search?search="&amp;A215)</f>
        <v>http://www.uptodate.com/contents/search?search=L-Carnitine</v>
      </c>
      <c r="K215" s="1" t="s">
        <v>1390</v>
      </c>
      <c r="L215" s="1" t="s">
        <v>292</v>
      </c>
      <c r="M215" t="b">
        <f>TRUE()</f>
        <v>1</v>
      </c>
      <c r="N215" t="b">
        <f>AND(C215=D215,C215=E215)</f>
        <v>0</v>
      </c>
      <c r="O215" t="b">
        <f>OR(E215=C215,E215=D215)</f>
        <v>1</v>
      </c>
    </row>
    <row r="216" spans="1:15">
      <c r="A216" t="s">
        <v>660</v>
      </c>
      <c r="B216" t="s">
        <v>44</v>
      </c>
      <c r="C216" t="s">
        <v>8</v>
      </c>
      <c r="D216" t="s">
        <v>3</v>
      </c>
      <c r="E216" t="s">
        <v>8</v>
      </c>
      <c r="H216" t="s">
        <v>167</v>
      </c>
      <c r="I216" s="2" t="str">
        <f>HYPERLINK("https://www.google.com/webhp#q=" &amp; A216)</f>
        <v>https://www.google.com/webhp#q=Latanoprost</v>
      </c>
      <c r="J216" s="2" t="str">
        <f>HYPERLINK("http://www.uptodate.com/contents/search?search="&amp;A216)</f>
        <v>http://www.uptodate.com/contents/search?search=Latanoprost</v>
      </c>
      <c r="K216" s="1" t="s">
        <v>659</v>
      </c>
      <c r="L216" s="1" t="s">
        <v>41</v>
      </c>
      <c r="M216" t="b">
        <f>TRUE()</f>
        <v>1</v>
      </c>
      <c r="N216" t="b">
        <f>AND(C216=D216,C216=E216)</f>
        <v>0</v>
      </c>
      <c r="O216" t="b">
        <f>OR(E216=C216,E216=D216)</f>
        <v>1</v>
      </c>
    </row>
    <row r="217" spans="1:15">
      <c r="A217" t="s">
        <v>1388</v>
      </c>
      <c r="B217" t="s">
        <v>575</v>
      </c>
      <c r="C217" t="s">
        <v>3</v>
      </c>
      <c r="D217" t="s">
        <v>2</v>
      </c>
      <c r="E217" t="s">
        <v>8</v>
      </c>
      <c r="F217" t="s">
        <v>1389</v>
      </c>
      <c r="H217" t="s">
        <v>1738</v>
      </c>
      <c r="I217" s="2" t="str">
        <f>HYPERLINK("https://www.google.com/webhp#q=" &amp; A217)</f>
        <v>https://www.google.com/webhp#q=Leucovorin</v>
      </c>
      <c r="J217" s="2" t="str">
        <f>HYPERLINK("http://www.uptodate.com/contents/search?search="&amp;A217)</f>
        <v>http://www.uptodate.com/contents/search?search=Leucovorin</v>
      </c>
      <c r="K217" s="1" t="s">
        <v>1387</v>
      </c>
      <c r="L217" s="1" t="s">
        <v>574</v>
      </c>
      <c r="M217" t="b">
        <f>TRUE()</f>
        <v>1</v>
      </c>
      <c r="N217" t="b">
        <f>AND(C217=D217,C217=E217)</f>
        <v>0</v>
      </c>
      <c r="O217" t="b">
        <f>OR(E217=C217,E217=D217)</f>
        <v>0</v>
      </c>
    </row>
    <row r="218" spans="1:15">
      <c r="A218" t="s">
        <v>1388</v>
      </c>
      <c r="B218" t="s">
        <v>80</v>
      </c>
      <c r="C218" t="s">
        <v>3</v>
      </c>
      <c r="D218" t="s">
        <v>2</v>
      </c>
      <c r="E218" t="s">
        <v>8</v>
      </c>
      <c r="I218" s="2" t="str">
        <f>HYPERLINK("https://www.google.com/webhp#q=" &amp; A218)</f>
        <v>https://www.google.com/webhp#q=Leucovorin</v>
      </c>
      <c r="J218" s="2" t="str">
        <f>HYPERLINK("http://www.uptodate.com/contents/search?search="&amp;A218)</f>
        <v>http://www.uptodate.com/contents/search?search=Leucovorin</v>
      </c>
      <c r="K218" s="1" t="s">
        <v>1387</v>
      </c>
      <c r="L218" s="1" t="s">
        <v>79</v>
      </c>
      <c r="M218" t="b">
        <f>TRUE()</f>
        <v>1</v>
      </c>
      <c r="N218" t="b">
        <f>AND(C218=D218,C218=E218)</f>
        <v>0</v>
      </c>
      <c r="O218" t="b">
        <f>OR(E218=C218,E218=D218)</f>
        <v>0</v>
      </c>
    </row>
    <row r="219" spans="1:15">
      <c r="A219" t="s">
        <v>1386</v>
      </c>
      <c r="B219" t="s">
        <v>206</v>
      </c>
      <c r="C219" t="s">
        <v>2</v>
      </c>
      <c r="D219" t="s">
        <v>3</v>
      </c>
      <c r="E219" t="s">
        <v>2</v>
      </c>
      <c r="H219" t="s">
        <v>1719</v>
      </c>
      <c r="I219" s="2" t="str">
        <f>HYPERLINK("https://www.google.com/webhp#q=" &amp; A219)</f>
        <v>https://www.google.com/webhp#q=Levobunolol</v>
      </c>
      <c r="J219" s="2" t="str">
        <f>HYPERLINK("http://www.uptodate.com/contents/search?search="&amp;A219)</f>
        <v>http://www.uptodate.com/contents/search?search=Levobunolol</v>
      </c>
      <c r="K219" s="1" t="s">
        <v>1384</v>
      </c>
      <c r="L219" s="1" t="s">
        <v>205</v>
      </c>
      <c r="M219" t="b">
        <f>TRUE()</f>
        <v>1</v>
      </c>
      <c r="N219" t="b">
        <f>AND(C219=D219,C219=E219)</f>
        <v>0</v>
      </c>
      <c r="O219" t="b">
        <f>OR(E219=C219,E219=D219)</f>
        <v>1</v>
      </c>
    </row>
    <row r="220" spans="1:15">
      <c r="A220" t="s">
        <v>1386</v>
      </c>
      <c r="B220" t="s">
        <v>44</v>
      </c>
      <c r="C220" t="s">
        <v>8</v>
      </c>
      <c r="D220" t="s">
        <v>3</v>
      </c>
      <c r="E220" t="s">
        <v>8</v>
      </c>
      <c r="H220" t="s">
        <v>1385</v>
      </c>
      <c r="I220" s="2" t="str">
        <f>HYPERLINK("https://www.google.com/webhp#q=" &amp; A220)</f>
        <v>https://www.google.com/webhp#q=Levobunolol</v>
      </c>
      <c r="J220" s="2" t="str">
        <f>HYPERLINK("http://www.uptodate.com/contents/search?search="&amp;A220)</f>
        <v>http://www.uptodate.com/contents/search?search=Levobunolol</v>
      </c>
      <c r="K220" s="1" t="s">
        <v>1384</v>
      </c>
      <c r="L220" s="1" t="s">
        <v>41</v>
      </c>
      <c r="M220" t="b">
        <f>TRUE()</f>
        <v>1</v>
      </c>
      <c r="N220" t="b">
        <f>AND(C220=D220,C220=E220)</f>
        <v>0</v>
      </c>
      <c r="O220" t="b">
        <f>OR(E220=C220,E220=D220)</f>
        <v>1</v>
      </c>
    </row>
    <row r="221" spans="1:15">
      <c r="A221" t="s">
        <v>1383</v>
      </c>
      <c r="B221" t="s">
        <v>583</v>
      </c>
      <c r="C221" t="s">
        <v>3</v>
      </c>
      <c r="D221" t="s">
        <v>2</v>
      </c>
      <c r="E221" t="s">
        <v>3</v>
      </c>
      <c r="H221" t="s">
        <v>1781</v>
      </c>
      <c r="I221" s="2" t="str">
        <f>HYPERLINK("https://www.google.com/webhp#q=" &amp; A221)</f>
        <v>https://www.google.com/webhp#q=Levonorgestrel</v>
      </c>
      <c r="J221" s="2" t="str">
        <f>HYPERLINK("http://www.uptodate.com/contents/search?search="&amp;A221)</f>
        <v>http://www.uptodate.com/contents/search?search=Levonorgestrel</v>
      </c>
      <c r="K221" s="1" t="s">
        <v>1382</v>
      </c>
      <c r="L221" s="1" t="s">
        <v>582</v>
      </c>
      <c r="M221" t="b">
        <f>TRUE()</f>
        <v>1</v>
      </c>
      <c r="N221" t="b">
        <f>AND(C221=D221,C221=E221)</f>
        <v>0</v>
      </c>
      <c r="O221" t="b">
        <f>OR(E221=C221,E221=D221)</f>
        <v>1</v>
      </c>
    </row>
    <row r="222" spans="1:15">
      <c r="A222" t="s">
        <v>647</v>
      </c>
      <c r="B222" t="s">
        <v>368</v>
      </c>
      <c r="C222" t="s">
        <v>8</v>
      </c>
      <c r="D222" t="s">
        <v>3</v>
      </c>
      <c r="E222" t="s">
        <v>8</v>
      </c>
      <c r="F222" t="s">
        <v>1381</v>
      </c>
      <c r="G222" t="s">
        <v>1380</v>
      </c>
      <c r="I222" s="2" t="str">
        <f>HYPERLINK("https://www.google.com/webhp#q=" &amp; A222)</f>
        <v>https://www.google.com/webhp#q=Levothyroxine</v>
      </c>
      <c r="J222" s="2" t="str">
        <f>HYPERLINK("http://www.uptodate.com/contents/search?search="&amp;A222)</f>
        <v>http://www.uptodate.com/contents/search?search=Levothyroxine</v>
      </c>
      <c r="K222" s="1" t="s">
        <v>646</v>
      </c>
      <c r="L222" s="1" t="s">
        <v>366</v>
      </c>
      <c r="M222" t="b">
        <f>TRUE()</f>
        <v>1</v>
      </c>
      <c r="N222" t="b">
        <f>AND(C222=D222,C222=E222)</f>
        <v>0</v>
      </c>
      <c r="O222" t="b">
        <f>OR(E222=C222,E222=D222)</f>
        <v>1</v>
      </c>
    </row>
    <row r="223" spans="1:15">
      <c r="A223" t="s">
        <v>647</v>
      </c>
      <c r="B223" t="s">
        <v>114</v>
      </c>
      <c r="C223" t="s">
        <v>3</v>
      </c>
      <c r="D223" t="s">
        <v>8</v>
      </c>
      <c r="E223" t="s">
        <v>8</v>
      </c>
      <c r="G223" t="s">
        <v>1379</v>
      </c>
      <c r="I223" s="2" t="str">
        <f>HYPERLINK("https://www.google.com/webhp#q=" &amp; A223)</f>
        <v>https://www.google.com/webhp#q=Levothyroxine</v>
      </c>
      <c r="J223" s="2" t="str">
        <f>HYPERLINK("http://www.uptodate.com/contents/search?search="&amp;A223)</f>
        <v>http://www.uptodate.com/contents/search?search=Levothyroxine</v>
      </c>
      <c r="K223" s="1" t="s">
        <v>646</v>
      </c>
      <c r="L223" s="1" t="s">
        <v>112</v>
      </c>
      <c r="M223" t="b">
        <f>TRUE()</f>
        <v>1</v>
      </c>
      <c r="N223" t="b">
        <f>AND(C223=D223,C223=E223)</f>
        <v>0</v>
      </c>
      <c r="O223" t="b">
        <f>OR(E223=C223,E223=D223)</f>
        <v>1</v>
      </c>
    </row>
    <row r="224" spans="1:15">
      <c r="A224" t="s">
        <v>1378</v>
      </c>
      <c r="B224" t="s">
        <v>110</v>
      </c>
      <c r="C224" t="s">
        <v>2</v>
      </c>
      <c r="D224" t="s">
        <v>3</v>
      </c>
      <c r="E224" t="s">
        <v>2</v>
      </c>
      <c r="F224" t="s">
        <v>56</v>
      </c>
      <c r="H224" t="s">
        <v>1377</v>
      </c>
      <c r="I224" s="2" t="str">
        <f>HYPERLINK("https://www.google.com/webhp#q=" &amp; A224)</f>
        <v>https://www.google.com/webhp#q=Linagliptin</v>
      </c>
      <c r="J224" s="2" t="str">
        <f>HYPERLINK("http://www.uptodate.com/contents/search?search="&amp;A224)</f>
        <v>http://www.uptodate.com/contents/search?search=Linagliptin</v>
      </c>
      <c r="K224" s="1" t="s">
        <v>1376</v>
      </c>
      <c r="L224" s="1" t="s">
        <v>107</v>
      </c>
      <c r="M224" t="b">
        <f>TRUE()</f>
        <v>1</v>
      </c>
      <c r="N224" t="b">
        <f>AND(C224=D224,C224=E224)</f>
        <v>0</v>
      </c>
      <c r="O224" t="b">
        <f>OR(E224=C224,E224=D224)</f>
        <v>1</v>
      </c>
    </row>
    <row r="225" spans="1:15">
      <c r="A225" t="s">
        <v>642</v>
      </c>
      <c r="B225" t="s">
        <v>114</v>
      </c>
      <c r="C225" t="s">
        <v>3</v>
      </c>
      <c r="D225" t="s">
        <v>8</v>
      </c>
      <c r="E225" t="s">
        <v>8</v>
      </c>
      <c r="G225" t="s">
        <v>640</v>
      </c>
      <c r="I225" s="2" t="str">
        <f>HYPERLINK("https://www.google.com/webhp#q=" &amp; A225)</f>
        <v>https://www.google.com/webhp#q=Liothyronine</v>
      </c>
      <c r="J225" s="2" t="str">
        <f>HYPERLINK("http://www.uptodate.com/contents/search?search="&amp;A225)</f>
        <v>http://www.uptodate.com/contents/search?search=Liothyronine</v>
      </c>
      <c r="K225" s="1" t="s">
        <v>641</v>
      </c>
      <c r="L225" s="1" t="s">
        <v>112</v>
      </c>
      <c r="M225" t="b">
        <f>TRUE()</f>
        <v>1</v>
      </c>
      <c r="N225" t="b">
        <f>AND(C225=D225,C225=E225)</f>
        <v>0</v>
      </c>
      <c r="O225" t="b">
        <f>OR(E225=C225,E225=D225)</f>
        <v>1</v>
      </c>
    </row>
    <row r="226" spans="1:15">
      <c r="A226" t="s">
        <v>639</v>
      </c>
      <c r="B226" t="s">
        <v>114</v>
      </c>
      <c r="C226" t="s">
        <v>3</v>
      </c>
      <c r="D226" t="s">
        <v>8</v>
      </c>
      <c r="E226" t="s">
        <v>8</v>
      </c>
      <c r="G226" t="s">
        <v>640</v>
      </c>
      <c r="I226" s="2" t="str">
        <f>HYPERLINK("https://www.google.com/webhp#q=" &amp; A226)</f>
        <v>https://www.google.com/webhp#q=Liotrix</v>
      </c>
      <c r="J226" s="2" t="str">
        <f>HYPERLINK("http://www.uptodate.com/contents/search?search="&amp;A226)</f>
        <v>http://www.uptodate.com/contents/search?search=Liotrix</v>
      </c>
      <c r="K226" s="1" t="s">
        <v>637</v>
      </c>
      <c r="L226" s="1" t="s">
        <v>112</v>
      </c>
      <c r="M226" t="b">
        <f>TRUE()</f>
        <v>1</v>
      </c>
      <c r="N226" t="b">
        <f>AND(C226=D226,C226=E226)</f>
        <v>0</v>
      </c>
      <c r="O226" t="b">
        <f>OR(E226=C226,E226=D226)</f>
        <v>1</v>
      </c>
    </row>
    <row r="227" spans="1:15">
      <c r="A227" t="s">
        <v>631</v>
      </c>
      <c r="B227" t="s">
        <v>9</v>
      </c>
      <c r="C227" t="s">
        <v>8</v>
      </c>
      <c r="D227" t="s">
        <v>2</v>
      </c>
      <c r="E227" t="s">
        <v>2</v>
      </c>
      <c r="H227" t="s">
        <v>1799</v>
      </c>
      <c r="I227" s="2" t="str">
        <f>HYPERLINK("https://www.google.com/webhp#q=" &amp; A227)</f>
        <v>https://www.google.com/webhp#q=Lisinopril</v>
      </c>
      <c r="J227" s="2" t="str">
        <f>HYPERLINK("http://www.uptodate.com/contents/search?search="&amp;A227)</f>
        <v>http://www.uptodate.com/contents/search?search=Lisinopril</v>
      </c>
      <c r="K227" s="1" t="s">
        <v>629</v>
      </c>
      <c r="L227" s="1" t="s">
        <v>6</v>
      </c>
      <c r="M227" t="b">
        <f>TRUE()</f>
        <v>1</v>
      </c>
      <c r="N227" t="b">
        <f>AND(C227=D227,C227=E227)</f>
        <v>0</v>
      </c>
      <c r="O227" t="b">
        <f>OR(E227=C227,E227=D227)</f>
        <v>1</v>
      </c>
    </row>
    <row r="228" spans="1:15">
      <c r="A228" t="s">
        <v>1375</v>
      </c>
      <c r="B228" t="s">
        <v>27</v>
      </c>
      <c r="C228" t="s">
        <v>3</v>
      </c>
      <c r="D228" t="s">
        <v>8</v>
      </c>
      <c r="E228" t="s">
        <v>3</v>
      </c>
      <c r="H228" t="s">
        <v>1760</v>
      </c>
      <c r="I228" s="2" t="str">
        <f>HYPERLINK("https://www.google.com/webhp#q=" &amp; A228)</f>
        <v>https://www.google.com/webhp#q=Lithium</v>
      </c>
      <c r="J228" s="2" t="str">
        <f>HYPERLINK("http://www.uptodate.com/contents/search?search="&amp;A228)</f>
        <v>http://www.uptodate.com/contents/search?search=Lithium</v>
      </c>
      <c r="K228" s="1" t="s">
        <v>1374</v>
      </c>
      <c r="L228" s="1" t="s">
        <v>25</v>
      </c>
      <c r="M228" t="b">
        <f>TRUE()</f>
        <v>1</v>
      </c>
      <c r="N228" t="b">
        <f>AND(C228=D228,C228=E228)</f>
        <v>0</v>
      </c>
      <c r="O228" t="b">
        <f>OR(E228=C228,E228=D228)</f>
        <v>1</v>
      </c>
    </row>
    <row r="229" spans="1:15">
      <c r="A229" t="s">
        <v>628</v>
      </c>
      <c r="B229" t="s">
        <v>78</v>
      </c>
      <c r="C229" t="s">
        <v>8</v>
      </c>
      <c r="D229" t="s">
        <v>2</v>
      </c>
      <c r="E229" t="s">
        <v>8</v>
      </c>
      <c r="H229" t="s">
        <v>1739</v>
      </c>
      <c r="I229" s="2" t="str">
        <f>HYPERLINK("https://www.google.com/webhp#q=" &amp; A229)</f>
        <v>https://www.google.com/webhp#q=Lomustine</v>
      </c>
      <c r="J229" s="2" t="str">
        <f>HYPERLINK("http://www.uptodate.com/contents/search?search="&amp;A229)</f>
        <v>http://www.uptodate.com/contents/search?search=Lomustine</v>
      </c>
      <c r="K229" s="1" t="s">
        <v>627</v>
      </c>
      <c r="L229" s="1" t="s">
        <v>77</v>
      </c>
      <c r="M229" t="b">
        <f>TRUE()</f>
        <v>1</v>
      </c>
      <c r="N229" t="b">
        <f>AND(C229=D229,C229=E229)</f>
        <v>0</v>
      </c>
      <c r="O229" t="b">
        <f>OR(E229=C229,E229=D229)</f>
        <v>1</v>
      </c>
    </row>
    <row r="230" spans="1:15">
      <c r="A230" t="s">
        <v>628</v>
      </c>
      <c r="B230" t="s">
        <v>61</v>
      </c>
      <c r="C230" t="s">
        <v>8</v>
      </c>
      <c r="D230" t="s">
        <v>2</v>
      </c>
      <c r="E230" t="s">
        <v>8</v>
      </c>
      <c r="H230" t="s">
        <v>1739</v>
      </c>
      <c r="I230" s="2" t="str">
        <f>HYPERLINK("https://www.google.com/webhp#q=" &amp; A230)</f>
        <v>https://www.google.com/webhp#q=Lomustine</v>
      </c>
      <c r="J230" s="2" t="str">
        <f>HYPERLINK("http://www.uptodate.com/contents/search?search="&amp;A230)</f>
        <v>http://www.uptodate.com/contents/search?search=Lomustine</v>
      </c>
      <c r="K230" s="1" t="s">
        <v>627</v>
      </c>
      <c r="L230" s="1" t="s">
        <v>59</v>
      </c>
      <c r="M230" t="b">
        <f>TRUE()</f>
        <v>1</v>
      </c>
      <c r="N230" t="b">
        <f>AND(C230=D230,C230=E230)</f>
        <v>0</v>
      </c>
      <c r="O230" t="b">
        <f>OR(E230=C230,E230=D230)</f>
        <v>1</v>
      </c>
    </row>
    <row r="231" spans="1:15">
      <c r="A231" t="s">
        <v>624</v>
      </c>
      <c r="B231" t="s">
        <v>138</v>
      </c>
      <c r="C231" t="s">
        <v>3</v>
      </c>
      <c r="D231" t="s">
        <v>2</v>
      </c>
      <c r="E231" t="s">
        <v>2</v>
      </c>
      <c r="H231" t="s">
        <v>1704</v>
      </c>
      <c r="I231" s="2" t="str">
        <f>HYPERLINK("https://www.google.com/webhp#q=" &amp; A231)</f>
        <v>https://www.google.com/webhp#q=Loratadine</v>
      </c>
      <c r="J231" s="2" t="str">
        <f>HYPERLINK("http://www.uptodate.com/contents/search?search="&amp;A231)</f>
        <v>http://www.uptodate.com/contents/search?search=Loratadine</v>
      </c>
      <c r="K231" s="1" t="s">
        <v>623</v>
      </c>
      <c r="L231" s="1" t="s">
        <v>136</v>
      </c>
      <c r="M231" t="b">
        <f>TRUE()</f>
        <v>1</v>
      </c>
      <c r="N231" t="b">
        <f>AND(C231=D231,C231=E231)</f>
        <v>0</v>
      </c>
      <c r="O231" t="b">
        <f>OR(E231=C231,E231=D231)</f>
        <v>1</v>
      </c>
    </row>
    <row r="232" spans="1:15">
      <c r="A232" t="s">
        <v>1373</v>
      </c>
      <c r="B232" t="s">
        <v>27</v>
      </c>
      <c r="C232" t="s">
        <v>3</v>
      </c>
      <c r="D232" t="s">
        <v>2</v>
      </c>
      <c r="E232" t="s">
        <v>3</v>
      </c>
      <c r="G232" t="s">
        <v>1372</v>
      </c>
      <c r="H232" t="s">
        <v>1761</v>
      </c>
      <c r="I232" s="2" t="str">
        <f>HYPERLINK("https://www.google.com/webhp#q=" &amp; A232)</f>
        <v>https://www.google.com/webhp#q=Loxapine</v>
      </c>
      <c r="J232" s="2" t="str">
        <f>HYPERLINK("http://www.uptodate.com/contents/search?search="&amp;A232)</f>
        <v>http://www.uptodate.com/contents/search?search=Loxapine</v>
      </c>
      <c r="K232" s="1" t="s">
        <v>1371</v>
      </c>
      <c r="L232" s="1" t="s">
        <v>25</v>
      </c>
      <c r="M232" t="b">
        <f>TRUE()</f>
        <v>1</v>
      </c>
      <c r="N232" t="b">
        <f>AND(C232=D232,C232=E232)</f>
        <v>0</v>
      </c>
      <c r="O232" t="b">
        <f>OR(E232=C232,E232=D232)</f>
        <v>1</v>
      </c>
    </row>
    <row r="233" spans="1:15">
      <c r="A233" t="s">
        <v>1370</v>
      </c>
      <c r="B233" t="s">
        <v>206</v>
      </c>
      <c r="C233" t="s">
        <v>3</v>
      </c>
      <c r="D233" t="s">
        <v>8</v>
      </c>
      <c r="E233" t="s">
        <v>3</v>
      </c>
      <c r="F233" t="s">
        <v>1369</v>
      </c>
      <c r="H233" t="s">
        <v>1719</v>
      </c>
      <c r="I233" s="2" t="str">
        <f>HYPERLINK("https://www.google.com/webhp#q=" &amp; A233)</f>
        <v>https://www.google.com/webhp#q=Mannitol</v>
      </c>
      <c r="J233" s="2" t="str">
        <f>HYPERLINK("http://www.uptodate.com/contents/search?search="&amp;A233)</f>
        <v>http://www.uptodate.com/contents/search?search=Mannitol</v>
      </c>
      <c r="K233" s="1" t="s">
        <v>1368</v>
      </c>
      <c r="L233" s="1" t="s">
        <v>205</v>
      </c>
      <c r="M233" t="b">
        <f>TRUE()</f>
        <v>1</v>
      </c>
      <c r="N233" t="b">
        <f>AND(C233=D233,C233=E233)</f>
        <v>0</v>
      </c>
      <c r="O233" t="b">
        <f>OR(E233=C233,E233=D233)</f>
        <v>1</v>
      </c>
    </row>
    <row r="234" spans="1:15">
      <c r="A234" t="s">
        <v>609</v>
      </c>
      <c r="B234" t="s">
        <v>44</v>
      </c>
      <c r="C234" t="s">
        <v>8</v>
      </c>
      <c r="D234" t="s">
        <v>3</v>
      </c>
      <c r="E234" t="s">
        <v>2</v>
      </c>
      <c r="F234" t="s">
        <v>1232</v>
      </c>
      <c r="H234" t="s">
        <v>1824</v>
      </c>
      <c r="I234" s="2" t="str">
        <f>HYPERLINK("https://www.google.com/webhp#q=" &amp; A234)</f>
        <v>https://www.google.com/webhp#q=Mecamylamine</v>
      </c>
      <c r="J234" s="2" t="str">
        <f>HYPERLINK("http://www.uptodate.com/contents/search?search="&amp;A234)</f>
        <v>http://www.uptodate.com/contents/search?search=Mecamylamine</v>
      </c>
      <c r="K234" s="1" t="s">
        <v>608</v>
      </c>
      <c r="L234" s="1" t="s">
        <v>41</v>
      </c>
      <c r="M234" t="b">
        <f>TRUE()</f>
        <v>1</v>
      </c>
      <c r="N234" t="b">
        <f>AND(C234=D234,C234=E234)</f>
        <v>0</v>
      </c>
      <c r="O234" t="b">
        <f>OR(E234=C234,E234=D234)</f>
        <v>0</v>
      </c>
    </row>
    <row r="235" spans="1:15">
      <c r="A235" t="s">
        <v>605</v>
      </c>
      <c r="B235" t="s">
        <v>833</v>
      </c>
      <c r="C235" t="s">
        <v>8</v>
      </c>
      <c r="D235" t="s">
        <v>2</v>
      </c>
      <c r="E235" t="s">
        <v>2</v>
      </c>
      <c r="G235" t="s">
        <v>1367</v>
      </c>
      <c r="H235" t="s">
        <v>1740</v>
      </c>
      <c r="I235" s="2" t="str">
        <f>HYPERLINK("https://www.google.com/webhp#q=" &amp; A235)</f>
        <v>https://www.google.com/webhp#q=Medroxyprogesterone Acetate</v>
      </c>
      <c r="J235" s="2" t="str">
        <f>HYPERLINK("http://www.uptodate.com/contents/search?search="&amp;A235)</f>
        <v>http://www.uptodate.com/contents/search?search=Medroxyprogesterone Acetate</v>
      </c>
      <c r="K235" s="1" t="s">
        <v>604</v>
      </c>
      <c r="L235" s="1" t="s">
        <v>831</v>
      </c>
      <c r="M235" t="b">
        <f>TRUE()</f>
        <v>1</v>
      </c>
      <c r="N235" t="b">
        <f>AND(C235=D235,C235=E235)</f>
        <v>0</v>
      </c>
      <c r="O235" t="b">
        <f>OR(E235=C235,E235=D235)</f>
        <v>1</v>
      </c>
    </row>
    <row r="236" spans="1:15">
      <c r="A236" t="s">
        <v>597</v>
      </c>
      <c r="B236" t="s">
        <v>68</v>
      </c>
      <c r="C236" t="s">
        <v>8</v>
      </c>
      <c r="D236" t="s">
        <v>2</v>
      </c>
      <c r="E236" t="s">
        <v>2</v>
      </c>
      <c r="I236" s="2" t="str">
        <f>HYPERLINK("https://www.google.com/webhp#q=" &amp; A236)</f>
        <v>https://www.google.com/webhp#q=Melphalan</v>
      </c>
      <c r="J236" s="2" t="str">
        <f>HYPERLINK("http://www.uptodate.com/contents/search?search="&amp;A236)</f>
        <v>http://www.uptodate.com/contents/search?search=Melphalan</v>
      </c>
      <c r="K236" s="1" t="s">
        <v>596</v>
      </c>
      <c r="L236" s="1" t="s">
        <v>67</v>
      </c>
      <c r="M236" t="b">
        <f>TRUE()</f>
        <v>1</v>
      </c>
      <c r="N236" t="b">
        <f>AND(C236=D236,C236=E236)</f>
        <v>0</v>
      </c>
      <c r="O236" t="b">
        <f>OR(E236=C236,E236=D236)</f>
        <v>1</v>
      </c>
    </row>
    <row r="237" spans="1:15">
      <c r="A237" t="s">
        <v>597</v>
      </c>
      <c r="B237" t="s">
        <v>106</v>
      </c>
      <c r="C237" t="s">
        <v>8</v>
      </c>
      <c r="D237" t="s">
        <v>2</v>
      </c>
      <c r="E237" t="s">
        <v>8</v>
      </c>
      <c r="I237" s="2" t="str">
        <f>HYPERLINK("https://www.google.com/webhp#q=" &amp; A237)</f>
        <v>https://www.google.com/webhp#q=Melphalan</v>
      </c>
      <c r="J237" s="2" t="str">
        <f>HYPERLINK("http://www.uptodate.com/contents/search?search="&amp;A237)</f>
        <v>http://www.uptodate.com/contents/search?search=Melphalan</v>
      </c>
      <c r="K237" s="1" t="s">
        <v>596</v>
      </c>
      <c r="L237" s="1" t="s">
        <v>105</v>
      </c>
      <c r="M237" t="b">
        <f>TRUE()</f>
        <v>1</v>
      </c>
      <c r="N237" t="b">
        <f>AND(C237=D237,C237=E237)</f>
        <v>0</v>
      </c>
      <c r="O237" t="b">
        <f>OR(E237=C237,E237=D237)</f>
        <v>1</v>
      </c>
    </row>
    <row r="238" spans="1:15">
      <c r="A238" t="s">
        <v>597</v>
      </c>
      <c r="B238" t="s">
        <v>74</v>
      </c>
      <c r="C238" t="s">
        <v>8</v>
      </c>
      <c r="D238" t="s">
        <v>2</v>
      </c>
      <c r="E238" t="s">
        <v>8</v>
      </c>
      <c r="I238" s="2" t="str">
        <f>HYPERLINK("https://www.google.com/webhp#q=" &amp; A238)</f>
        <v>https://www.google.com/webhp#q=Melphalan</v>
      </c>
      <c r="J238" s="2" t="str">
        <f>HYPERLINK("http://www.uptodate.com/contents/search?search="&amp;A238)</f>
        <v>http://www.uptodate.com/contents/search?search=Melphalan</v>
      </c>
      <c r="K238" s="1" t="s">
        <v>596</v>
      </c>
      <c r="L238" s="1" t="s">
        <v>73</v>
      </c>
      <c r="M238" t="b">
        <f>TRUE()</f>
        <v>1</v>
      </c>
      <c r="N238" t="b">
        <f>AND(C238=D238,C238=E238)</f>
        <v>0</v>
      </c>
      <c r="O238" t="b">
        <f>OR(E238=C238,E238=D238)</f>
        <v>1</v>
      </c>
    </row>
    <row r="239" spans="1:15">
      <c r="A239" t="s">
        <v>597</v>
      </c>
      <c r="B239" t="s">
        <v>184</v>
      </c>
      <c r="C239" t="s">
        <v>8</v>
      </c>
      <c r="D239" t="s">
        <v>2</v>
      </c>
      <c r="E239" t="s">
        <v>2</v>
      </c>
      <c r="I239" s="2" t="str">
        <f>HYPERLINK("https://www.google.com/webhp#q=" &amp; A239)</f>
        <v>https://www.google.com/webhp#q=Melphalan</v>
      </c>
      <c r="J239" s="2" t="str">
        <f>HYPERLINK("http://www.uptodate.com/contents/search?search="&amp;A239)</f>
        <v>http://www.uptodate.com/contents/search?search=Melphalan</v>
      </c>
      <c r="K239" s="1" t="s">
        <v>596</v>
      </c>
      <c r="L239" s="1" t="s">
        <v>183</v>
      </c>
      <c r="M239" t="b">
        <f>TRUE()</f>
        <v>1</v>
      </c>
      <c r="N239" t="b">
        <f>AND(C239=D239,C239=E239)</f>
        <v>0</v>
      </c>
      <c r="O239" t="b">
        <f>OR(E239=C239,E239=D239)</f>
        <v>1</v>
      </c>
    </row>
    <row r="240" spans="1:15">
      <c r="A240" t="s">
        <v>597</v>
      </c>
      <c r="B240" t="s">
        <v>160</v>
      </c>
      <c r="C240" t="s">
        <v>8</v>
      </c>
      <c r="D240" t="s">
        <v>2</v>
      </c>
      <c r="E240" t="s">
        <v>2</v>
      </c>
      <c r="H240" t="s">
        <v>1657</v>
      </c>
      <c r="I240" s="2" t="str">
        <f>HYPERLINK("https://www.google.com/webhp#q=" &amp; A240)</f>
        <v>https://www.google.com/webhp#q=Melphalan</v>
      </c>
      <c r="J240" s="2" t="str">
        <f>HYPERLINK("http://www.uptodate.com/contents/search?search="&amp;A240)</f>
        <v>http://www.uptodate.com/contents/search?search=Melphalan</v>
      </c>
      <c r="K240" s="1" t="s">
        <v>596</v>
      </c>
      <c r="L240" s="1" t="s">
        <v>158</v>
      </c>
      <c r="M240" t="b">
        <f>TRUE()</f>
        <v>1</v>
      </c>
      <c r="N240" t="b">
        <f>AND(C240=D240,C240=E240)</f>
        <v>0</v>
      </c>
      <c r="O240" t="b">
        <f>OR(E240=C240,E240=D240)</f>
        <v>1</v>
      </c>
    </row>
    <row r="241" spans="1:15">
      <c r="A241" t="s">
        <v>597</v>
      </c>
      <c r="B241" t="s">
        <v>71</v>
      </c>
      <c r="C241" t="s">
        <v>8</v>
      </c>
      <c r="D241" t="s">
        <v>2</v>
      </c>
      <c r="E241" t="s">
        <v>8</v>
      </c>
      <c r="I241" s="2" t="str">
        <f>HYPERLINK("https://www.google.com/webhp#q=" &amp; A241)</f>
        <v>https://www.google.com/webhp#q=Melphalan</v>
      </c>
      <c r="J241" s="2" t="str">
        <f>HYPERLINK("http://www.uptodate.com/contents/search?search="&amp;A241)</f>
        <v>http://www.uptodate.com/contents/search?search=Melphalan</v>
      </c>
      <c r="K241" s="1" t="s">
        <v>596</v>
      </c>
      <c r="L241" s="1" t="s">
        <v>69</v>
      </c>
      <c r="M241" t="b">
        <f>TRUE()</f>
        <v>1</v>
      </c>
      <c r="N241" t="b">
        <f>AND(C241=D241,C241=E241)</f>
        <v>0</v>
      </c>
      <c r="O241" t="b">
        <f>OR(E241=C241,E241=D241)</f>
        <v>1</v>
      </c>
    </row>
    <row r="242" spans="1:15">
      <c r="A242" t="s">
        <v>597</v>
      </c>
      <c r="B242" t="s">
        <v>61</v>
      </c>
      <c r="C242" t="s">
        <v>8</v>
      </c>
      <c r="D242" t="s">
        <v>2</v>
      </c>
      <c r="E242" t="s">
        <v>8</v>
      </c>
      <c r="I242" s="2" t="str">
        <f>HYPERLINK("https://www.google.com/webhp#q=" &amp; A242)</f>
        <v>https://www.google.com/webhp#q=Melphalan</v>
      </c>
      <c r="J242" s="2" t="str">
        <f>HYPERLINK("http://www.uptodate.com/contents/search?search="&amp;A242)</f>
        <v>http://www.uptodate.com/contents/search?search=Melphalan</v>
      </c>
      <c r="K242" s="1" t="s">
        <v>596</v>
      </c>
      <c r="L242" s="1" t="s">
        <v>59</v>
      </c>
      <c r="M242" t="b">
        <f>TRUE()</f>
        <v>1</v>
      </c>
      <c r="N242" t="b">
        <f>AND(C242=D242,C242=E242)</f>
        <v>0</v>
      </c>
      <c r="O242" t="b">
        <f>OR(E242=C242,E242=D242)</f>
        <v>1</v>
      </c>
    </row>
    <row r="243" spans="1:15">
      <c r="A243" t="s">
        <v>581</v>
      </c>
      <c r="B243" t="s">
        <v>78</v>
      </c>
      <c r="C243" t="s">
        <v>8</v>
      </c>
      <c r="D243" t="s">
        <v>2</v>
      </c>
      <c r="E243" t="s">
        <v>8</v>
      </c>
      <c r="F243" t="s">
        <v>1366</v>
      </c>
      <c r="H243" t="s">
        <v>1741</v>
      </c>
      <c r="I243" s="2" t="str">
        <f>HYPERLINK("https://www.google.com/webhp#q=" &amp; A243)</f>
        <v>https://www.google.com/webhp#q=Metformin</v>
      </c>
      <c r="J243" s="2" t="str">
        <f>HYPERLINK("http://www.uptodate.com/contents/search?search="&amp;A243)</f>
        <v>http://www.uptodate.com/contents/search?search=Metformin</v>
      </c>
      <c r="K243" s="1" t="s">
        <v>580</v>
      </c>
      <c r="L243" s="1" t="s">
        <v>77</v>
      </c>
      <c r="M243" t="b">
        <f>TRUE()</f>
        <v>1</v>
      </c>
      <c r="N243" t="b">
        <f>AND(C243=D243,C243=E243)</f>
        <v>0</v>
      </c>
      <c r="O243" t="b">
        <f>OR(E243=C243,E243=D243)</f>
        <v>1</v>
      </c>
    </row>
    <row r="244" spans="1:15">
      <c r="A244" t="s">
        <v>581</v>
      </c>
      <c r="B244" t="s">
        <v>279</v>
      </c>
      <c r="C244" t="s">
        <v>8</v>
      </c>
      <c r="D244" t="s">
        <v>2</v>
      </c>
      <c r="E244" t="s">
        <v>8</v>
      </c>
      <c r="H244" t="s">
        <v>1741</v>
      </c>
      <c r="I244" s="2" t="str">
        <f>HYPERLINK("https://www.google.com/webhp#q=" &amp; A244)</f>
        <v>https://www.google.com/webhp#q=Metformin</v>
      </c>
      <c r="J244" s="2" t="str">
        <f>HYPERLINK("http://www.uptodate.com/contents/search?search="&amp;A244)</f>
        <v>http://www.uptodate.com/contents/search?search=Metformin</v>
      </c>
      <c r="K244" s="1" t="s">
        <v>580</v>
      </c>
      <c r="L244" s="1" t="s">
        <v>278</v>
      </c>
      <c r="M244" t="b">
        <f>TRUE()</f>
        <v>1</v>
      </c>
      <c r="N244" t="b">
        <f>AND(C244=D244,C244=E244)</f>
        <v>0</v>
      </c>
      <c r="O244" t="b">
        <f>OR(E244=C244,E244=D244)</f>
        <v>1</v>
      </c>
    </row>
    <row r="245" spans="1:15">
      <c r="A245" t="s">
        <v>579</v>
      </c>
      <c r="B245" t="s">
        <v>189</v>
      </c>
      <c r="C245" t="s">
        <v>3</v>
      </c>
      <c r="D245" t="s">
        <v>8</v>
      </c>
      <c r="E245" t="s">
        <v>2</v>
      </c>
      <c r="F245" t="s">
        <v>1365</v>
      </c>
      <c r="H245" t="s">
        <v>1825</v>
      </c>
      <c r="I245" s="2" t="str">
        <f>HYPERLINK("https://www.google.com/webhp#q=" &amp; A245)</f>
        <v>https://www.google.com/webhp#q=Methamphetamine</v>
      </c>
      <c r="J245" s="2" t="str">
        <f>HYPERLINK("http://www.uptodate.com/contents/search?search="&amp;A245)</f>
        <v>http://www.uptodate.com/contents/search?search=Methamphetamine</v>
      </c>
      <c r="K245" s="1" t="s">
        <v>578</v>
      </c>
      <c r="L245" s="1" t="s">
        <v>187</v>
      </c>
      <c r="M245" t="b">
        <f>TRUE()</f>
        <v>1</v>
      </c>
      <c r="N245" t="b">
        <f>AND(C245=D245,C245=E245)</f>
        <v>0</v>
      </c>
      <c r="O245" t="b">
        <f>OR(E245=C245,E245=D245)</f>
        <v>0</v>
      </c>
    </row>
    <row r="246" spans="1:15">
      <c r="A246" t="s">
        <v>1364</v>
      </c>
      <c r="B246" t="s">
        <v>206</v>
      </c>
      <c r="C246" t="s">
        <v>2</v>
      </c>
      <c r="D246" t="s">
        <v>3</v>
      </c>
      <c r="E246" t="s">
        <v>2</v>
      </c>
      <c r="H246" t="s">
        <v>1719</v>
      </c>
      <c r="I246" s="2" t="str">
        <f>HYPERLINK("https://www.google.com/webhp#q=" &amp; A246)</f>
        <v>https://www.google.com/webhp#q=Methazolamide</v>
      </c>
      <c r="J246" s="2" t="str">
        <f>HYPERLINK("http://www.uptodate.com/contents/search?search="&amp;A246)</f>
        <v>http://www.uptodate.com/contents/search?search=Methazolamide</v>
      </c>
      <c r="K246" s="1" t="s">
        <v>1363</v>
      </c>
      <c r="L246" s="1" t="s">
        <v>205</v>
      </c>
      <c r="M246" t="b">
        <f>TRUE()</f>
        <v>1</v>
      </c>
      <c r="N246" t="b">
        <f>AND(C246=D246,C246=E246)</f>
        <v>0</v>
      </c>
      <c r="O246" t="b">
        <f>OR(E246=C246,E246=D246)</f>
        <v>1</v>
      </c>
    </row>
    <row r="247" spans="1:15">
      <c r="A247" t="s">
        <v>573</v>
      </c>
      <c r="B247" t="s">
        <v>152</v>
      </c>
      <c r="C247" t="s">
        <v>2</v>
      </c>
      <c r="D247" t="s">
        <v>8</v>
      </c>
      <c r="E247" t="s">
        <v>2</v>
      </c>
      <c r="H247" t="s">
        <v>1800</v>
      </c>
      <c r="I247" s="2" t="str">
        <f>HYPERLINK("https://www.google.com/webhp#q=" &amp; A247)</f>
        <v>https://www.google.com/webhp#q=Methotrexate</v>
      </c>
      <c r="J247" s="2" t="str">
        <f>HYPERLINK("http://www.uptodate.com/contents/search?search="&amp;A247)</f>
        <v>http://www.uptodate.com/contents/search?search=Methotrexate</v>
      </c>
      <c r="K247" s="1" t="s">
        <v>572</v>
      </c>
      <c r="L247" s="1" t="s">
        <v>150</v>
      </c>
      <c r="M247" t="b">
        <f>TRUE()</f>
        <v>1</v>
      </c>
      <c r="N247" t="b">
        <f>AND(C247=D247,C247=E247)</f>
        <v>0</v>
      </c>
      <c r="O247" t="b">
        <f>OR(E247=C247,E247=D247)</f>
        <v>1</v>
      </c>
    </row>
    <row r="248" spans="1:15">
      <c r="A248" t="s">
        <v>573</v>
      </c>
      <c r="B248" t="s">
        <v>83</v>
      </c>
      <c r="C248" t="s">
        <v>2</v>
      </c>
      <c r="D248" t="s">
        <v>8</v>
      </c>
      <c r="E248" t="s">
        <v>2</v>
      </c>
      <c r="H248" t="s">
        <v>1742</v>
      </c>
      <c r="I248" s="2" t="str">
        <f>HYPERLINK("https://www.google.com/webhp#q=" &amp; A248)</f>
        <v>https://www.google.com/webhp#q=Methotrexate</v>
      </c>
      <c r="J248" s="2" t="str">
        <f>HYPERLINK("http://www.uptodate.com/contents/search?search="&amp;A248)</f>
        <v>http://www.uptodate.com/contents/search?search=Methotrexate</v>
      </c>
      <c r="K248" s="1" t="s">
        <v>572</v>
      </c>
      <c r="L248" s="1" t="s">
        <v>81</v>
      </c>
      <c r="M248" t="b">
        <f>TRUE()</f>
        <v>1</v>
      </c>
      <c r="N248" t="b">
        <f>AND(C248=D248,C248=E248)</f>
        <v>0</v>
      </c>
      <c r="O248" t="b">
        <f>OR(E248=C248,E248=D248)</f>
        <v>1</v>
      </c>
    </row>
    <row r="249" spans="1:15">
      <c r="A249" t="s">
        <v>1362</v>
      </c>
      <c r="B249" t="s">
        <v>44</v>
      </c>
      <c r="C249" t="s">
        <v>2</v>
      </c>
      <c r="D249" t="s">
        <v>3</v>
      </c>
      <c r="E249" t="s">
        <v>2</v>
      </c>
      <c r="I249" s="2" t="str">
        <f>HYPERLINK("https://www.google.com/webhp#q=" &amp; A249)</f>
        <v>https://www.google.com/webhp#q=Methyldopa</v>
      </c>
      <c r="J249" s="2" t="str">
        <f>HYPERLINK("http://www.uptodate.com/contents/search?search="&amp;A249)</f>
        <v>http://www.uptodate.com/contents/search?search=Methyldopa</v>
      </c>
      <c r="K249" s="1" t="s">
        <v>1361</v>
      </c>
      <c r="L249" s="1" t="s">
        <v>41</v>
      </c>
      <c r="M249" t="b">
        <f>TRUE()</f>
        <v>1</v>
      </c>
      <c r="N249" t="b">
        <f>AND(C249=D249,C249=E249)</f>
        <v>0</v>
      </c>
      <c r="O249" t="b">
        <f>OR(E249=C249,E249=D249)</f>
        <v>1</v>
      </c>
    </row>
    <row r="250" spans="1:15">
      <c r="A250" t="s">
        <v>561</v>
      </c>
      <c r="B250" t="s">
        <v>307</v>
      </c>
      <c r="C250" t="s">
        <v>3</v>
      </c>
      <c r="D250" t="s">
        <v>2</v>
      </c>
      <c r="E250" t="s">
        <v>2</v>
      </c>
      <c r="F250" t="s">
        <v>501</v>
      </c>
      <c r="H250" t="s">
        <v>1642</v>
      </c>
      <c r="I250" s="2" t="str">
        <f>HYPERLINK("https://www.google.com/webhp#q=" &amp; A250)</f>
        <v>https://www.google.com/webhp#q=Methylprednisolone</v>
      </c>
      <c r="J250" s="2" t="str">
        <f>HYPERLINK("http://www.uptodate.com/contents/search?search="&amp;A250)</f>
        <v>http://www.uptodate.com/contents/search?search=Methylprednisolone</v>
      </c>
      <c r="K250" s="1" t="s">
        <v>560</v>
      </c>
      <c r="L250" s="1" t="s">
        <v>306</v>
      </c>
      <c r="M250" t="b">
        <f>TRUE()</f>
        <v>1</v>
      </c>
      <c r="N250" t="b">
        <f>AND(C250=D250,C250=E250)</f>
        <v>0</v>
      </c>
      <c r="O250" t="b">
        <f>OR(E250=C250,E250=D250)</f>
        <v>1</v>
      </c>
    </row>
    <row r="251" spans="1:15">
      <c r="A251" t="s">
        <v>561</v>
      </c>
      <c r="B251" t="s">
        <v>39</v>
      </c>
      <c r="C251" t="s">
        <v>3</v>
      </c>
      <c r="D251" t="s">
        <v>2</v>
      </c>
      <c r="E251" t="s">
        <v>2</v>
      </c>
      <c r="H251" t="s">
        <v>1703</v>
      </c>
      <c r="I251" s="2" t="str">
        <f>HYPERLINK("https://www.google.com/webhp#q=" &amp; A251)</f>
        <v>https://www.google.com/webhp#q=Methylprednisolone</v>
      </c>
      <c r="J251" s="2" t="str">
        <f>HYPERLINK("http://www.uptodate.com/contents/search?search="&amp;A251)</f>
        <v>http://www.uptodate.com/contents/search?search=Methylprednisolone</v>
      </c>
      <c r="K251" s="1" t="s">
        <v>560</v>
      </c>
      <c r="L251" s="1" t="s">
        <v>37</v>
      </c>
      <c r="M251" t="b">
        <f>TRUE()</f>
        <v>1</v>
      </c>
      <c r="N251" t="b">
        <f>AND(C251=D251,C251=E251)</f>
        <v>0</v>
      </c>
      <c r="O251" t="b">
        <f>OR(E251=C251,E251=D251)</f>
        <v>1</v>
      </c>
    </row>
    <row r="252" spans="1:15">
      <c r="A252" t="s">
        <v>561</v>
      </c>
      <c r="B252" t="s">
        <v>138</v>
      </c>
      <c r="C252" t="s">
        <v>3</v>
      </c>
      <c r="D252" t="s">
        <v>2</v>
      </c>
      <c r="E252" t="s">
        <v>2</v>
      </c>
      <c r="H252" t="s">
        <v>1704</v>
      </c>
      <c r="I252" s="2" t="str">
        <f>HYPERLINK("https://www.google.com/webhp#q=" &amp; A252)</f>
        <v>https://www.google.com/webhp#q=Methylprednisolone</v>
      </c>
      <c r="J252" s="2" t="str">
        <f>HYPERLINK("http://www.uptodate.com/contents/search?search="&amp;A252)</f>
        <v>http://www.uptodate.com/contents/search?search=Methylprednisolone</v>
      </c>
      <c r="K252" s="1" t="s">
        <v>560</v>
      </c>
      <c r="L252" s="1" t="s">
        <v>136</v>
      </c>
      <c r="M252" t="b">
        <f>TRUE()</f>
        <v>1</v>
      </c>
      <c r="N252" t="b">
        <f>AND(C252=D252,C252=E252)</f>
        <v>0</v>
      </c>
      <c r="O252" t="b">
        <f>OR(E252=C252,E252=D252)</f>
        <v>1</v>
      </c>
    </row>
    <row r="253" spans="1:15">
      <c r="A253" t="s">
        <v>561</v>
      </c>
      <c r="B253" t="s">
        <v>12</v>
      </c>
      <c r="C253" t="s">
        <v>3</v>
      </c>
      <c r="D253" t="s">
        <v>2</v>
      </c>
      <c r="E253" t="s">
        <v>2</v>
      </c>
      <c r="H253" t="s">
        <v>1683</v>
      </c>
      <c r="I253" s="2" t="str">
        <f>HYPERLINK("https://www.google.com/webhp#q=" &amp; A253)</f>
        <v>https://www.google.com/webhp#q=Methylprednisolone</v>
      </c>
      <c r="J253" s="2" t="str">
        <f>HYPERLINK("http://www.uptodate.com/contents/search?search="&amp;A253)</f>
        <v>http://www.uptodate.com/contents/search?search=Methylprednisolone</v>
      </c>
      <c r="K253" s="1" t="s">
        <v>560</v>
      </c>
      <c r="L253" s="1" t="s">
        <v>11</v>
      </c>
      <c r="M253" t="b">
        <f>TRUE()</f>
        <v>1</v>
      </c>
      <c r="N253" t="b">
        <f>AND(C253=D253,C253=E253)</f>
        <v>0</v>
      </c>
      <c r="O253" t="b">
        <f>OR(E253=C253,E253=D253)</f>
        <v>1</v>
      </c>
    </row>
    <row r="254" spans="1:15">
      <c r="A254" t="s">
        <v>561</v>
      </c>
      <c r="B254" t="s">
        <v>472</v>
      </c>
      <c r="C254" t="s">
        <v>3</v>
      </c>
      <c r="D254" t="s">
        <v>2</v>
      </c>
      <c r="E254" t="s">
        <v>2</v>
      </c>
      <c r="H254" t="s">
        <v>1693</v>
      </c>
      <c r="I254" s="2" t="str">
        <f>HYPERLINK("https://www.google.com/webhp#q=" &amp; A254)</f>
        <v>https://www.google.com/webhp#q=Methylprednisolone</v>
      </c>
      <c r="J254" s="2" t="str">
        <f>HYPERLINK("http://www.uptodate.com/contents/search?search="&amp;A254)</f>
        <v>http://www.uptodate.com/contents/search?search=Methylprednisolone</v>
      </c>
      <c r="K254" s="1" t="s">
        <v>560</v>
      </c>
      <c r="L254" s="1" t="s">
        <v>471</v>
      </c>
      <c r="M254" t="b">
        <f>TRUE()</f>
        <v>1</v>
      </c>
      <c r="N254" t="b">
        <f>AND(C254=D254,C254=E254)</f>
        <v>0</v>
      </c>
      <c r="O254" t="b">
        <f>OR(E254=C254,E254=D254)</f>
        <v>1</v>
      </c>
    </row>
    <row r="255" spans="1:15">
      <c r="A255" t="s">
        <v>561</v>
      </c>
      <c r="B255" t="s">
        <v>263</v>
      </c>
      <c r="C255" t="s">
        <v>3</v>
      </c>
      <c r="D255" t="s">
        <v>2</v>
      </c>
      <c r="E255" t="s">
        <v>2</v>
      </c>
      <c r="I255" s="2" t="str">
        <f>HYPERLINK("https://www.google.com/webhp#q=" &amp; A255)</f>
        <v>https://www.google.com/webhp#q=Methylprednisolone</v>
      </c>
      <c r="J255" s="2" t="str">
        <f>HYPERLINK("http://www.uptodate.com/contents/search?search="&amp;A255)</f>
        <v>http://www.uptodate.com/contents/search?search=Methylprednisolone</v>
      </c>
      <c r="K255" s="1" t="s">
        <v>560</v>
      </c>
      <c r="L255" s="1" t="s">
        <v>261</v>
      </c>
      <c r="M255" t="b">
        <f>TRUE()</f>
        <v>1</v>
      </c>
      <c r="N255" t="b">
        <f>AND(C255=D255,C255=E255)</f>
        <v>0</v>
      </c>
      <c r="O255" t="b">
        <f>OR(E255=C255,E255=D255)</f>
        <v>1</v>
      </c>
    </row>
    <row r="256" spans="1:15">
      <c r="A256" t="s">
        <v>559</v>
      </c>
      <c r="B256" t="s">
        <v>68</v>
      </c>
      <c r="C256" t="s">
        <v>2</v>
      </c>
      <c r="D256" t="s">
        <v>8</v>
      </c>
      <c r="E256" t="s">
        <v>3</v>
      </c>
      <c r="G256" t="s">
        <v>1360</v>
      </c>
      <c r="H256" t="s">
        <v>1503</v>
      </c>
      <c r="I256" s="2" t="str">
        <f>HYPERLINK("https://www.google.com/webhp#q=" &amp; A256)</f>
        <v>https://www.google.com/webhp#q=Methyltestosterone</v>
      </c>
      <c r="J256" s="2" t="str">
        <f>HYPERLINK("http://www.uptodate.com/contents/search?search="&amp;A256)</f>
        <v>http://www.uptodate.com/contents/search?search=Methyltestosterone</v>
      </c>
      <c r="K256" s="1" t="s">
        <v>558</v>
      </c>
      <c r="L256" s="1" t="s">
        <v>67</v>
      </c>
      <c r="M256" t="b">
        <f>TRUE()</f>
        <v>1</v>
      </c>
      <c r="N256" t="b">
        <f>AND(C256=D256,C256=E256)</f>
        <v>0</v>
      </c>
      <c r="O256" t="b">
        <f>OR(E256=C256,E256=D256)</f>
        <v>0</v>
      </c>
    </row>
    <row r="257" spans="1:15">
      <c r="A257" t="s">
        <v>1359</v>
      </c>
      <c r="B257" t="s">
        <v>206</v>
      </c>
      <c r="C257" t="s">
        <v>2</v>
      </c>
      <c r="D257" t="s">
        <v>3</v>
      </c>
      <c r="E257" t="s">
        <v>2</v>
      </c>
      <c r="H257" t="s">
        <v>1719</v>
      </c>
      <c r="I257" s="2" t="str">
        <f>HYPERLINK("https://www.google.com/webhp#q=" &amp; A257)</f>
        <v>https://www.google.com/webhp#q=Metipranolol</v>
      </c>
      <c r="J257" s="2" t="str">
        <f>HYPERLINK("http://www.uptodate.com/contents/search?search="&amp;A257)</f>
        <v>http://www.uptodate.com/contents/search?search=Metipranolol</v>
      </c>
      <c r="K257" s="1" t="s">
        <v>1358</v>
      </c>
      <c r="L257" s="1" t="s">
        <v>205</v>
      </c>
      <c r="M257" t="b">
        <f>TRUE()</f>
        <v>1</v>
      </c>
      <c r="N257" t="b">
        <f>AND(C257=D257,C257=E257)</f>
        <v>0</v>
      </c>
      <c r="O257" t="b">
        <f>OR(E257=C257,E257=D257)</f>
        <v>1</v>
      </c>
    </row>
    <row r="258" spans="1:15">
      <c r="A258" t="s">
        <v>1357</v>
      </c>
      <c r="B258" t="s">
        <v>44</v>
      </c>
      <c r="C258" t="s">
        <v>8</v>
      </c>
      <c r="D258" t="s">
        <v>2</v>
      </c>
      <c r="E258" t="s">
        <v>2</v>
      </c>
      <c r="F258" t="s">
        <v>722</v>
      </c>
      <c r="H258" t="s">
        <v>721</v>
      </c>
      <c r="I258" s="2" t="str">
        <f>HYPERLINK("https://www.google.com/webhp#q=" &amp; A258)</f>
        <v>https://www.google.com/webhp#q=Metolazone</v>
      </c>
      <c r="J258" s="2" t="str">
        <f>HYPERLINK("http://www.uptodate.com/contents/search?search="&amp;A258)</f>
        <v>http://www.uptodate.com/contents/search?search=Metolazone</v>
      </c>
      <c r="K258" s="1" t="s">
        <v>1356</v>
      </c>
      <c r="L258" s="1" t="s">
        <v>41</v>
      </c>
      <c r="M258" t="b">
        <f>TRUE()</f>
        <v>1</v>
      </c>
      <c r="N258" t="b">
        <f>AND(C258=D258,C258=E258)</f>
        <v>0</v>
      </c>
      <c r="O258" t="b">
        <f>OR(E258=C258,E258=D258)</f>
        <v>1</v>
      </c>
    </row>
    <row r="259" spans="1:15">
      <c r="A259" t="s">
        <v>1355</v>
      </c>
      <c r="B259" t="s">
        <v>44</v>
      </c>
      <c r="C259" t="s">
        <v>2</v>
      </c>
      <c r="D259" t="s">
        <v>3</v>
      </c>
      <c r="E259" t="s">
        <v>2</v>
      </c>
      <c r="F259" t="s">
        <v>56</v>
      </c>
      <c r="I259" s="2" t="str">
        <f>HYPERLINK("https://www.google.com/webhp#q=" &amp; A259)</f>
        <v>https://www.google.com/webhp#q=Metoprolol</v>
      </c>
      <c r="J259" s="2" t="str">
        <f>HYPERLINK("http://www.uptodate.com/contents/search?search="&amp;A259)</f>
        <v>http://www.uptodate.com/contents/search?search=Metoprolol</v>
      </c>
      <c r="K259" s="1" t="s">
        <v>1354</v>
      </c>
      <c r="L259" s="1" t="s">
        <v>41</v>
      </c>
      <c r="M259" t="b">
        <f>TRUE()</f>
        <v>1</v>
      </c>
      <c r="N259" t="b">
        <f>AND(C259=D259,C259=E259)</f>
        <v>0</v>
      </c>
      <c r="O259" t="b">
        <f>OR(E259=C259,E259=D259)</f>
        <v>1</v>
      </c>
    </row>
    <row r="260" spans="1:15">
      <c r="A260" t="s">
        <v>1353</v>
      </c>
      <c r="B260" t="s">
        <v>268</v>
      </c>
      <c r="C260" t="s">
        <v>8</v>
      </c>
      <c r="D260" t="s">
        <v>2</v>
      </c>
      <c r="E260" t="s">
        <v>8</v>
      </c>
      <c r="I260" s="2" t="str">
        <f>HYPERLINK("https://www.google.com/webhp#q=" &amp; A260)</f>
        <v>https://www.google.com/webhp#q=Metronidazole</v>
      </c>
      <c r="J260" s="2" t="str">
        <f>HYPERLINK("http://www.uptodate.com/contents/search?search="&amp;A260)</f>
        <v>http://www.uptodate.com/contents/search?search=Metronidazole</v>
      </c>
      <c r="K260" s="1" t="s">
        <v>1352</v>
      </c>
      <c r="L260" s="1" t="s">
        <v>267</v>
      </c>
      <c r="M260" t="b">
        <f>TRUE()</f>
        <v>1</v>
      </c>
      <c r="N260" t="b">
        <f>AND(C260=D260,C260=E260)</f>
        <v>0</v>
      </c>
      <c r="O260" t="b">
        <f>OR(E260=C260,E260=D260)</f>
        <v>1</v>
      </c>
    </row>
    <row r="261" spans="1:15">
      <c r="A261" t="s">
        <v>1353</v>
      </c>
      <c r="B261" t="s">
        <v>9</v>
      </c>
      <c r="C261" t="s">
        <v>8</v>
      </c>
      <c r="D261" t="s">
        <v>3</v>
      </c>
      <c r="E261" t="s">
        <v>8</v>
      </c>
      <c r="I261" s="2" t="str">
        <f>HYPERLINK("https://www.google.com/webhp#q=" &amp; A261)</f>
        <v>https://www.google.com/webhp#q=Metronidazole</v>
      </c>
      <c r="J261" s="2" t="str">
        <f>HYPERLINK("http://www.uptodate.com/contents/search?search="&amp;A261)</f>
        <v>http://www.uptodate.com/contents/search?search=Metronidazole</v>
      </c>
      <c r="K261" s="1" t="s">
        <v>1352</v>
      </c>
      <c r="L261" s="1" t="s">
        <v>6</v>
      </c>
      <c r="M261" t="b">
        <f>TRUE()</f>
        <v>1</v>
      </c>
      <c r="N261" t="b">
        <f>AND(C261=D261,C261=E261)</f>
        <v>0</v>
      </c>
      <c r="O261" t="b">
        <f>OR(E261=C261,E261=D261)</f>
        <v>1</v>
      </c>
    </row>
    <row r="262" spans="1:15">
      <c r="A262" t="s">
        <v>1351</v>
      </c>
      <c r="B262" t="s">
        <v>110</v>
      </c>
      <c r="C262" t="s">
        <v>2</v>
      </c>
      <c r="D262" t="s">
        <v>3</v>
      </c>
      <c r="E262" t="s">
        <v>2</v>
      </c>
      <c r="I262" s="2" t="str">
        <f>HYPERLINK("https://www.google.com/webhp#q=" &amp; A262)</f>
        <v>https://www.google.com/webhp#q=Miglitol</v>
      </c>
      <c r="J262" s="2" t="str">
        <f>HYPERLINK("http://www.uptodate.com/contents/search?search="&amp;A262)</f>
        <v>http://www.uptodate.com/contents/search?search=Miglitol</v>
      </c>
      <c r="K262" s="1" t="s">
        <v>1350</v>
      </c>
      <c r="L262" s="1" t="s">
        <v>107</v>
      </c>
      <c r="M262" t="b">
        <f>TRUE()</f>
        <v>1</v>
      </c>
      <c r="N262" t="b">
        <f>AND(C262=D262,C262=E262)</f>
        <v>0</v>
      </c>
      <c r="O262" t="b">
        <f>OR(E262=C262,E262=D262)</f>
        <v>1</v>
      </c>
    </row>
    <row r="263" spans="1:15">
      <c r="A263" t="s">
        <v>542</v>
      </c>
      <c r="B263" t="s">
        <v>44</v>
      </c>
      <c r="C263" t="s">
        <v>8</v>
      </c>
      <c r="D263" t="s">
        <v>3</v>
      </c>
      <c r="E263" t="s">
        <v>2</v>
      </c>
      <c r="F263" t="s">
        <v>1232</v>
      </c>
      <c r="H263" t="s">
        <v>1824</v>
      </c>
      <c r="I263" s="2" t="str">
        <f>HYPERLINK("https://www.google.com/webhp#q=" &amp; A263)</f>
        <v>https://www.google.com/webhp#q=Minoxidil</v>
      </c>
      <c r="J263" s="2" t="str">
        <f>HYPERLINK("http://www.uptodate.com/contents/search?search="&amp;A263)</f>
        <v>http://www.uptodate.com/contents/search?search=Minoxidil</v>
      </c>
      <c r="K263" s="1" t="s">
        <v>541</v>
      </c>
      <c r="L263" s="1" t="s">
        <v>41</v>
      </c>
      <c r="M263" t="b">
        <f>TRUE()</f>
        <v>1</v>
      </c>
      <c r="N263" t="b">
        <f>AND(C263=D263,C263=E263)</f>
        <v>0</v>
      </c>
      <c r="O263" t="b">
        <f>OR(E263=C263,E263=D263)</f>
        <v>0</v>
      </c>
    </row>
    <row r="264" spans="1:15">
      <c r="A264" t="s">
        <v>1349</v>
      </c>
      <c r="B264" t="s">
        <v>259</v>
      </c>
      <c r="C264" t="s">
        <v>8</v>
      </c>
      <c r="D264" t="s">
        <v>3</v>
      </c>
      <c r="E264" t="s">
        <v>8</v>
      </c>
      <c r="H264" t="s">
        <v>1348</v>
      </c>
      <c r="I264" s="2" t="str">
        <f>HYPERLINK("https://www.google.com/webhp#q=" &amp; A264)</f>
        <v>https://www.google.com/webhp#q=Misoprostol</v>
      </c>
      <c r="J264" s="2" t="str">
        <f>HYPERLINK("http://www.uptodate.com/contents/search?search="&amp;A264)</f>
        <v>http://www.uptodate.com/contents/search?search=Misoprostol</v>
      </c>
      <c r="K264" s="1" t="s">
        <v>1347</v>
      </c>
      <c r="L264" s="1" t="s">
        <v>256</v>
      </c>
      <c r="M264" t="b">
        <f>TRUE()</f>
        <v>1</v>
      </c>
      <c r="N264" t="b">
        <f>AND(C264=D264,C264=E264)</f>
        <v>0</v>
      </c>
      <c r="O264" t="b">
        <f>OR(E264=C264,E264=D264)</f>
        <v>1</v>
      </c>
    </row>
    <row r="265" spans="1:15">
      <c r="A265" t="s">
        <v>538</v>
      </c>
      <c r="B265" t="s">
        <v>206</v>
      </c>
      <c r="C265" t="s">
        <v>8</v>
      </c>
      <c r="D265" t="s">
        <v>2</v>
      </c>
      <c r="E265" t="s">
        <v>8</v>
      </c>
      <c r="F265" t="s">
        <v>1346</v>
      </c>
      <c r="G265" t="s">
        <v>1345</v>
      </c>
      <c r="H265" t="s">
        <v>1718</v>
      </c>
      <c r="I265" s="2" t="str">
        <f>HYPERLINK("https://www.google.com/webhp#q=" &amp; A265)</f>
        <v>https://www.google.com/webhp#q=Mitomycin</v>
      </c>
      <c r="J265" s="2" t="str">
        <f>HYPERLINK("http://www.uptodate.com/contents/search?search="&amp;A265)</f>
        <v>http://www.uptodate.com/contents/search?search=Mitomycin</v>
      </c>
      <c r="K265" s="1" t="s">
        <v>537</v>
      </c>
      <c r="L265" s="1" t="s">
        <v>205</v>
      </c>
      <c r="M265" t="b">
        <f>TRUE()</f>
        <v>1</v>
      </c>
      <c r="N265" t="b">
        <f>AND(C265=D265,C265=E265)</f>
        <v>0</v>
      </c>
      <c r="O265" t="b">
        <f>OR(E265=C265,E265=D265)</f>
        <v>1</v>
      </c>
    </row>
    <row r="266" spans="1:15">
      <c r="A266" t="s">
        <v>536</v>
      </c>
      <c r="B266" t="s">
        <v>68</v>
      </c>
      <c r="C266" t="s">
        <v>2</v>
      </c>
      <c r="D266" t="s">
        <v>8</v>
      </c>
      <c r="E266" t="s">
        <v>2</v>
      </c>
      <c r="H266" t="s">
        <v>1722</v>
      </c>
      <c r="I266" s="2" t="str">
        <f>HYPERLINK("https://www.google.com/webhp#q=" &amp; A266)</f>
        <v>https://www.google.com/webhp#q=Mitoxantrone</v>
      </c>
      <c r="J266" s="2" t="str">
        <f>HYPERLINK("http://www.uptodate.com/contents/search?search="&amp;A266)</f>
        <v>http://www.uptodate.com/contents/search?search=Mitoxantrone</v>
      </c>
      <c r="K266" s="1" t="s">
        <v>535</v>
      </c>
      <c r="L266" s="1" t="s">
        <v>67</v>
      </c>
      <c r="M266" t="b">
        <f>TRUE()</f>
        <v>1</v>
      </c>
      <c r="N266" t="b">
        <f>AND(C266=D266,C266=E266)</f>
        <v>0</v>
      </c>
      <c r="O266" t="b">
        <f>OR(E266=C266,E266=D266)</f>
        <v>1</v>
      </c>
    </row>
    <row r="267" spans="1:15">
      <c r="A267" t="s">
        <v>536</v>
      </c>
      <c r="B267" t="s">
        <v>48</v>
      </c>
      <c r="C267" t="s">
        <v>2</v>
      </c>
      <c r="D267" t="s">
        <v>8</v>
      </c>
      <c r="E267" t="s">
        <v>2</v>
      </c>
      <c r="I267" s="2" t="str">
        <f>HYPERLINK("https://www.google.com/webhp#q=" &amp; A267)</f>
        <v>https://www.google.com/webhp#q=Mitoxantrone</v>
      </c>
      <c r="J267" s="2" t="str">
        <f>HYPERLINK("http://www.uptodate.com/contents/search?search="&amp;A267)</f>
        <v>http://www.uptodate.com/contents/search?search=Mitoxantrone</v>
      </c>
      <c r="K267" s="1" t="s">
        <v>535</v>
      </c>
      <c r="L267" s="1" t="s">
        <v>46</v>
      </c>
      <c r="M267" t="b">
        <f>TRUE()</f>
        <v>1</v>
      </c>
      <c r="N267" t="b">
        <f>AND(C267=D267,C267=E267)</f>
        <v>0</v>
      </c>
      <c r="O267" t="b">
        <f>OR(E267=C267,E267=D267)</f>
        <v>1</v>
      </c>
    </row>
    <row r="268" spans="1:15">
      <c r="A268" t="s">
        <v>536</v>
      </c>
      <c r="B268" t="s">
        <v>76</v>
      </c>
      <c r="C268" t="s">
        <v>2</v>
      </c>
      <c r="D268" t="s">
        <v>8</v>
      </c>
      <c r="E268" t="s">
        <v>2</v>
      </c>
      <c r="I268" s="2" t="str">
        <f>HYPERLINK("https://www.google.com/webhp#q=" &amp; A268)</f>
        <v>https://www.google.com/webhp#q=Mitoxantrone</v>
      </c>
      <c r="J268" s="2" t="str">
        <f>HYPERLINK("http://www.uptodate.com/contents/search?search="&amp;A268)</f>
        <v>http://www.uptodate.com/contents/search?search=Mitoxantrone</v>
      </c>
      <c r="K268" s="1" t="s">
        <v>535</v>
      </c>
      <c r="L268" s="1" t="s">
        <v>75</v>
      </c>
      <c r="M268" t="b">
        <f>TRUE()</f>
        <v>1</v>
      </c>
      <c r="N268" t="b">
        <f>AND(C268=D268,C268=E268)</f>
        <v>0</v>
      </c>
      <c r="O268" t="b">
        <f>OR(E268=C268,E268=D268)</f>
        <v>1</v>
      </c>
    </row>
    <row r="269" spans="1:15">
      <c r="A269" t="s">
        <v>536</v>
      </c>
      <c r="B269" t="s">
        <v>152</v>
      </c>
      <c r="C269" t="s">
        <v>2</v>
      </c>
      <c r="D269" t="s">
        <v>8</v>
      </c>
      <c r="E269" t="s">
        <v>2</v>
      </c>
      <c r="I269" s="2" t="str">
        <f>HYPERLINK("https://www.google.com/webhp#q=" &amp; A269)</f>
        <v>https://www.google.com/webhp#q=Mitoxantrone</v>
      </c>
      <c r="J269" s="2" t="str">
        <f>HYPERLINK("http://www.uptodate.com/contents/search?search="&amp;A269)</f>
        <v>http://www.uptodate.com/contents/search?search=Mitoxantrone</v>
      </c>
      <c r="K269" s="1" t="s">
        <v>535</v>
      </c>
      <c r="L269" s="1" t="s">
        <v>150</v>
      </c>
      <c r="M269" t="b">
        <f>TRUE()</f>
        <v>1</v>
      </c>
      <c r="N269" t="b">
        <f>AND(C269=D269,C269=E269)</f>
        <v>0</v>
      </c>
      <c r="O269" t="b">
        <f>OR(E269=C269,E269=D269)</f>
        <v>1</v>
      </c>
    </row>
    <row r="270" spans="1:15">
      <c r="A270" t="s">
        <v>536</v>
      </c>
      <c r="B270" t="s">
        <v>71</v>
      </c>
      <c r="C270" t="s">
        <v>2</v>
      </c>
      <c r="D270" t="s">
        <v>8</v>
      </c>
      <c r="E270" t="s">
        <v>2</v>
      </c>
      <c r="I270" s="2" t="str">
        <f>HYPERLINK("https://www.google.com/webhp#q=" &amp; A270)</f>
        <v>https://www.google.com/webhp#q=Mitoxantrone</v>
      </c>
      <c r="J270" s="2" t="str">
        <f>HYPERLINK("http://www.uptodate.com/contents/search?search="&amp;A270)</f>
        <v>http://www.uptodate.com/contents/search?search=Mitoxantrone</v>
      </c>
      <c r="K270" s="1" t="s">
        <v>535</v>
      </c>
      <c r="L270" s="1" t="s">
        <v>69</v>
      </c>
      <c r="M270" t="b">
        <f>TRUE()</f>
        <v>1</v>
      </c>
      <c r="N270" t="b">
        <f>AND(C270=D270,C270=E270)</f>
        <v>0</v>
      </c>
      <c r="O270" t="b">
        <f>OR(E270=C270,E270=D270)</f>
        <v>1</v>
      </c>
    </row>
    <row r="271" spans="1:15">
      <c r="A271" t="s">
        <v>534</v>
      </c>
      <c r="B271" t="s">
        <v>102</v>
      </c>
      <c r="C271" t="s">
        <v>3</v>
      </c>
      <c r="D271" t="s">
        <v>8</v>
      </c>
      <c r="E271" t="s">
        <v>3</v>
      </c>
      <c r="H271" t="s">
        <v>1636</v>
      </c>
      <c r="I271" s="2" t="str">
        <f>HYPERLINK("https://www.google.com/webhp#q=" &amp; A271)</f>
        <v>https://www.google.com/webhp#q=Modafinil</v>
      </c>
      <c r="J271" s="2" t="str">
        <f>HYPERLINK("http://www.uptodate.com/contents/search?search="&amp;A271)</f>
        <v>http://www.uptodate.com/contents/search?search=Modafinil</v>
      </c>
      <c r="K271" s="1" t="s">
        <v>532</v>
      </c>
      <c r="L271" s="1" t="s">
        <v>101</v>
      </c>
      <c r="M271" t="b">
        <f>TRUE()</f>
        <v>1</v>
      </c>
      <c r="N271" t="b">
        <f>AND(C271=D271,C271=E271)</f>
        <v>0</v>
      </c>
      <c r="O271" t="b">
        <f>OR(E271=C271,E271=D271)</f>
        <v>1</v>
      </c>
    </row>
    <row r="272" spans="1:15">
      <c r="A272" t="s">
        <v>1344</v>
      </c>
      <c r="B272" t="s">
        <v>39</v>
      </c>
      <c r="C272" t="s">
        <v>2</v>
      </c>
      <c r="D272" t="s">
        <v>3</v>
      </c>
      <c r="E272" t="s">
        <v>2</v>
      </c>
      <c r="H272" t="s">
        <v>1703</v>
      </c>
      <c r="I272" s="2" t="str">
        <f>HYPERLINK("https://www.google.com/webhp#q=" &amp; A272)</f>
        <v>https://www.google.com/webhp#q=Mometasone</v>
      </c>
      <c r="J272" s="2" t="str">
        <f>HYPERLINK("http://www.uptodate.com/contents/search?search="&amp;A272)</f>
        <v>http://www.uptodate.com/contents/search?search=Mometasone</v>
      </c>
      <c r="K272" s="1" t="s">
        <v>1343</v>
      </c>
      <c r="L272" s="1" t="s">
        <v>37</v>
      </c>
      <c r="M272" t="b">
        <f>TRUE()</f>
        <v>1</v>
      </c>
      <c r="N272" t="b">
        <f>AND(C272=D272,C272=E272)</f>
        <v>0</v>
      </c>
      <c r="O272" t="b">
        <f>OR(E272=C272,E272=D272)</f>
        <v>1</v>
      </c>
    </row>
    <row r="273" spans="1:15">
      <c r="A273" t="s">
        <v>1344</v>
      </c>
      <c r="B273" t="s">
        <v>138</v>
      </c>
      <c r="C273" t="s">
        <v>2</v>
      </c>
      <c r="D273" t="s">
        <v>3</v>
      </c>
      <c r="E273" t="s">
        <v>2</v>
      </c>
      <c r="H273" t="s">
        <v>1704</v>
      </c>
      <c r="I273" s="2" t="str">
        <f>HYPERLINK("https://www.google.com/webhp#q=" &amp; A273)</f>
        <v>https://www.google.com/webhp#q=Mometasone</v>
      </c>
      <c r="J273" s="2" t="str">
        <f>HYPERLINK("http://www.uptodate.com/contents/search?search="&amp;A273)</f>
        <v>http://www.uptodate.com/contents/search?search=Mometasone</v>
      </c>
      <c r="K273" s="1" t="s">
        <v>1343</v>
      </c>
      <c r="L273" s="1" t="s">
        <v>136</v>
      </c>
      <c r="M273" t="b">
        <f>TRUE()</f>
        <v>1</v>
      </c>
      <c r="N273" t="b">
        <f>AND(C273=D273,C273=E273)</f>
        <v>0</v>
      </c>
      <c r="O273" t="b">
        <f>OR(E273=C273,E273=D273)</f>
        <v>1</v>
      </c>
    </row>
    <row r="274" spans="1:15">
      <c r="A274" t="s">
        <v>1344</v>
      </c>
      <c r="B274" t="s">
        <v>9</v>
      </c>
      <c r="C274" t="s">
        <v>2</v>
      </c>
      <c r="D274" t="s">
        <v>3</v>
      </c>
      <c r="E274" t="s">
        <v>2</v>
      </c>
      <c r="I274" s="2" t="str">
        <f>HYPERLINK("https://www.google.com/webhp#q=" &amp; A274)</f>
        <v>https://www.google.com/webhp#q=Mometasone</v>
      </c>
      <c r="J274" s="2" t="str">
        <f>HYPERLINK("http://www.uptodate.com/contents/search?search="&amp;A274)</f>
        <v>http://www.uptodate.com/contents/search?search=Mometasone</v>
      </c>
      <c r="K274" s="1" t="s">
        <v>1343</v>
      </c>
      <c r="L274" s="1" t="s">
        <v>6</v>
      </c>
      <c r="M274" t="b">
        <f>TRUE()</f>
        <v>1</v>
      </c>
      <c r="N274" t="b">
        <f>AND(C274=D274,C274=E274)</f>
        <v>0</v>
      </c>
      <c r="O274" t="b">
        <f>OR(E274=C274,E274=D274)</f>
        <v>1</v>
      </c>
    </row>
    <row r="275" spans="1:15">
      <c r="A275" t="s">
        <v>1342</v>
      </c>
      <c r="B275" t="s">
        <v>569</v>
      </c>
      <c r="C275" t="s">
        <v>3</v>
      </c>
      <c r="D275" t="s">
        <v>2</v>
      </c>
      <c r="E275" t="s">
        <v>3</v>
      </c>
      <c r="I275" s="2" t="str">
        <f>HYPERLINK("https://www.google.com/webhp#q=" &amp; A275)</f>
        <v>https://www.google.com/webhp#q=Monobenzone</v>
      </c>
      <c r="J275" s="2" t="str">
        <f>HYPERLINK("http://www.uptodate.com/contents/search?search="&amp;A275)</f>
        <v>http://www.uptodate.com/contents/search?search=Monobenzone</v>
      </c>
      <c r="K275" s="1" t="s">
        <v>1341</v>
      </c>
      <c r="L275" s="1" t="s">
        <v>567</v>
      </c>
      <c r="M275" t="b">
        <f>TRUE()</f>
        <v>1</v>
      </c>
      <c r="N275" t="b">
        <f>AND(C275=D275,C275=E275)</f>
        <v>0</v>
      </c>
      <c r="O275" t="b">
        <f>OR(E275=C275,E275=D275)</f>
        <v>1</v>
      </c>
    </row>
    <row r="276" spans="1:15">
      <c r="A276" t="s">
        <v>1340</v>
      </c>
      <c r="B276" t="s">
        <v>39</v>
      </c>
      <c r="C276" t="s">
        <v>8</v>
      </c>
      <c r="D276" t="s">
        <v>3</v>
      </c>
      <c r="E276" t="s">
        <v>8</v>
      </c>
      <c r="H276" t="s">
        <v>1705</v>
      </c>
      <c r="I276" s="2" t="str">
        <f>HYPERLINK("https://www.google.com/webhp#q=" &amp; A276)</f>
        <v>https://www.google.com/webhp#q=Moxifloxacin</v>
      </c>
      <c r="J276" s="2" t="str">
        <f>HYPERLINK("http://www.uptodate.com/contents/search?search="&amp;A276)</f>
        <v>http://www.uptodate.com/contents/search?search=Moxifloxacin</v>
      </c>
      <c r="K276" s="1" t="s">
        <v>1338</v>
      </c>
      <c r="L276" s="1" t="s">
        <v>37</v>
      </c>
      <c r="M276" t="b">
        <f>TRUE()</f>
        <v>1</v>
      </c>
      <c r="N276" t="b">
        <f>AND(C276=D276,C276=E276)</f>
        <v>0</v>
      </c>
      <c r="O276" t="b">
        <f>OR(E276=C276,E276=D276)</f>
        <v>1</v>
      </c>
    </row>
    <row r="277" spans="1:15">
      <c r="A277" t="s">
        <v>1340</v>
      </c>
      <c r="B277" t="s">
        <v>14</v>
      </c>
      <c r="C277" t="s">
        <v>8</v>
      </c>
      <c r="D277" t="s">
        <v>3</v>
      </c>
      <c r="E277" t="s">
        <v>3</v>
      </c>
      <c r="H277" t="s">
        <v>1712</v>
      </c>
      <c r="I277" s="2" t="str">
        <f>HYPERLINK("https://www.google.com/webhp#q=" &amp; A277)</f>
        <v>https://www.google.com/webhp#q=Moxifloxacin</v>
      </c>
      <c r="J277" s="2" t="str">
        <f>HYPERLINK("http://www.uptodate.com/contents/search?search="&amp;A277)</f>
        <v>http://www.uptodate.com/contents/search?search=Moxifloxacin</v>
      </c>
      <c r="K277" s="1" t="s">
        <v>1338</v>
      </c>
      <c r="L277" s="1" t="s">
        <v>13</v>
      </c>
      <c r="M277" t="b">
        <f>TRUE()</f>
        <v>1</v>
      </c>
      <c r="N277" t="b">
        <f>AND(C277=D277,C277=E277)</f>
        <v>0</v>
      </c>
      <c r="O277" t="b">
        <f>OR(E277=C277,E277=D277)</f>
        <v>1</v>
      </c>
    </row>
    <row r="278" spans="1:15">
      <c r="A278" t="s">
        <v>1340</v>
      </c>
      <c r="B278" t="s">
        <v>44</v>
      </c>
      <c r="C278" t="s">
        <v>8</v>
      </c>
      <c r="D278" t="s">
        <v>3</v>
      </c>
      <c r="E278" t="s">
        <v>8</v>
      </c>
      <c r="H278" t="s">
        <v>1339</v>
      </c>
      <c r="I278" s="2" t="str">
        <f>HYPERLINK("https://www.google.com/webhp#q=" &amp; A278)</f>
        <v>https://www.google.com/webhp#q=Moxifloxacin</v>
      </c>
      <c r="J278" s="2" t="str">
        <f>HYPERLINK("http://www.uptodate.com/contents/search?search="&amp;A278)</f>
        <v>http://www.uptodate.com/contents/search?search=Moxifloxacin</v>
      </c>
      <c r="K278" s="1" t="s">
        <v>1338</v>
      </c>
      <c r="L278" s="1" t="s">
        <v>41</v>
      </c>
      <c r="M278" t="b">
        <f>TRUE()</f>
        <v>1</v>
      </c>
      <c r="N278" t="b">
        <f>AND(C278=D278,C278=E278)</f>
        <v>0</v>
      </c>
      <c r="O278" t="b">
        <f>OR(E278=C278,E278=D278)</f>
        <v>1</v>
      </c>
    </row>
    <row r="279" spans="1:15">
      <c r="A279" t="s">
        <v>1337</v>
      </c>
      <c r="B279" t="s">
        <v>138</v>
      </c>
      <c r="C279" t="s">
        <v>8</v>
      </c>
      <c r="D279" t="s">
        <v>2</v>
      </c>
      <c r="E279" t="s">
        <v>8</v>
      </c>
      <c r="H279" t="s">
        <v>1706</v>
      </c>
      <c r="I279" s="2" t="str">
        <f>HYPERLINK("https://www.google.com/webhp#q=" &amp; A279)</f>
        <v>https://www.google.com/webhp#q=Mupirocin</v>
      </c>
      <c r="J279" s="2" t="str">
        <f>HYPERLINK("http://www.uptodate.com/contents/search?search="&amp;A279)</f>
        <v>http://www.uptodate.com/contents/search?search=Mupirocin</v>
      </c>
      <c r="K279" s="1" t="s">
        <v>1336</v>
      </c>
      <c r="L279" s="1" t="s">
        <v>136</v>
      </c>
      <c r="M279" t="b">
        <f>TRUE()</f>
        <v>1</v>
      </c>
      <c r="N279" t="b">
        <f>AND(C279=D279,C279=E279)</f>
        <v>0</v>
      </c>
      <c r="O279" t="b">
        <f>OR(E279=C279,E279=D279)</f>
        <v>1</v>
      </c>
    </row>
    <row r="280" spans="1:15">
      <c r="A280" t="s">
        <v>1335</v>
      </c>
      <c r="B280" t="s">
        <v>44</v>
      </c>
      <c r="C280" t="s">
        <v>2</v>
      </c>
      <c r="D280" t="s">
        <v>3</v>
      </c>
      <c r="E280" t="s">
        <v>2</v>
      </c>
      <c r="I280" s="2" t="str">
        <f>HYPERLINK("https://www.google.com/webhp#q=" &amp; A280)</f>
        <v>https://www.google.com/webhp#q=Nadolol</v>
      </c>
      <c r="J280" s="2" t="str">
        <f>HYPERLINK("http://www.uptodate.com/contents/search?search="&amp;A280)</f>
        <v>http://www.uptodate.com/contents/search?search=Nadolol</v>
      </c>
      <c r="K280" s="1" t="s">
        <v>1334</v>
      </c>
      <c r="L280" s="1" t="s">
        <v>41</v>
      </c>
      <c r="M280" t="b">
        <f>TRUE()</f>
        <v>1</v>
      </c>
      <c r="N280" t="b">
        <f>AND(C280=D280,C280=E280)</f>
        <v>0</v>
      </c>
      <c r="O280" t="b">
        <f>OR(E280=C280,E280=D280)</f>
        <v>1</v>
      </c>
    </row>
    <row r="281" spans="1:15">
      <c r="A281" t="s">
        <v>1333</v>
      </c>
      <c r="B281" t="s">
        <v>782</v>
      </c>
      <c r="C281" t="s">
        <v>3</v>
      </c>
      <c r="D281" t="s">
        <v>2</v>
      </c>
      <c r="E281" t="s">
        <v>2</v>
      </c>
      <c r="I281" s="2" t="str">
        <f>HYPERLINK("https://www.google.com/webhp#q=" &amp; A281)</f>
        <v>https://www.google.com/webhp#q=Naltrexone</v>
      </c>
      <c r="J281" s="2" t="str">
        <f>HYPERLINK("http://www.uptodate.com/contents/search?search="&amp;A281)</f>
        <v>http://www.uptodate.com/contents/search?search=Naltrexone</v>
      </c>
      <c r="K281" s="1" t="s">
        <v>1332</v>
      </c>
      <c r="L281" s="1" t="s">
        <v>781</v>
      </c>
      <c r="M281" t="b">
        <f>TRUE()</f>
        <v>1</v>
      </c>
      <c r="N281" t="b">
        <f>AND(C281=D281,C281=E281)</f>
        <v>0</v>
      </c>
      <c r="O281" t="b">
        <f>OR(E281=C281,E281=D281)</f>
        <v>1</v>
      </c>
    </row>
    <row r="282" spans="1:15">
      <c r="A282" t="s">
        <v>1331</v>
      </c>
      <c r="B282" t="s">
        <v>110</v>
      </c>
      <c r="C282" t="s">
        <v>2</v>
      </c>
      <c r="D282" t="s">
        <v>3</v>
      </c>
      <c r="E282" t="s">
        <v>2</v>
      </c>
      <c r="I282" s="2" t="str">
        <f>HYPERLINK("https://www.google.com/webhp#q=" &amp; A282)</f>
        <v>https://www.google.com/webhp#q=Nateglinide</v>
      </c>
      <c r="J282" s="2" t="str">
        <f>HYPERLINK("http://www.uptodate.com/contents/search?search="&amp;A282)</f>
        <v>http://www.uptodate.com/contents/search?search=Nateglinide</v>
      </c>
      <c r="K282" s="1" t="s">
        <v>1330</v>
      </c>
      <c r="L282" s="1" t="s">
        <v>107</v>
      </c>
      <c r="M282" t="b">
        <f>TRUE()</f>
        <v>1</v>
      </c>
      <c r="N282" t="b">
        <f>AND(C282=D282,C282=E282)</f>
        <v>0</v>
      </c>
      <c r="O282" t="b">
        <f>OR(E282=C282,E282=D282)</f>
        <v>1</v>
      </c>
    </row>
    <row r="283" spans="1:15">
      <c r="A283" t="s">
        <v>1329</v>
      </c>
      <c r="B283" t="s">
        <v>39</v>
      </c>
      <c r="C283" t="s">
        <v>2</v>
      </c>
      <c r="D283" t="s">
        <v>3</v>
      </c>
      <c r="E283" t="s">
        <v>2</v>
      </c>
      <c r="H283" t="s">
        <v>1703</v>
      </c>
      <c r="I283" s="2" t="str">
        <f>HYPERLINK("https://www.google.com/webhp#q=" &amp; A283)</f>
        <v>https://www.google.com/webhp#q=Nedocromil</v>
      </c>
      <c r="J283" s="2" t="str">
        <f>HYPERLINK("http://www.uptodate.com/contents/search?search="&amp;A283)</f>
        <v>http://www.uptodate.com/contents/search?search=Nedocromil</v>
      </c>
      <c r="K283" s="1" t="s">
        <v>1328</v>
      </c>
      <c r="L283" s="1" t="s">
        <v>37</v>
      </c>
      <c r="M283" t="b">
        <f>TRUE()</f>
        <v>1</v>
      </c>
      <c r="N283" t="b">
        <f>AND(C283=D283,C283=E283)</f>
        <v>0</v>
      </c>
      <c r="O283" t="b">
        <f>OR(E283=C283,E283=D283)</f>
        <v>1</v>
      </c>
    </row>
    <row r="284" spans="1:15">
      <c r="A284" t="s">
        <v>1327</v>
      </c>
      <c r="B284" t="s">
        <v>195</v>
      </c>
      <c r="C284" t="s">
        <v>2</v>
      </c>
      <c r="D284" t="s">
        <v>3</v>
      </c>
      <c r="E284" t="s">
        <v>2</v>
      </c>
      <c r="I284" s="2" t="str">
        <f>HYPERLINK("https://www.google.com/webhp#q=" &amp; A284)</f>
        <v>https://www.google.com/webhp#q=Niacin</v>
      </c>
      <c r="J284" s="2" t="str">
        <f>HYPERLINK("http://www.uptodate.com/contents/search?search="&amp;A284)</f>
        <v>http://www.uptodate.com/contents/search?search=Niacin</v>
      </c>
      <c r="K284" s="1" t="s">
        <v>1326</v>
      </c>
      <c r="L284" s="1" t="s">
        <v>193</v>
      </c>
      <c r="M284" t="b">
        <f>TRUE()</f>
        <v>1</v>
      </c>
      <c r="N284" t="b">
        <f>AND(C284=D284,C284=E284)</f>
        <v>0</v>
      </c>
      <c r="O284" t="b">
        <f>OR(E284=C284,E284=D284)</f>
        <v>1</v>
      </c>
    </row>
    <row r="285" spans="1:15">
      <c r="A285" t="s">
        <v>1327</v>
      </c>
      <c r="B285" t="s">
        <v>121</v>
      </c>
      <c r="C285" t="s">
        <v>2</v>
      </c>
      <c r="D285" t="s">
        <v>3</v>
      </c>
      <c r="E285" t="s">
        <v>2</v>
      </c>
      <c r="H285" t="s">
        <v>1666</v>
      </c>
      <c r="I285" s="2" t="str">
        <f>HYPERLINK("https://www.google.com/webhp#q=" &amp; A285)</f>
        <v>https://www.google.com/webhp#q=Niacin</v>
      </c>
      <c r="J285" s="2" t="str">
        <f>HYPERLINK("http://www.uptodate.com/contents/search?search="&amp;A285)</f>
        <v>http://www.uptodate.com/contents/search?search=Niacin</v>
      </c>
      <c r="K285" s="1" t="s">
        <v>1326</v>
      </c>
      <c r="L285" s="1" t="s">
        <v>120</v>
      </c>
      <c r="M285" t="b">
        <f>TRUE()</f>
        <v>1</v>
      </c>
      <c r="N285" t="b">
        <f>AND(C285=D285,C285=E285)</f>
        <v>0</v>
      </c>
      <c r="O285" t="b">
        <f>OR(E285=C285,E285=D285)</f>
        <v>1</v>
      </c>
    </row>
    <row r="286" spans="1:15">
      <c r="A286" t="s">
        <v>1327</v>
      </c>
      <c r="B286" t="s">
        <v>716</v>
      </c>
      <c r="C286" t="s">
        <v>2</v>
      </c>
      <c r="D286" t="s">
        <v>8</v>
      </c>
      <c r="E286" t="s">
        <v>8</v>
      </c>
      <c r="I286" s="2" t="str">
        <f>HYPERLINK("https://www.google.com/webhp#q=" &amp; A286)</f>
        <v>https://www.google.com/webhp#q=Niacin</v>
      </c>
      <c r="J286" s="2" t="str">
        <f>HYPERLINK("http://www.uptodate.com/contents/search?search="&amp;A286)</f>
        <v>http://www.uptodate.com/contents/search?search=Niacin</v>
      </c>
      <c r="K286" s="1" t="s">
        <v>1326</v>
      </c>
      <c r="L286" s="1" t="s">
        <v>714</v>
      </c>
      <c r="M286" t="b">
        <f>TRUE()</f>
        <v>1</v>
      </c>
      <c r="N286" t="b">
        <f>AND(C286=D286,C286=E286)</f>
        <v>0</v>
      </c>
      <c r="O286" t="b">
        <f>OR(E286=C286,E286=D286)</f>
        <v>1</v>
      </c>
    </row>
    <row r="287" spans="1:15">
      <c r="A287" t="s">
        <v>499</v>
      </c>
      <c r="B287" t="s">
        <v>1197</v>
      </c>
      <c r="C287" t="s">
        <v>3</v>
      </c>
      <c r="D287" t="s">
        <v>8</v>
      </c>
      <c r="E287" t="s">
        <v>3</v>
      </c>
      <c r="I287" s="2" t="str">
        <f>HYPERLINK("https://www.google.com/webhp#q=" &amp; A287)</f>
        <v>https://www.google.com/webhp#q=Nicotine</v>
      </c>
      <c r="J287" s="2" t="str">
        <f>HYPERLINK("http://www.uptodate.com/contents/search?search="&amp;A287)</f>
        <v>http://www.uptodate.com/contents/search?search=Nicotine</v>
      </c>
      <c r="K287" s="1" t="s">
        <v>498</v>
      </c>
      <c r="L287" s="1" t="s">
        <v>1196</v>
      </c>
      <c r="M287" t="b">
        <f>TRUE()</f>
        <v>1</v>
      </c>
      <c r="N287" t="b">
        <f>AND(C287=D287,C287=E287)</f>
        <v>0</v>
      </c>
      <c r="O287" t="b">
        <f>OR(E287=C287,E287=D287)</f>
        <v>1</v>
      </c>
    </row>
    <row r="288" spans="1:15">
      <c r="A288" t="s">
        <v>499</v>
      </c>
      <c r="B288" t="s">
        <v>263</v>
      </c>
      <c r="C288" t="s">
        <v>8</v>
      </c>
      <c r="D288" t="s">
        <v>2</v>
      </c>
      <c r="E288" t="s">
        <v>2</v>
      </c>
      <c r="F288" t="s">
        <v>43</v>
      </c>
      <c r="H288" t="s">
        <v>1801</v>
      </c>
      <c r="I288" s="2" t="str">
        <f>HYPERLINK("https://www.google.com/webhp#q=" &amp; A288)</f>
        <v>https://www.google.com/webhp#q=Nicotine</v>
      </c>
      <c r="J288" s="2" t="str">
        <f>HYPERLINK("http://www.uptodate.com/contents/search?search="&amp;A288)</f>
        <v>http://www.uptodate.com/contents/search?search=Nicotine</v>
      </c>
      <c r="K288" s="1" t="s">
        <v>498</v>
      </c>
      <c r="L288" s="1" t="s">
        <v>261</v>
      </c>
      <c r="M288" t="b">
        <f>TRUE()</f>
        <v>1</v>
      </c>
      <c r="N288" t="b">
        <f>AND(C288=D288,C288=E288)</f>
        <v>0</v>
      </c>
      <c r="O288" t="b">
        <f>OR(E288=C288,E288=D288)</f>
        <v>1</v>
      </c>
    </row>
    <row r="289" spans="1:15">
      <c r="A289" t="s">
        <v>1324</v>
      </c>
      <c r="B289" t="s">
        <v>121</v>
      </c>
      <c r="C289" t="s">
        <v>2</v>
      </c>
      <c r="D289" t="s">
        <v>3</v>
      </c>
      <c r="E289" t="s">
        <v>3</v>
      </c>
      <c r="F289" t="s">
        <v>1325</v>
      </c>
      <c r="H289" t="s">
        <v>1667</v>
      </c>
      <c r="I289" s="2" t="str">
        <f>HYPERLINK("https://www.google.com/webhp#q=" &amp; A289)</f>
        <v>https://www.google.com/webhp#q=Nifedipine</v>
      </c>
      <c r="J289" s="2" t="str">
        <f>HYPERLINK("http://www.uptodate.com/contents/search?search="&amp;A289)</f>
        <v>http://www.uptodate.com/contents/search?search=Nifedipine</v>
      </c>
      <c r="K289" s="1" t="s">
        <v>1323</v>
      </c>
      <c r="L289" s="1" t="s">
        <v>120</v>
      </c>
      <c r="M289" t="b">
        <f>TRUE()</f>
        <v>1</v>
      </c>
      <c r="N289" t="b">
        <f>AND(C289=D289,C289=E289)</f>
        <v>0</v>
      </c>
      <c r="O289" t="b">
        <f>OR(E289=C289,E289=D289)</f>
        <v>1</v>
      </c>
    </row>
    <row r="290" spans="1:15">
      <c r="A290" t="s">
        <v>1324</v>
      </c>
      <c r="B290" t="s">
        <v>44</v>
      </c>
      <c r="C290" t="s">
        <v>2</v>
      </c>
      <c r="D290" t="s">
        <v>3</v>
      </c>
      <c r="E290" t="s">
        <v>2</v>
      </c>
      <c r="I290" s="2" t="str">
        <f>HYPERLINK("https://www.google.com/webhp#q=" &amp; A290)</f>
        <v>https://www.google.com/webhp#q=Nifedipine</v>
      </c>
      <c r="J290" s="2" t="str">
        <f>HYPERLINK("http://www.uptodate.com/contents/search?search="&amp;A290)</f>
        <v>http://www.uptodate.com/contents/search?search=Nifedipine</v>
      </c>
      <c r="K290" s="1" t="s">
        <v>1323</v>
      </c>
      <c r="L290" s="1" t="s">
        <v>41</v>
      </c>
      <c r="M290" t="b">
        <f>TRUE()</f>
        <v>1</v>
      </c>
      <c r="N290" t="b">
        <f>AND(C290=D290,C290=E290)</f>
        <v>0</v>
      </c>
      <c r="O290" t="b">
        <f>OR(E290=C290,E290=D290)</f>
        <v>1</v>
      </c>
    </row>
    <row r="291" spans="1:15">
      <c r="A291" t="s">
        <v>1324</v>
      </c>
      <c r="B291" t="s">
        <v>9</v>
      </c>
      <c r="C291" t="s">
        <v>8</v>
      </c>
      <c r="D291" t="s">
        <v>3</v>
      </c>
      <c r="E291" t="s">
        <v>3</v>
      </c>
      <c r="I291" s="2" t="str">
        <f>HYPERLINK("https://www.google.com/webhp#q=" &amp; A291)</f>
        <v>https://www.google.com/webhp#q=Nifedipine</v>
      </c>
      <c r="J291" s="2" t="str">
        <f>HYPERLINK("http://www.uptodate.com/contents/search?search="&amp;A291)</f>
        <v>http://www.uptodate.com/contents/search?search=Nifedipine</v>
      </c>
      <c r="K291" s="1" t="s">
        <v>1323</v>
      </c>
      <c r="L291" s="1" t="s">
        <v>6</v>
      </c>
      <c r="M291" t="b">
        <f>TRUE()</f>
        <v>1</v>
      </c>
      <c r="N291" t="b">
        <f>AND(C291=D291,C291=E291)</f>
        <v>0</v>
      </c>
      <c r="O291" t="b">
        <f>OR(E291=C291,E291=D291)</f>
        <v>1</v>
      </c>
    </row>
    <row r="292" spans="1:15">
      <c r="A292" t="s">
        <v>1322</v>
      </c>
      <c r="B292" t="s">
        <v>44</v>
      </c>
      <c r="C292" t="s">
        <v>2</v>
      </c>
      <c r="D292" t="s">
        <v>3</v>
      </c>
      <c r="E292" t="s">
        <v>2</v>
      </c>
      <c r="F292" t="s">
        <v>56</v>
      </c>
      <c r="I292" s="2" t="str">
        <f>HYPERLINK("https://www.google.com/webhp#q=" &amp; A292)</f>
        <v>https://www.google.com/webhp#q=Nisoldipine</v>
      </c>
      <c r="J292" s="2" t="str">
        <f>HYPERLINK("http://www.uptodate.com/contents/search?search="&amp;A292)</f>
        <v>http://www.uptodate.com/contents/search?search=Nisoldipine</v>
      </c>
      <c r="K292" s="1" t="s">
        <v>1321</v>
      </c>
      <c r="L292" s="1" t="s">
        <v>41</v>
      </c>
      <c r="M292" t="b">
        <f>TRUE()</f>
        <v>1</v>
      </c>
      <c r="N292" t="b">
        <f>AND(C292=D292,C292=E292)</f>
        <v>0</v>
      </c>
      <c r="O292" t="b">
        <f>OR(E292=C292,E292=D292)</f>
        <v>1</v>
      </c>
    </row>
    <row r="293" spans="1:15">
      <c r="A293" t="s">
        <v>1320</v>
      </c>
      <c r="B293" t="s">
        <v>21</v>
      </c>
      <c r="C293" t="s">
        <v>8</v>
      </c>
      <c r="D293" t="s">
        <v>2</v>
      </c>
      <c r="E293" t="s">
        <v>8</v>
      </c>
      <c r="H293" t="s">
        <v>1772</v>
      </c>
      <c r="I293" s="2" t="str">
        <f>HYPERLINK("https://www.google.com/webhp#q=" &amp; A293)</f>
        <v>https://www.google.com/webhp#q=Norethindrone</v>
      </c>
      <c r="J293" s="2" t="str">
        <f>HYPERLINK("http://www.uptodate.com/contents/search?search="&amp;A293)</f>
        <v>http://www.uptodate.com/contents/search?search=Norethindrone</v>
      </c>
      <c r="K293" s="1" t="s">
        <v>1319</v>
      </c>
      <c r="L293" s="1" t="s">
        <v>19</v>
      </c>
      <c r="M293" t="b">
        <f>TRUE()</f>
        <v>1</v>
      </c>
      <c r="N293" t="b">
        <f>AND(C293=D293,C293=E293)</f>
        <v>0</v>
      </c>
      <c r="O293" t="b">
        <f>OR(E293=C293,E293=D293)</f>
        <v>1</v>
      </c>
    </row>
    <row r="294" spans="1:15">
      <c r="A294" t="s">
        <v>1320</v>
      </c>
      <c r="B294" t="s">
        <v>583</v>
      </c>
      <c r="C294" t="s">
        <v>3</v>
      </c>
      <c r="D294" t="s">
        <v>2</v>
      </c>
      <c r="E294" t="s">
        <v>3</v>
      </c>
      <c r="H294" t="s">
        <v>1781</v>
      </c>
      <c r="I294" s="2" t="str">
        <f>HYPERLINK("https://www.google.com/webhp#q=" &amp; A294)</f>
        <v>https://www.google.com/webhp#q=Norethindrone</v>
      </c>
      <c r="J294" s="2" t="str">
        <f>HYPERLINK("http://www.uptodate.com/contents/search?search="&amp;A294)</f>
        <v>http://www.uptodate.com/contents/search?search=Norethindrone</v>
      </c>
      <c r="K294" s="1" t="s">
        <v>1319</v>
      </c>
      <c r="L294" s="1" t="s">
        <v>582</v>
      </c>
      <c r="M294" t="b">
        <f>TRUE()</f>
        <v>1</v>
      </c>
      <c r="N294" t="b">
        <f>AND(C294=D294,C294=E294)</f>
        <v>0</v>
      </c>
      <c r="O294" t="b">
        <f>OR(E294=C294,E294=D294)</f>
        <v>1</v>
      </c>
    </row>
    <row r="295" spans="1:15">
      <c r="A295" t="s">
        <v>1315</v>
      </c>
      <c r="B295" t="s">
        <v>252</v>
      </c>
      <c r="C295" t="s">
        <v>8</v>
      </c>
      <c r="D295" t="s">
        <v>3</v>
      </c>
      <c r="E295" t="s">
        <v>3</v>
      </c>
      <c r="F295" t="s">
        <v>1318</v>
      </c>
      <c r="I295" s="2" t="str">
        <f>HYPERLINK("https://www.google.com/webhp#q=" &amp; A295)</f>
        <v>https://www.google.com/webhp#q=Octreotide</v>
      </c>
      <c r="J295" s="2" t="str">
        <f>HYPERLINK("http://www.uptodate.com/contents/search?search="&amp;A295)</f>
        <v>http://www.uptodate.com/contents/search?search=Octreotide</v>
      </c>
      <c r="K295" s="1" t="s">
        <v>1314</v>
      </c>
      <c r="L295" s="1" t="s">
        <v>250</v>
      </c>
      <c r="M295" t="b">
        <f>TRUE()</f>
        <v>1</v>
      </c>
      <c r="N295" t="b">
        <f>AND(C295=D295,C295=E295)</f>
        <v>0</v>
      </c>
      <c r="O295" t="b">
        <f>OR(E295=C295,E295=D295)</f>
        <v>1</v>
      </c>
    </row>
    <row r="296" spans="1:15">
      <c r="A296" t="s">
        <v>1315</v>
      </c>
      <c r="B296" t="s">
        <v>716</v>
      </c>
      <c r="C296" t="s">
        <v>8</v>
      </c>
      <c r="D296" t="s">
        <v>3</v>
      </c>
      <c r="E296" t="s">
        <v>3</v>
      </c>
      <c r="H296" t="s">
        <v>1784</v>
      </c>
      <c r="I296" s="2" t="str">
        <f>HYPERLINK("https://www.google.com/webhp#q=" &amp; A296)</f>
        <v>https://www.google.com/webhp#q=Octreotide</v>
      </c>
      <c r="J296" s="2" t="str">
        <f>HYPERLINK("http://www.uptodate.com/contents/search?search="&amp;A296)</f>
        <v>http://www.uptodate.com/contents/search?search=Octreotide</v>
      </c>
      <c r="K296" s="1" t="s">
        <v>1314</v>
      </c>
      <c r="L296" s="1" t="s">
        <v>714</v>
      </c>
      <c r="M296" t="b">
        <f>TRUE()</f>
        <v>1</v>
      </c>
      <c r="N296" t="b">
        <f>AND(C296=D296,C296=E296)</f>
        <v>0</v>
      </c>
      <c r="O296" t="b">
        <f>OR(E296=C296,E296=D296)</f>
        <v>1</v>
      </c>
    </row>
    <row r="297" spans="1:15">
      <c r="A297" t="s">
        <v>1315</v>
      </c>
      <c r="B297" t="s">
        <v>1317</v>
      </c>
      <c r="C297" t="s">
        <v>8</v>
      </c>
      <c r="D297" t="s">
        <v>2</v>
      </c>
      <c r="E297" t="s">
        <v>2</v>
      </c>
      <c r="H297" t="s">
        <v>1743</v>
      </c>
      <c r="I297" s="2" t="str">
        <f>HYPERLINK("https://www.google.com/webhp#q=" &amp; A297)</f>
        <v>https://www.google.com/webhp#q=Octreotide</v>
      </c>
      <c r="J297" s="2" t="str">
        <f>HYPERLINK("http://www.uptodate.com/contents/search?search="&amp;A297)</f>
        <v>http://www.uptodate.com/contents/search?search=Octreotide</v>
      </c>
      <c r="K297" s="1" t="s">
        <v>1314</v>
      </c>
      <c r="L297" s="1" t="s">
        <v>1316</v>
      </c>
      <c r="M297" t="b">
        <f>TRUE()</f>
        <v>1</v>
      </c>
      <c r="N297" t="b">
        <f>AND(C297=D297,C297=E297)</f>
        <v>0</v>
      </c>
      <c r="O297" t="b">
        <f>OR(E297=C297,E297=D297)</f>
        <v>1</v>
      </c>
    </row>
    <row r="298" spans="1:15">
      <c r="A298" t="s">
        <v>1315</v>
      </c>
      <c r="B298" t="s">
        <v>342</v>
      </c>
      <c r="C298" t="s">
        <v>8</v>
      </c>
      <c r="D298" t="s">
        <v>3</v>
      </c>
      <c r="E298" t="s">
        <v>3</v>
      </c>
      <c r="H298" t="s">
        <v>1807</v>
      </c>
      <c r="I298" s="2" t="str">
        <f>HYPERLINK("https://www.google.com/webhp#q=" &amp; A298)</f>
        <v>https://www.google.com/webhp#q=Octreotide</v>
      </c>
      <c r="J298" s="2" t="str">
        <f>HYPERLINK("http://www.uptodate.com/contents/search?search="&amp;A298)</f>
        <v>http://www.uptodate.com/contents/search?search=Octreotide</v>
      </c>
      <c r="K298" s="1" t="s">
        <v>1314</v>
      </c>
      <c r="L298" s="1" t="s">
        <v>341</v>
      </c>
      <c r="M298" t="b">
        <f>TRUE()</f>
        <v>1</v>
      </c>
      <c r="N298" t="b">
        <f>AND(C298=D298,C298=E298)</f>
        <v>0</v>
      </c>
      <c r="O298" t="b">
        <f>OR(E298=C298,E298=D298)</f>
        <v>1</v>
      </c>
    </row>
    <row r="299" spans="1:15">
      <c r="A299" t="s">
        <v>479</v>
      </c>
      <c r="B299" t="s">
        <v>121</v>
      </c>
      <c r="C299" t="s">
        <v>8</v>
      </c>
      <c r="D299" t="s">
        <v>2</v>
      </c>
      <c r="E299" t="s">
        <v>2</v>
      </c>
      <c r="H299" t="s">
        <v>1662</v>
      </c>
      <c r="I299" s="2" t="str">
        <f>HYPERLINK("https://www.google.com/webhp#q=" &amp; A299)</f>
        <v>https://www.google.com/webhp#q=Olmesartan</v>
      </c>
      <c r="J299" s="2" t="str">
        <f>HYPERLINK("http://www.uptodate.com/contents/search?search="&amp;A299)</f>
        <v>http://www.uptodate.com/contents/search?search=Olmesartan</v>
      </c>
      <c r="K299" s="1" t="s">
        <v>478</v>
      </c>
      <c r="L299" s="1" t="s">
        <v>120</v>
      </c>
      <c r="M299" t="b">
        <f>TRUE()</f>
        <v>1</v>
      </c>
      <c r="N299" t="b">
        <f>AND(C299=D299,C299=E299)</f>
        <v>0</v>
      </c>
      <c r="O299" t="b">
        <f>OR(E299=C299,E299=D299)</f>
        <v>1</v>
      </c>
    </row>
    <row r="300" spans="1:15">
      <c r="A300" t="s">
        <v>1313</v>
      </c>
      <c r="B300" t="s">
        <v>307</v>
      </c>
      <c r="C300" t="s">
        <v>2</v>
      </c>
      <c r="D300" t="s">
        <v>3</v>
      </c>
      <c r="E300" t="s">
        <v>2</v>
      </c>
      <c r="H300" t="s">
        <v>1642</v>
      </c>
      <c r="I300" s="2" t="str">
        <f>HYPERLINK("https://www.google.com/webhp#q=" &amp; A300)</f>
        <v>https://www.google.com/webhp#q=Olopatadine</v>
      </c>
      <c r="J300" s="2" t="str">
        <f>HYPERLINK("http://www.uptodate.com/contents/search?search="&amp;A300)</f>
        <v>http://www.uptodate.com/contents/search?search=Olopatadine</v>
      </c>
      <c r="K300" s="1" t="s">
        <v>1312</v>
      </c>
      <c r="L300" s="1" t="s">
        <v>306</v>
      </c>
      <c r="M300" t="b">
        <f>TRUE()</f>
        <v>1</v>
      </c>
      <c r="N300" t="b">
        <f>AND(C300=D300,C300=E300)</f>
        <v>0</v>
      </c>
      <c r="O300" t="b">
        <f>OR(E300=C300,E300=D300)</f>
        <v>1</v>
      </c>
    </row>
    <row r="301" spans="1:15">
      <c r="A301" t="s">
        <v>470</v>
      </c>
      <c r="B301" t="s">
        <v>266</v>
      </c>
      <c r="C301" t="s">
        <v>8</v>
      </c>
      <c r="D301" t="s">
        <v>3</v>
      </c>
      <c r="E301" t="s">
        <v>8</v>
      </c>
      <c r="H301" t="s">
        <v>1745</v>
      </c>
      <c r="I301" s="2" t="str">
        <f>HYPERLINK("https://www.google.com/webhp#q=" &amp; A301)</f>
        <v>https://www.google.com/webhp#q=Omeprazole</v>
      </c>
      <c r="J301" s="2" t="str">
        <f>HYPERLINK("http://www.uptodate.com/contents/search?search="&amp;A301)</f>
        <v>http://www.uptodate.com/contents/search?search=Omeprazole</v>
      </c>
      <c r="K301" s="1" t="s">
        <v>468</v>
      </c>
      <c r="L301" s="1" t="s">
        <v>265</v>
      </c>
      <c r="M301" t="b">
        <f>TRUE()</f>
        <v>1</v>
      </c>
      <c r="N301" t="b">
        <f>AND(C301=D301,C301=E301)</f>
        <v>0</v>
      </c>
      <c r="O301" t="b">
        <f>OR(E301=C301,E301=D301)</f>
        <v>1</v>
      </c>
    </row>
    <row r="302" spans="1:15">
      <c r="A302" t="s">
        <v>1311</v>
      </c>
      <c r="B302" t="s">
        <v>782</v>
      </c>
      <c r="C302" t="s">
        <v>3</v>
      </c>
      <c r="D302" t="s">
        <v>8</v>
      </c>
      <c r="E302" t="s">
        <v>3</v>
      </c>
      <c r="I302" s="2" t="str">
        <f>HYPERLINK("https://www.google.com/webhp#q=" &amp; A302)</f>
        <v>https://www.google.com/webhp#q=Ondansetron</v>
      </c>
      <c r="J302" s="2" t="str">
        <f>HYPERLINK("http://www.uptodate.com/contents/search?search="&amp;A302)</f>
        <v>http://www.uptodate.com/contents/search?search=Ondansetron</v>
      </c>
      <c r="K302" s="1" t="s">
        <v>1310</v>
      </c>
      <c r="L302" s="1" t="s">
        <v>781</v>
      </c>
      <c r="M302" t="b">
        <f>TRUE()</f>
        <v>1</v>
      </c>
      <c r="N302" t="b">
        <f>AND(C302=D302,C302=E302)</f>
        <v>0</v>
      </c>
      <c r="O302" t="b">
        <f>OR(E302=C302,E302=D302)</f>
        <v>1</v>
      </c>
    </row>
    <row r="303" spans="1:15">
      <c r="A303" t="s">
        <v>1309</v>
      </c>
      <c r="B303" t="s">
        <v>39</v>
      </c>
      <c r="C303" t="s">
        <v>2</v>
      </c>
      <c r="D303" t="s">
        <v>3</v>
      </c>
      <c r="E303" t="s">
        <v>2</v>
      </c>
      <c r="H303" t="s">
        <v>1703</v>
      </c>
      <c r="I303" s="2" t="str">
        <f>HYPERLINK("https://www.google.com/webhp#q=" &amp; A303)</f>
        <v>https://www.google.com/webhp#q=Orciprenaline</v>
      </c>
      <c r="J303" s="2" t="str">
        <f>HYPERLINK("http://www.uptodate.com/contents/search?search="&amp;A303)</f>
        <v>http://www.uptodate.com/contents/search?search=Orciprenaline</v>
      </c>
      <c r="K303" s="1" t="s">
        <v>1308</v>
      </c>
      <c r="L303" s="1" t="s">
        <v>37</v>
      </c>
      <c r="M303" t="b">
        <f>TRUE()</f>
        <v>1</v>
      </c>
      <c r="N303" t="b">
        <f>AND(C303=D303,C303=E303)</f>
        <v>0</v>
      </c>
      <c r="O303" t="b">
        <f>OR(E303=C303,E303=D303)</f>
        <v>1</v>
      </c>
    </row>
    <row r="304" spans="1:15">
      <c r="A304" t="s">
        <v>467</v>
      </c>
      <c r="B304" t="s">
        <v>44</v>
      </c>
      <c r="C304" t="s">
        <v>8</v>
      </c>
      <c r="D304" t="s">
        <v>2</v>
      </c>
      <c r="E304" t="s">
        <v>8</v>
      </c>
      <c r="H304" t="s">
        <v>1307</v>
      </c>
      <c r="I304" s="2" t="str">
        <f>HYPERLINK("https://www.google.com/webhp#q=" &amp; A304)</f>
        <v>https://www.google.com/webhp#q=Orlistat</v>
      </c>
      <c r="J304" s="2" t="str">
        <f>HYPERLINK("http://www.uptodate.com/contents/search?search="&amp;A304)</f>
        <v>http://www.uptodate.com/contents/search?search=Orlistat</v>
      </c>
      <c r="K304" s="1" t="s">
        <v>465</v>
      </c>
      <c r="L304" s="1" t="s">
        <v>41</v>
      </c>
      <c r="M304" t="b">
        <f>TRUE()</f>
        <v>1</v>
      </c>
      <c r="N304" t="b">
        <f>AND(C304=D304,C304=E304)</f>
        <v>0</v>
      </c>
      <c r="O304" t="b">
        <f>OR(E304=C304,E304=D304)</f>
        <v>1</v>
      </c>
    </row>
    <row r="305" spans="1:15">
      <c r="A305" t="s">
        <v>467</v>
      </c>
      <c r="B305" t="s">
        <v>110</v>
      </c>
      <c r="C305" t="s">
        <v>8</v>
      </c>
      <c r="D305" t="s">
        <v>2</v>
      </c>
      <c r="E305" t="s">
        <v>2</v>
      </c>
      <c r="H305" t="s">
        <v>1306</v>
      </c>
      <c r="I305" s="2" t="str">
        <f>HYPERLINK("https://www.google.com/webhp#q=" &amp; A305)</f>
        <v>https://www.google.com/webhp#q=Orlistat</v>
      </c>
      <c r="J305" s="2" t="str">
        <f>HYPERLINK("http://www.uptodate.com/contents/search?search="&amp;A305)</f>
        <v>http://www.uptodate.com/contents/search?search=Orlistat</v>
      </c>
      <c r="K305" s="1" t="s">
        <v>465</v>
      </c>
      <c r="L305" s="1" t="s">
        <v>107</v>
      </c>
      <c r="M305" t="b">
        <f>TRUE()</f>
        <v>1</v>
      </c>
      <c r="N305" t="b">
        <f>AND(C305=D305,C305=E305)</f>
        <v>0</v>
      </c>
      <c r="O305" t="b">
        <f>OR(E305=C305,E305=D305)</f>
        <v>1</v>
      </c>
    </row>
    <row r="306" spans="1:15">
      <c r="A306" t="s">
        <v>1305</v>
      </c>
      <c r="B306" t="s">
        <v>21</v>
      </c>
      <c r="C306" t="s">
        <v>3</v>
      </c>
      <c r="D306" t="s">
        <v>2</v>
      </c>
      <c r="E306" t="s">
        <v>3</v>
      </c>
      <c r="F306" t="s">
        <v>1304</v>
      </c>
      <c r="H306" t="s">
        <v>1773</v>
      </c>
      <c r="I306" s="2" t="str">
        <f>HYPERLINK("https://www.google.com/webhp#q=" &amp; A306)</f>
        <v>https://www.google.com/webhp#q=Oxandrolone</v>
      </c>
      <c r="J306" s="2" t="str">
        <f>HYPERLINK("http://www.uptodate.com/contents/search?search="&amp;A306)</f>
        <v>http://www.uptodate.com/contents/search?search=Oxandrolone</v>
      </c>
      <c r="K306" s="1" t="s">
        <v>1303</v>
      </c>
      <c r="L306" s="1" t="s">
        <v>19</v>
      </c>
      <c r="M306" t="b">
        <f>TRUE()</f>
        <v>1</v>
      </c>
      <c r="N306" t="b">
        <f>AND(C306=D306,C306=E306)</f>
        <v>0</v>
      </c>
      <c r="O306" t="b">
        <f>OR(E306=C306,E306=D306)</f>
        <v>1</v>
      </c>
    </row>
    <row r="307" spans="1:15">
      <c r="A307" t="s">
        <v>462</v>
      </c>
      <c r="B307" t="s">
        <v>259</v>
      </c>
      <c r="C307" t="s">
        <v>3</v>
      </c>
      <c r="D307" t="s">
        <v>2</v>
      </c>
      <c r="E307" t="s">
        <v>3</v>
      </c>
      <c r="H307" t="s">
        <v>258</v>
      </c>
      <c r="I307" s="2" t="str">
        <f>HYPERLINK("https://www.google.com/webhp#q=" &amp; A307)</f>
        <v>https://www.google.com/webhp#q=Oxaprozin</v>
      </c>
      <c r="J307" s="2" t="str">
        <f>HYPERLINK("http://www.uptodate.com/contents/search?search="&amp;A307)</f>
        <v>http://www.uptodate.com/contents/search?search=Oxaprozin</v>
      </c>
      <c r="K307" s="1" t="s">
        <v>461</v>
      </c>
      <c r="L307" s="1" t="s">
        <v>256</v>
      </c>
      <c r="M307" t="b">
        <f>TRUE()</f>
        <v>1</v>
      </c>
      <c r="N307" t="b">
        <f>AND(C307=D307,C307=E307)</f>
        <v>0</v>
      </c>
      <c r="O307" t="b">
        <f>OR(E307=C307,E307=D307)</f>
        <v>1</v>
      </c>
    </row>
    <row r="308" spans="1:15">
      <c r="A308" t="s">
        <v>1302</v>
      </c>
      <c r="B308" t="s">
        <v>307</v>
      </c>
      <c r="C308" t="s">
        <v>3</v>
      </c>
      <c r="D308" t="s">
        <v>2</v>
      </c>
      <c r="E308" t="s">
        <v>3</v>
      </c>
      <c r="H308" t="s">
        <v>1643</v>
      </c>
      <c r="I308" s="2" t="str">
        <f>HYPERLINK("https://www.google.com/webhp#q=" &amp; A308)</f>
        <v>https://www.google.com/webhp#q=Oxymetazoline</v>
      </c>
      <c r="J308" s="2" t="str">
        <f>HYPERLINK("http://www.uptodate.com/contents/search?search="&amp;A308)</f>
        <v>http://www.uptodate.com/contents/search?search=Oxymetazoline</v>
      </c>
      <c r="K308" s="1" t="s">
        <v>1301</v>
      </c>
      <c r="L308" s="1" t="s">
        <v>306</v>
      </c>
      <c r="M308" t="b">
        <f>TRUE()</f>
        <v>1</v>
      </c>
      <c r="N308" t="b">
        <f>AND(C308=D308,C308=E308)</f>
        <v>0</v>
      </c>
      <c r="O308" t="b">
        <f>OR(E308=C308,E308=D308)</f>
        <v>1</v>
      </c>
    </row>
    <row r="309" spans="1:15">
      <c r="A309" t="s">
        <v>452</v>
      </c>
      <c r="B309" t="s">
        <v>68</v>
      </c>
      <c r="C309" t="s">
        <v>8</v>
      </c>
      <c r="D309" t="s">
        <v>3</v>
      </c>
      <c r="E309" t="s">
        <v>8</v>
      </c>
      <c r="H309" t="s">
        <v>1726</v>
      </c>
      <c r="I309" s="2" t="str">
        <f>HYPERLINK("https://www.google.com/webhp#q=" &amp; A309)</f>
        <v>https://www.google.com/webhp#q=Pamidronate</v>
      </c>
      <c r="J309" s="2" t="str">
        <f>HYPERLINK("http://www.uptodate.com/contents/search?search="&amp;A309)</f>
        <v>http://www.uptodate.com/contents/search?search=Pamidronate</v>
      </c>
      <c r="K309" s="1" t="s">
        <v>451</v>
      </c>
      <c r="L309" s="1" t="s">
        <v>67</v>
      </c>
      <c r="M309" t="b">
        <f>TRUE()</f>
        <v>1</v>
      </c>
      <c r="N309" t="b">
        <f>AND(C309=D309,C309=E309)</f>
        <v>0</v>
      </c>
      <c r="O309" t="b">
        <f>OR(E309=C309,E309=D309)</f>
        <v>1</v>
      </c>
    </row>
    <row r="310" spans="1:15">
      <c r="A310" t="s">
        <v>452</v>
      </c>
      <c r="B310" t="s">
        <v>48</v>
      </c>
      <c r="C310" t="s">
        <v>8</v>
      </c>
      <c r="D310" t="s">
        <v>3</v>
      </c>
      <c r="E310" t="s">
        <v>8</v>
      </c>
      <c r="H310" t="s">
        <v>1726</v>
      </c>
      <c r="I310" s="2" t="str">
        <f>HYPERLINK("https://www.google.com/webhp#q=" &amp; A310)</f>
        <v>https://www.google.com/webhp#q=Pamidronate</v>
      </c>
      <c r="J310" s="2" t="str">
        <f>HYPERLINK("http://www.uptodate.com/contents/search?search="&amp;A310)</f>
        <v>http://www.uptodate.com/contents/search?search=Pamidronate</v>
      </c>
      <c r="K310" s="1" t="s">
        <v>451</v>
      </c>
      <c r="L310" s="1" t="s">
        <v>46</v>
      </c>
      <c r="M310" t="b">
        <f>TRUE()</f>
        <v>1</v>
      </c>
      <c r="N310" t="b">
        <f>AND(C310=D310,C310=E310)</f>
        <v>0</v>
      </c>
      <c r="O310" t="b">
        <f>OR(E310=C310,E310=D310)</f>
        <v>1</v>
      </c>
    </row>
    <row r="311" spans="1:15">
      <c r="A311" t="s">
        <v>1300</v>
      </c>
      <c r="B311" t="s">
        <v>179</v>
      </c>
      <c r="C311" t="s">
        <v>8</v>
      </c>
      <c r="D311" t="s">
        <v>3</v>
      </c>
      <c r="E311" t="s">
        <v>3</v>
      </c>
      <c r="F311" t="s">
        <v>1299</v>
      </c>
      <c r="H311" t="s">
        <v>1771</v>
      </c>
      <c r="I311" s="2" t="str">
        <f>HYPERLINK("https://www.google.com/webhp#q=" &amp; A311)</f>
        <v>https://www.google.com/webhp#q=Paricalcitol</v>
      </c>
      <c r="J311" s="2" t="str">
        <f>HYPERLINK("http://www.uptodate.com/contents/search?search="&amp;A311)</f>
        <v>http://www.uptodate.com/contents/search?search=Paricalcitol</v>
      </c>
      <c r="K311" s="1" t="s">
        <v>1298</v>
      </c>
      <c r="L311" s="1" t="s">
        <v>177</v>
      </c>
      <c r="M311" t="b">
        <f>TRUE()</f>
        <v>1</v>
      </c>
      <c r="N311" t="b">
        <f>AND(C311=D311,C311=E311)</f>
        <v>0</v>
      </c>
      <c r="O311" t="b">
        <f>OR(E311=C311,E311=D311)</f>
        <v>1</v>
      </c>
    </row>
    <row r="312" spans="1:15">
      <c r="A312" t="s">
        <v>443</v>
      </c>
      <c r="B312" t="s">
        <v>44</v>
      </c>
      <c r="C312" t="s">
        <v>2</v>
      </c>
      <c r="D312" t="s">
        <v>3</v>
      </c>
      <c r="E312" t="s">
        <v>2</v>
      </c>
      <c r="I312" s="2" t="str">
        <f>HYPERLINK("https://www.google.com/webhp#q=" &amp; A312)</f>
        <v>https://www.google.com/webhp#q=Penbutolol</v>
      </c>
      <c r="J312" s="2" t="str">
        <f>HYPERLINK("http://www.uptodate.com/contents/search?search="&amp;A312)</f>
        <v>http://www.uptodate.com/contents/search?search=Penbutolol</v>
      </c>
      <c r="K312" s="1" t="s">
        <v>442</v>
      </c>
      <c r="L312" s="1" t="s">
        <v>41</v>
      </c>
      <c r="M312" t="b">
        <f>TRUE()</f>
        <v>1</v>
      </c>
      <c r="N312" t="b">
        <f>AND(C312=D312,C312=E312)</f>
        <v>0</v>
      </c>
      <c r="O312" t="b">
        <f>OR(E312=C312,E312=D312)</f>
        <v>1</v>
      </c>
    </row>
    <row r="313" spans="1:15">
      <c r="A313" t="s">
        <v>441</v>
      </c>
      <c r="B313" t="s">
        <v>130</v>
      </c>
      <c r="C313" t="s">
        <v>2</v>
      </c>
      <c r="D313" t="s">
        <v>8</v>
      </c>
      <c r="E313" t="s">
        <v>8</v>
      </c>
      <c r="H313" t="s">
        <v>1814</v>
      </c>
      <c r="I313" s="2" t="str">
        <f>HYPERLINK("https://www.google.com/webhp#q=" &amp; A313)</f>
        <v>https://www.google.com/webhp#q=Penicillamine</v>
      </c>
      <c r="J313" s="2" t="str">
        <f>HYPERLINK("http://www.uptodate.com/contents/search?search="&amp;A313)</f>
        <v>http://www.uptodate.com/contents/search?search=Penicillamine</v>
      </c>
      <c r="K313" s="1" t="s">
        <v>440</v>
      </c>
      <c r="L313" s="1" t="s">
        <v>128</v>
      </c>
      <c r="M313" t="b">
        <f>TRUE()</f>
        <v>1</v>
      </c>
      <c r="N313" t="b">
        <f>AND(C313=D313,C313=E313)</f>
        <v>0</v>
      </c>
      <c r="O313" t="b">
        <f>OR(E313=C313,E313=D313)</f>
        <v>1</v>
      </c>
    </row>
    <row r="314" spans="1:15">
      <c r="A314" t="s">
        <v>1297</v>
      </c>
      <c r="B314" t="s">
        <v>1296</v>
      </c>
      <c r="C314" t="s">
        <v>8</v>
      </c>
      <c r="D314" t="s">
        <v>2</v>
      </c>
      <c r="E314" t="s">
        <v>8</v>
      </c>
      <c r="H314" t="s">
        <v>1782</v>
      </c>
      <c r="I314" s="2" t="str">
        <f>HYPERLINK("https://www.google.com/webhp#q=" &amp; A314)</f>
        <v>https://www.google.com/webhp#q=Penicillin V</v>
      </c>
      <c r="J314" s="2" t="str">
        <f>HYPERLINK("http://www.uptodate.com/contents/search?search="&amp;A314)</f>
        <v>http://www.uptodate.com/contents/search?search=Penicillin V</v>
      </c>
      <c r="K314" s="1" t="s">
        <v>1295</v>
      </c>
      <c r="L314" s="1" t="s">
        <v>1294</v>
      </c>
      <c r="M314" t="b">
        <f>TRUE()</f>
        <v>1</v>
      </c>
      <c r="N314" t="b">
        <f>AND(C314=D314,C314=E314)</f>
        <v>0</v>
      </c>
      <c r="O314" t="b">
        <f>OR(E314=C314,E314=D314)</f>
        <v>1</v>
      </c>
    </row>
    <row r="315" spans="1:15">
      <c r="A315" t="s">
        <v>437</v>
      </c>
      <c r="B315" t="s">
        <v>350</v>
      </c>
      <c r="C315" t="s">
        <v>8</v>
      </c>
      <c r="D315" t="s">
        <v>2</v>
      </c>
      <c r="E315" t="s">
        <v>2</v>
      </c>
      <c r="G315" t="s">
        <v>1293</v>
      </c>
      <c r="H315" t="s">
        <v>1777</v>
      </c>
      <c r="I315" s="2" t="str">
        <f>HYPERLINK("https://www.google.com/webhp#q=" &amp; A315)</f>
        <v>https://www.google.com/webhp#q=Pentoxifylline</v>
      </c>
      <c r="J315" s="2" t="str">
        <f>HYPERLINK("http://www.uptodate.com/contents/search?search="&amp;A315)</f>
        <v>http://www.uptodate.com/contents/search?search=Pentoxifylline</v>
      </c>
      <c r="K315" s="1" t="s">
        <v>436</v>
      </c>
      <c r="L315" s="1" t="s">
        <v>348</v>
      </c>
      <c r="M315" t="b">
        <f>TRUE()</f>
        <v>1</v>
      </c>
      <c r="N315" t="b">
        <f>AND(C315=D315,C315=E315)</f>
        <v>0</v>
      </c>
      <c r="O315" t="b">
        <f>OR(E315=C315,E315=D315)</f>
        <v>1</v>
      </c>
    </row>
    <row r="316" spans="1:15">
      <c r="A316" t="s">
        <v>1291</v>
      </c>
      <c r="B316" t="s">
        <v>32</v>
      </c>
      <c r="C316" t="s">
        <v>8</v>
      </c>
      <c r="D316" t="s">
        <v>3</v>
      </c>
      <c r="E316" t="s">
        <v>3</v>
      </c>
      <c r="F316" t="s">
        <v>1292</v>
      </c>
      <c r="H316" t="s">
        <v>1776</v>
      </c>
      <c r="I316" s="2" t="str">
        <f>HYPERLINK("https://www.google.com/webhp#q=" &amp; A316)</f>
        <v>https://www.google.com/webhp#q=Pergolide</v>
      </c>
      <c r="J316" s="2" t="str">
        <f>HYPERLINK("http://www.uptodate.com/contents/search?search="&amp;A316)</f>
        <v>http://www.uptodate.com/contents/search?search=Pergolide</v>
      </c>
      <c r="K316" s="1" t="s">
        <v>1290</v>
      </c>
      <c r="L316" s="1" t="s">
        <v>31</v>
      </c>
      <c r="M316" t="b">
        <f>TRUE()</f>
        <v>1</v>
      </c>
      <c r="N316" t="b">
        <f>AND(C316=D316,C316=E316)</f>
        <v>0</v>
      </c>
      <c r="O316" t="b">
        <f>OR(E316=C316,E316=D316)</f>
        <v>1</v>
      </c>
    </row>
    <row r="317" spans="1:15">
      <c r="A317" t="s">
        <v>1291</v>
      </c>
      <c r="B317" t="s">
        <v>146</v>
      </c>
      <c r="C317" t="s">
        <v>8</v>
      </c>
      <c r="D317" t="s">
        <v>3</v>
      </c>
      <c r="E317" t="s">
        <v>3</v>
      </c>
      <c r="I317" s="2" t="str">
        <f>HYPERLINK("https://www.google.com/webhp#q=" &amp; A317)</f>
        <v>https://www.google.com/webhp#q=Pergolide</v>
      </c>
      <c r="J317" s="2" t="str">
        <f>HYPERLINK("http://www.uptodate.com/contents/search?search="&amp;A317)</f>
        <v>http://www.uptodate.com/contents/search?search=Pergolide</v>
      </c>
      <c r="K317" s="1" t="s">
        <v>1290</v>
      </c>
      <c r="L317" s="1" t="s">
        <v>144</v>
      </c>
      <c r="M317" t="b">
        <f>TRUE()</f>
        <v>1</v>
      </c>
      <c r="N317" t="b">
        <f>AND(C317=D317,C317=E317)</f>
        <v>0</v>
      </c>
      <c r="O317" t="b">
        <f>OR(E317=C317,E317=D317)</f>
        <v>1</v>
      </c>
    </row>
    <row r="318" spans="1:15">
      <c r="A318" t="s">
        <v>435</v>
      </c>
      <c r="B318" t="s">
        <v>121</v>
      </c>
      <c r="C318" t="s">
        <v>8</v>
      </c>
      <c r="D318" t="s">
        <v>2</v>
      </c>
      <c r="E318" t="s">
        <v>2</v>
      </c>
      <c r="H318" t="s">
        <v>1662</v>
      </c>
      <c r="I318" s="2" t="str">
        <f>HYPERLINK("https://www.google.com/webhp#q=" &amp; A318)</f>
        <v>https://www.google.com/webhp#q=Perindopril</v>
      </c>
      <c r="J318" s="2" t="str">
        <f>HYPERLINK("http://www.uptodate.com/contents/search?search="&amp;A318)</f>
        <v>http://www.uptodate.com/contents/search?search=Perindopril</v>
      </c>
      <c r="K318" s="1" t="s">
        <v>434</v>
      </c>
      <c r="L318" s="1" t="s">
        <v>120</v>
      </c>
      <c r="M318" t="b">
        <f>TRUE()</f>
        <v>1</v>
      </c>
      <c r="N318" t="b">
        <f>AND(C318=D318,C318=E318)</f>
        <v>0</v>
      </c>
      <c r="O318" t="b">
        <f>OR(E318=C318,E318=D318)</f>
        <v>1</v>
      </c>
    </row>
    <row r="319" spans="1:15">
      <c r="A319" t="s">
        <v>1289</v>
      </c>
      <c r="B319" t="s">
        <v>189</v>
      </c>
      <c r="C319" t="s">
        <v>8</v>
      </c>
      <c r="D319" t="s">
        <v>2</v>
      </c>
      <c r="E319" t="s">
        <v>2</v>
      </c>
      <c r="F319" t="s">
        <v>1288</v>
      </c>
      <c r="H319" t="s">
        <v>419</v>
      </c>
      <c r="I319" s="2" t="str">
        <f>HYPERLINK("https://www.google.com/webhp#q=" &amp; A319)</f>
        <v>https://www.google.com/webhp#q=Phenylpropanolamine</v>
      </c>
      <c r="J319" s="2" t="str">
        <f>HYPERLINK("http://www.uptodate.com/contents/search?search="&amp;A319)</f>
        <v>http://www.uptodate.com/contents/search?search=Phenylpropanolamine</v>
      </c>
      <c r="K319" s="1" t="s">
        <v>1287</v>
      </c>
      <c r="L319" s="1" t="s">
        <v>187</v>
      </c>
      <c r="M319" t="b">
        <f>TRUE()</f>
        <v>1</v>
      </c>
      <c r="N319" t="b">
        <f>AND(C319=D319,C319=E319)</f>
        <v>0</v>
      </c>
      <c r="O319" t="b">
        <f>OR(E319=C319,E319=D319)</f>
        <v>1</v>
      </c>
    </row>
    <row r="320" spans="1:15">
      <c r="A320" t="s">
        <v>1286</v>
      </c>
      <c r="B320" t="s">
        <v>206</v>
      </c>
      <c r="C320" t="s">
        <v>2</v>
      </c>
      <c r="D320" t="s">
        <v>3</v>
      </c>
      <c r="E320" t="s">
        <v>2</v>
      </c>
      <c r="H320" t="s">
        <v>1719</v>
      </c>
      <c r="I320" s="2" t="str">
        <f>HYPERLINK("https://www.google.com/webhp#q=" &amp; A320)</f>
        <v>https://www.google.com/webhp#q=Physostigmine</v>
      </c>
      <c r="J320" s="2" t="str">
        <f>HYPERLINK("http://www.uptodate.com/contents/search?search="&amp;A320)</f>
        <v>http://www.uptodate.com/contents/search?search=Physostigmine</v>
      </c>
      <c r="K320" s="1" t="s">
        <v>1285</v>
      </c>
      <c r="L320" s="1" t="s">
        <v>205</v>
      </c>
      <c r="M320" t="b">
        <f>TRUE()</f>
        <v>1</v>
      </c>
      <c r="N320" t="b">
        <f>AND(C320=D320,C320=E320)</f>
        <v>0</v>
      </c>
      <c r="O320" t="b">
        <f>OR(E320=C320,E320=D320)</f>
        <v>1</v>
      </c>
    </row>
    <row r="321" spans="1:15">
      <c r="A321" t="s">
        <v>416</v>
      </c>
      <c r="B321" t="s">
        <v>206</v>
      </c>
      <c r="C321" t="s">
        <v>2</v>
      </c>
      <c r="D321" t="s">
        <v>3</v>
      </c>
      <c r="E321" t="s">
        <v>2</v>
      </c>
      <c r="H321" t="s">
        <v>1719</v>
      </c>
      <c r="I321" s="2" t="str">
        <f>HYPERLINK("https://www.google.com/webhp#q=" &amp; A321)</f>
        <v>https://www.google.com/webhp#q=Pilocarpine</v>
      </c>
      <c r="J321" s="2" t="str">
        <f>HYPERLINK("http://www.uptodate.com/contents/search?search="&amp;A321)</f>
        <v>http://www.uptodate.com/contents/search?search=Pilocarpine</v>
      </c>
      <c r="K321" s="1" t="s">
        <v>415</v>
      </c>
      <c r="L321" s="1" t="s">
        <v>205</v>
      </c>
      <c r="M321" t="b">
        <f>TRUE()</f>
        <v>1</v>
      </c>
      <c r="N321" t="b">
        <f>AND(C321=D321,C321=E321)</f>
        <v>0</v>
      </c>
      <c r="O321" t="b">
        <f>OR(E321=C321,E321=D321)</f>
        <v>1</v>
      </c>
    </row>
    <row r="322" spans="1:15">
      <c r="A322" t="s">
        <v>416</v>
      </c>
      <c r="B322" t="s">
        <v>12</v>
      </c>
      <c r="C322" t="s">
        <v>8</v>
      </c>
      <c r="D322" t="s">
        <v>3</v>
      </c>
      <c r="E322" t="s">
        <v>8</v>
      </c>
      <c r="H322" t="s">
        <v>1682</v>
      </c>
      <c r="I322" s="2" t="str">
        <f>HYPERLINK("https://www.google.com/webhp#q=" &amp; A322)</f>
        <v>https://www.google.com/webhp#q=Pilocarpine</v>
      </c>
      <c r="J322" s="2" t="str">
        <f>HYPERLINK("http://www.uptodate.com/contents/search?search="&amp;A322)</f>
        <v>http://www.uptodate.com/contents/search?search=Pilocarpine</v>
      </c>
      <c r="K322" s="1" t="s">
        <v>415</v>
      </c>
      <c r="L322" s="1" t="s">
        <v>11</v>
      </c>
      <c r="M322" t="b">
        <f>TRUE()</f>
        <v>1</v>
      </c>
      <c r="N322" t="b">
        <f>AND(C322=D322,C322=E322)</f>
        <v>0</v>
      </c>
      <c r="O322" t="b">
        <f>OR(E322=C322,E322=D322)</f>
        <v>1</v>
      </c>
    </row>
    <row r="323" spans="1:15">
      <c r="A323" t="s">
        <v>1284</v>
      </c>
      <c r="B323" t="s">
        <v>44</v>
      </c>
      <c r="C323" t="s">
        <v>2</v>
      </c>
      <c r="D323" t="s">
        <v>3</v>
      </c>
      <c r="E323" t="s">
        <v>2</v>
      </c>
      <c r="I323" s="2" t="str">
        <f>HYPERLINK("https://www.google.com/webhp#q=" &amp; A323)</f>
        <v>https://www.google.com/webhp#q=Pindolol</v>
      </c>
      <c r="J323" s="2" t="str">
        <f>HYPERLINK("http://www.uptodate.com/contents/search?search="&amp;A323)</f>
        <v>http://www.uptodate.com/contents/search?search=Pindolol</v>
      </c>
      <c r="K323" s="1" t="s">
        <v>1283</v>
      </c>
      <c r="L323" s="1" t="s">
        <v>41</v>
      </c>
      <c r="M323" t="b">
        <f>TRUE()</f>
        <v>1</v>
      </c>
      <c r="N323" t="b">
        <f>AND(C323=D323,C323=E323)</f>
        <v>0</v>
      </c>
      <c r="O323" t="b">
        <f>OR(E323=C323,E323=D323)</f>
        <v>1</v>
      </c>
    </row>
    <row r="324" spans="1:15">
      <c r="A324" t="s">
        <v>1282</v>
      </c>
      <c r="B324" t="s">
        <v>110</v>
      </c>
      <c r="C324" t="s">
        <v>8</v>
      </c>
      <c r="D324" t="s">
        <v>2</v>
      </c>
      <c r="E324" t="s">
        <v>2</v>
      </c>
      <c r="I324" s="2" t="str">
        <f>HYPERLINK("https://www.google.com/webhp#q=" &amp; A324)</f>
        <v>https://www.google.com/webhp#q=Pioglitazone</v>
      </c>
      <c r="J324" s="2" t="str">
        <f>HYPERLINK("http://www.uptodate.com/contents/search?search="&amp;A324)</f>
        <v>http://www.uptodate.com/contents/search?search=Pioglitazone</v>
      </c>
      <c r="K324" s="1" t="s">
        <v>1281</v>
      </c>
      <c r="L324" s="1" t="s">
        <v>107</v>
      </c>
      <c r="M324" t="b">
        <f>TRUE()</f>
        <v>1</v>
      </c>
      <c r="N324" t="b">
        <f>AND(C324=D324,C324=E324)</f>
        <v>0</v>
      </c>
      <c r="O324" t="b">
        <f>OR(E324=C324,E324=D324)</f>
        <v>1</v>
      </c>
    </row>
    <row r="325" spans="1:15">
      <c r="A325" t="s">
        <v>1280</v>
      </c>
      <c r="B325" t="s">
        <v>39</v>
      </c>
      <c r="C325" t="s">
        <v>2</v>
      </c>
      <c r="D325" t="s">
        <v>3</v>
      </c>
      <c r="E325" t="s">
        <v>2</v>
      </c>
      <c r="H325" t="s">
        <v>1703</v>
      </c>
      <c r="I325" s="2" t="str">
        <f>HYPERLINK("https://www.google.com/webhp#q=" &amp; A325)</f>
        <v>https://www.google.com/webhp#q=Pirbuterol</v>
      </c>
      <c r="J325" s="2" t="str">
        <f>HYPERLINK("http://www.uptodate.com/contents/search?search="&amp;A325)</f>
        <v>http://www.uptodate.com/contents/search?search=Pirbuterol</v>
      </c>
      <c r="K325" s="1" t="s">
        <v>1279</v>
      </c>
      <c r="L325" s="1" t="s">
        <v>37</v>
      </c>
      <c r="M325" t="b">
        <f>TRUE()</f>
        <v>1</v>
      </c>
      <c r="N325" t="b">
        <f>AND(C325=D325,C325=E325)</f>
        <v>0</v>
      </c>
      <c r="O325" t="b">
        <f>OR(E325=C325,E325=D325)</f>
        <v>1</v>
      </c>
    </row>
    <row r="326" spans="1:15">
      <c r="A326" t="s">
        <v>1278</v>
      </c>
      <c r="B326" t="s">
        <v>266</v>
      </c>
      <c r="C326" t="s">
        <v>3</v>
      </c>
      <c r="D326" t="s">
        <v>2</v>
      </c>
      <c r="E326" t="s">
        <v>3</v>
      </c>
      <c r="H326" t="s">
        <v>1804</v>
      </c>
      <c r="I326" s="2" t="str">
        <f>HYPERLINK("https://www.google.com/webhp#q=" &amp; A326)</f>
        <v>https://www.google.com/webhp#q=Piroxicam</v>
      </c>
      <c r="J326" s="2" t="str">
        <f>HYPERLINK("http://www.uptodate.com/contents/search?search="&amp;A326)</f>
        <v>http://www.uptodate.com/contents/search?search=Piroxicam</v>
      </c>
      <c r="K326" s="1" t="s">
        <v>1277</v>
      </c>
      <c r="L326" s="1" t="s">
        <v>265</v>
      </c>
      <c r="M326" t="b">
        <f>TRUE()</f>
        <v>1</v>
      </c>
      <c r="N326" t="b">
        <f>AND(C326=D326,C326=E326)</f>
        <v>0</v>
      </c>
      <c r="O326" t="b">
        <f>OR(E326=C326,E326=D326)</f>
        <v>1</v>
      </c>
    </row>
    <row r="327" spans="1:15">
      <c r="A327" t="s">
        <v>1278</v>
      </c>
      <c r="B327" t="s">
        <v>259</v>
      </c>
      <c r="C327" t="s">
        <v>3</v>
      </c>
      <c r="D327" t="s">
        <v>2</v>
      </c>
      <c r="E327" t="s">
        <v>3</v>
      </c>
      <c r="H327" t="s">
        <v>258</v>
      </c>
      <c r="I327" s="2" t="str">
        <f>HYPERLINK("https://www.google.com/webhp#q=" &amp; A327)</f>
        <v>https://www.google.com/webhp#q=Piroxicam</v>
      </c>
      <c r="J327" s="2" t="str">
        <f>HYPERLINK("http://www.uptodate.com/contents/search?search="&amp;A327)</f>
        <v>http://www.uptodate.com/contents/search?search=Piroxicam</v>
      </c>
      <c r="K327" s="1" t="s">
        <v>1277</v>
      </c>
      <c r="L327" s="1" t="s">
        <v>256</v>
      </c>
      <c r="M327" t="b">
        <f>TRUE()</f>
        <v>1</v>
      </c>
      <c r="N327" t="b">
        <f>AND(C327=D327,C327=E327)</f>
        <v>0</v>
      </c>
      <c r="O327" t="b">
        <f>OR(E327=C327,E327=D327)</f>
        <v>1</v>
      </c>
    </row>
    <row r="328" spans="1:15">
      <c r="A328" t="s">
        <v>1278</v>
      </c>
      <c r="B328" t="s">
        <v>12</v>
      </c>
      <c r="C328" t="s">
        <v>3</v>
      </c>
      <c r="D328" t="s">
        <v>2</v>
      </c>
      <c r="E328" t="s">
        <v>3</v>
      </c>
      <c r="H328" t="s">
        <v>1683</v>
      </c>
      <c r="I328" s="2" t="str">
        <f>HYPERLINK("https://www.google.com/webhp#q=" &amp; A328)</f>
        <v>https://www.google.com/webhp#q=Piroxicam</v>
      </c>
      <c r="J328" s="2" t="str">
        <f>HYPERLINK("http://www.uptodate.com/contents/search?search="&amp;A328)</f>
        <v>http://www.uptodate.com/contents/search?search=Piroxicam</v>
      </c>
      <c r="K328" s="1" t="s">
        <v>1277</v>
      </c>
      <c r="L328" s="1" t="s">
        <v>11</v>
      </c>
      <c r="M328" t="b">
        <f>TRUE()</f>
        <v>1</v>
      </c>
      <c r="N328" t="b">
        <f>AND(C328=D328,C328=E328)</f>
        <v>0</v>
      </c>
      <c r="O328" t="b">
        <f>OR(E328=C328,E328=D328)</f>
        <v>1</v>
      </c>
    </row>
    <row r="329" spans="1:15">
      <c r="A329" t="s">
        <v>1276</v>
      </c>
      <c r="B329" t="s">
        <v>48</v>
      </c>
      <c r="C329" t="s">
        <v>2</v>
      </c>
      <c r="D329" t="s">
        <v>8</v>
      </c>
      <c r="E329" t="s">
        <v>8</v>
      </c>
      <c r="G329" t="s">
        <v>1275</v>
      </c>
      <c r="H329" t="s">
        <v>1746</v>
      </c>
      <c r="I329" s="2" t="str">
        <f>HYPERLINK("https://www.google.com/webhp#q=" &amp; A329)</f>
        <v>https://www.google.com/webhp#q=Plerixafor</v>
      </c>
      <c r="J329" s="2" t="str">
        <f>HYPERLINK("http://www.uptodate.com/contents/search?search="&amp;A329)</f>
        <v>http://www.uptodate.com/contents/search?search=Plerixafor</v>
      </c>
      <c r="K329" s="1" t="s">
        <v>1274</v>
      </c>
      <c r="L329" s="1" t="s">
        <v>46</v>
      </c>
      <c r="M329" t="b">
        <f>TRUE()</f>
        <v>1</v>
      </c>
      <c r="N329" t="b">
        <f>AND(C329=D329,C329=E329)</f>
        <v>0</v>
      </c>
      <c r="O329" t="b">
        <f>OR(E329=C329,E329=D329)</f>
        <v>1</v>
      </c>
    </row>
    <row r="330" spans="1:15">
      <c r="A330" t="s">
        <v>398</v>
      </c>
      <c r="B330" t="s">
        <v>57</v>
      </c>
      <c r="C330" t="s">
        <v>8</v>
      </c>
      <c r="D330" t="s">
        <v>2</v>
      </c>
      <c r="E330" t="s">
        <v>8</v>
      </c>
      <c r="I330" s="2" t="str">
        <f>HYPERLINK("https://www.google.com/webhp#q=" &amp; A330)</f>
        <v>https://www.google.com/webhp#q=Pravastatin</v>
      </c>
      <c r="J330" s="2" t="str">
        <f>HYPERLINK("http://www.uptodate.com/contents/search?search="&amp;A330)</f>
        <v>http://www.uptodate.com/contents/search?search=Pravastatin</v>
      </c>
      <c r="K330" s="1" t="s">
        <v>397</v>
      </c>
      <c r="L330" s="1" t="s">
        <v>54</v>
      </c>
      <c r="M330" t="b">
        <f>TRUE()</f>
        <v>1</v>
      </c>
      <c r="N330" t="b">
        <f>AND(C330=D330,C330=E330)</f>
        <v>0</v>
      </c>
      <c r="O330" t="b">
        <f>OR(E330=C330,E330=D330)</f>
        <v>1</v>
      </c>
    </row>
    <row r="331" spans="1:15">
      <c r="A331" t="s">
        <v>1273</v>
      </c>
      <c r="B331" t="s">
        <v>44</v>
      </c>
      <c r="C331" t="s">
        <v>2</v>
      </c>
      <c r="D331" t="s">
        <v>3</v>
      </c>
      <c r="E331" t="s">
        <v>2</v>
      </c>
      <c r="F331" t="s">
        <v>56</v>
      </c>
      <c r="I331" s="2" t="str">
        <f>HYPERLINK("https://www.google.com/webhp#q=" &amp; A331)</f>
        <v>https://www.google.com/webhp#q=Prazosin</v>
      </c>
      <c r="J331" s="2" t="str">
        <f>HYPERLINK("http://www.uptodate.com/contents/search?search="&amp;A331)</f>
        <v>http://www.uptodate.com/contents/search?search=Prazosin</v>
      </c>
      <c r="K331" s="1" t="s">
        <v>1272</v>
      </c>
      <c r="L331" s="1" t="s">
        <v>41</v>
      </c>
      <c r="M331" t="b">
        <f>TRUE()</f>
        <v>1</v>
      </c>
      <c r="N331" t="b">
        <f>AND(C331=D331,C331=E331)</f>
        <v>0</v>
      </c>
      <c r="O331" t="b">
        <f>OR(E331=C331,E331=D331)</f>
        <v>1</v>
      </c>
    </row>
    <row r="332" spans="1:15">
      <c r="A332" t="s">
        <v>394</v>
      </c>
      <c r="B332" t="s">
        <v>307</v>
      </c>
      <c r="C332" t="s">
        <v>3</v>
      </c>
      <c r="D332" t="s">
        <v>2</v>
      </c>
      <c r="E332" t="s">
        <v>2</v>
      </c>
      <c r="H332" t="s">
        <v>1642</v>
      </c>
      <c r="I332" s="2" t="str">
        <f>HYPERLINK("https://www.google.com/webhp#q=" &amp; A332)</f>
        <v>https://www.google.com/webhp#q=Prednisolone</v>
      </c>
      <c r="J332" s="2" t="str">
        <f>HYPERLINK("http://www.uptodate.com/contents/search?search="&amp;A332)</f>
        <v>http://www.uptodate.com/contents/search?search=Prednisolone</v>
      </c>
      <c r="K332" s="1" t="s">
        <v>393</v>
      </c>
      <c r="L332" s="1" t="s">
        <v>306</v>
      </c>
      <c r="M332" t="b">
        <f>TRUE()</f>
        <v>1</v>
      </c>
      <c r="N332" t="b">
        <f>AND(C332=D332,C332=E332)</f>
        <v>0</v>
      </c>
      <c r="O332" t="b">
        <f>OR(E332=C332,E332=D332)</f>
        <v>1</v>
      </c>
    </row>
    <row r="333" spans="1:15">
      <c r="A333" t="s">
        <v>394</v>
      </c>
      <c r="B333" t="s">
        <v>266</v>
      </c>
      <c r="C333" t="s">
        <v>3</v>
      </c>
      <c r="D333" t="s">
        <v>2</v>
      </c>
      <c r="E333" t="s">
        <v>2</v>
      </c>
      <c r="F333" t="s">
        <v>373</v>
      </c>
      <c r="I333" s="2" t="str">
        <f>HYPERLINK("https://www.google.com/webhp#q=" &amp; A333)</f>
        <v>https://www.google.com/webhp#q=Prednisolone</v>
      </c>
      <c r="J333" s="2" t="str">
        <f>HYPERLINK("http://www.uptodate.com/contents/search?search="&amp;A333)</f>
        <v>http://www.uptodate.com/contents/search?search=Prednisolone</v>
      </c>
      <c r="K333" s="1" t="s">
        <v>393</v>
      </c>
      <c r="L333" s="1" t="s">
        <v>265</v>
      </c>
      <c r="M333" t="b">
        <f>TRUE()</f>
        <v>1</v>
      </c>
      <c r="N333" t="b">
        <f>AND(C333=D333,C333=E333)</f>
        <v>0</v>
      </c>
      <c r="O333" t="b">
        <f>OR(E333=C333,E333=D333)</f>
        <v>1</v>
      </c>
    </row>
    <row r="334" spans="1:15">
      <c r="A334" t="s">
        <v>394</v>
      </c>
      <c r="B334" t="s">
        <v>39</v>
      </c>
      <c r="C334" t="s">
        <v>3</v>
      </c>
      <c r="D334" t="s">
        <v>2</v>
      </c>
      <c r="E334" t="s">
        <v>2</v>
      </c>
      <c r="H334" t="s">
        <v>1703</v>
      </c>
      <c r="I334" s="2" t="str">
        <f>HYPERLINK("https://www.google.com/webhp#q=" &amp; A334)</f>
        <v>https://www.google.com/webhp#q=Prednisolone</v>
      </c>
      <c r="J334" s="2" t="str">
        <f>HYPERLINK("http://www.uptodate.com/contents/search?search="&amp;A334)</f>
        <v>http://www.uptodate.com/contents/search?search=Prednisolone</v>
      </c>
      <c r="K334" s="1" t="s">
        <v>393</v>
      </c>
      <c r="L334" s="1" t="s">
        <v>37</v>
      </c>
      <c r="M334" t="b">
        <f>TRUE()</f>
        <v>1</v>
      </c>
      <c r="N334" t="b">
        <f>AND(C334=D334,C334=E334)</f>
        <v>0</v>
      </c>
      <c r="O334" t="b">
        <f>OR(E334=C334,E334=D334)</f>
        <v>1</v>
      </c>
    </row>
    <row r="335" spans="1:15">
      <c r="A335" t="s">
        <v>394</v>
      </c>
      <c r="B335" t="s">
        <v>138</v>
      </c>
      <c r="C335" t="s">
        <v>3</v>
      </c>
      <c r="D335" t="s">
        <v>2</v>
      </c>
      <c r="E335" t="s">
        <v>2</v>
      </c>
      <c r="H335" t="s">
        <v>1704</v>
      </c>
      <c r="I335" s="2" t="str">
        <f>HYPERLINK("https://www.google.com/webhp#q=" &amp; A335)</f>
        <v>https://www.google.com/webhp#q=Prednisolone</v>
      </c>
      <c r="J335" s="2" t="str">
        <f>HYPERLINK("http://www.uptodate.com/contents/search?search="&amp;A335)</f>
        <v>http://www.uptodate.com/contents/search?search=Prednisolone</v>
      </c>
      <c r="K335" s="1" t="s">
        <v>393</v>
      </c>
      <c r="L335" s="1" t="s">
        <v>136</v>
      </c>
      <c r="M335" t="b">
        <f>TRUE()</f>
        <v>1</v>
      </c>
      <c r="N335" t="b">
        <f>AND(C335=D335,C335=E335)</f>
        <v>0</v>
      </c>
      <c r="O335" t="b">
        <f>OR(E335=C335,E335=D335)</f>
        <v>1</v>
      </c>
    </row>
    <row r="336" spans="1:15">
      <c r="A336" t="s">
        <v>394</v>
      </c>
      <c r="B336" t="s">
        <v>14</v>
      </c>
      <c r="C336" t="s">
        <v>3</v>
      </c>
      <c r="D336" t="s">
        <v>2</v>
      </c>
      <c r="E336" t="s">
        <v>2</v>
      </c>
      <c r="F336" t="s">
        <v>1271</v>
      </c>
      <c r="H336" t="s">
        <v>1717</v>
      </c>
      <c r="I336" s="2" t="str">
        <f>HYPERLINK("https://www.google.com/webhp#q=" &amp; A336)</f>
        <v>https://www.google.com/webhp#q=Prednisolone</v>
      </c>
      <c r="J336" s="2" t="str">
        <f>HYPERLINK("http://www.uptodate.com/contents/search?search="&amp;A336)</f>
        <v>http://www.uptodate.com/contents/search?search=Prednisolone</v>
      </c>
      <c r="K336" s="1" t="s">
        <v>393</v>
      </c>
      <c r="L336" s="1" t="s">
        <v>13</v>
      </c>
      <c r="M336" t="b">
        <f>TRUE()</f>
        <v>1</v>
      </c>
      <c r="N336" t="b">
        <f>AND(C336=D336,C336=E336)</f>
        <v>0</v>
      </c>
      <c r="O336" t="b">
        <f>OR(E336=C336,E336=D336)</f>
        <v>1</v>
      </c>
    </row>
    <row r="337" spans="1:15">
      <c r="A337" t="s">
        <v>394</v>
      </c>
      <c r="B337" t="s">
        <v>383</v>
      </c>
      <c r="C337" t="s">
        <v>3</v>
      </c>
      <c r="D337" t="s">
        <v>2</v>
      </c>
      <c r="E337" t="s">
        <v>2</v>
      </c>
      <c r="H337" t="s">
        <v>1270</v>
      </c>
      <c r="I337" s="2" t="str">
        <f>HYPERLINK("https://www.google.com/webhp#q=" &amp; A337)</f>
        <v>https://www.google.com/webhp#q=Prednisolone</v>
      </c>
      <c r="J337" s="2" t="str">
        <f>HYPERLINK("http://www.uptodate.com/contents/search?search="&amp;A337)</f>
        <v>http://www.uptodate.com/contents/search?search=Prednisolone</v>
      </c>
      <c r="K337" s="1" t="s">
        <v>393</v>
      </c>
      <c r="L337" s="1" t="s">
        <v>381</v>
      </c>
      <c r="M337" t="b">
        <f>TRUE()</f>
        <v>1</v>
      </c>
      <c r="N337" t="b">
        <f>AND(C337=D337,C337=E337)</f>
        <v>0</v>
      </c>
      <c r="O337" t="b">
        <f>OR(E337=C337,E337=D337)</f>
        <v>1</v>
      </c>
    </row>
    <row r="338" spans="1:15">
      <c r="A338" t="s">
        <v>394</v>
      </c>
      <c r="B338" t="s">
        <v>12</v>
      </c>
      <c r="C338" t="s">
        <v>3</v>
      </c>
      <c r="D338" t="s">
        <v>2</v>
      </c>
      <c r="E338" t="s">
        <v>2</v>
      </c>
      <c r="H338" t="s">
        <v>1683</v>
      </c>
      <c r="I338" s="2" t="str">
        <f>HYPERLINK("https://www.google.com/webhp#q=" &amp; A338)</f>
        <v>https://www.google.com/webhp#q=Prednisolone</v>
      </c>
      <c r="J338" s="2" t="str">
        <f>HYPERLINK("http://www.uptodate.com/contents/search?search="&amp;A338)</f>
        <v>http://www.uptodate.com/contents/search?search=Prednisolone</v>
      </c>
      <c r="K338" s="1" t="s">
        <v>393</v>
      </c>
      <c r="L338" s="1" t="s">
        <v>11</v>
      </c>
      <c r="M338" t="b">
        <f>TRUE()</f>
        <v>1</v>
      </c>
      <c r="N338" t="b">
        <f>AND(C338=D338,C338=E338)</f>
        <v>0</v>
      </c>
      <c r="O338" t="b">
        <f>OR(E338=C338,E338=D338)</f>
        <v>1</v>
      </c>
    </row>
    <row r="339" spans="1:15">
      <c r="A339" t="s">
        <v>394</v>
      </c>
      <c r="B339" t="s">
        <v>472</v>
      </c>
      <c r="C339" t="s">
        <v>3</v>
      </c>
      <c r="D339" t="s">
        <v>2</v>
      </c>
      <c r="E339" t="s">
        <v>2</v>
      </c>
      <c r="H339" t="s">
        <v>1693</v>
      </c>
      <c r="I339" s="2" t="str">
        <f>HYPERLINK("https://www.google.com/webhp#q=" &amp; A339)</f>
        <v>https://www.google.com/webhp#q=Prednisolone</v>
      </c>
      <c r="J339" s="2" t="str">
        <f>HYPERLINK("http://www.uptodate.com/contents/search?search="&amp;A339)</f>
        <v>http://www.uptodate.com/contents/search?search=Prednisolone</v>
      </c>
      <c r="K339" s="1" t="s">
        <v>393</v>
      </c>
      <c r="L339" s="1" t="s">
        <v>471</v>
      </c>
      <c r="M339" t="b">
        <f>TRUE()</f>
        <v>1</v>
      </c>
      <c r="N339" t="b">
        <f>AND(C339=D339,C339=E339)</f>
        <v>0</v>
      </c>
      <c r="O339" t="b">
        <f>OR(E339=C339,E339=D339)</f>
        <v>1</v>
      </c>
    </row>
    <row r="340" spans="1:15">
      <c r="A340" t="s">
        <v>390</v>
      </c>
      <c r="B340" t="s">
        <v>268</v>
      </c>
      <c r="C340" t="s">
        <v>3</v>
      </c>
      <c r="D340" t="s">
        <v>2</v>
      </c>
      <c r="E340" t="s">
        <v>2</v>
      </c>
      <c r="I340" s="2" t="str">
        <f>HYPERLINK("https://www.google.com/webhp#q=" &amp; A340)</f>
        <v>https://www.google.com/webhp#q=Prednisone</v>
      </c>
      <c r="J340" s="2" t="str">
        <f>HYPERLINK("http://www.uptodate.com/contents/search?search="&amp;A340)</f>
        <v>http://www.uptodate.com/contents/search?search=Prednisone</v>
      </c>
      <c r="K340" s="1" t="s">
        <v>389</v>
      </c>
      <c r="L340" s="1" t="s">
        <v>267</v>
      </c>
      <c r="M340" t="b">
        <f>TRUE()</f>
        <v>1</v>
      </c>
      <c r="N340" t="b">
        <f>AND(C340=D340,C340=E340)</f>
        <v>0</v>
      </c>
      <c r="O340" t="b">
        <f>OR(E340=C340,E340=D340)</f>
        <v>1</v>
      </c>
    </row>
    <row r="341" spans="1:15">
      <c r="A341" t="s">
        <v>390</v>
      </c>
      <c r="B341" t="s">
        <v>155</v>
      </c>
      <c r="C341" t="s">
        <v>3</v>
      </c>
      <c r="D341" t="s">
        <v>8</v>
      </c>
      <c r="E341" t="s">
        <v>8</v>
      </c>
      <c r="I341" s="2" t="str">
        <f>HYPERLINK("https://www.google.com/webhp#q=" &amp; A341)</f>
        <v>https://www.google.com/webhp#q=Prednisone</v>
      </c>
      <c r="J341" s="2" t="str">
        <f>HYPERLINK("http://www.uptodate.com/contents/search?search="&amp;A341)</f>
        <v>http://www.uptodate.com/contents/search?search=Prednisone</v>
      </c>
      <c r="K341" s="1" t="s">
        <v>389</v>
      </c>
      <c r="L341" s="1" t="s">
        <v>154</v>
      </c>
      <c r="M341" t="b">
        <f>TRUE()</f>
        <v>1</v>
      </c>
      <c r="N341" t="b">
        <f>AND(C341=D341,C341=E341)</f>
        <v>0</v>
      </c>
      <c r="O341" t="b">
        <f>OR(E341=C341,E341=D341)</f>
        <v>1</v>
      </c>
    </row>
    <row r="342" spans="1:15">
      <c r="A342" t="s">
        <v>390</v>
      </c>
      <c r="B342" t="s">
        <v>39</v>
      </c>
      <c r="C342" t="s">
        <v>3</v>
      </c>
      <c r="D342" t="s">
        <v>2</v>
      </c>
      <c r="E342" t="s">
        <v>2</v>
      </c>
      <c r="H342" t="s">
        <v>1703</v>
      </c>
      <c r="I342" s="2" t="str">
        <f>HYPERLINK("https://www.google.com/webhp#q=" &amp; A342)</f>
        <v>https://www.google.com/webhp#q=Prednisone</v>
      </c>
      <c r="J342" s="2" t="str">
        <f>HYPERLINK("http://www.uptodate.com/contents/search?search="&amp;A342)</f>
        <v>http://www.uptodate.com/contents/search?search=Prednisone</v>
      </c>
      <c r="K342" s="1" t="s">
        <v>389</v>
      </c>
      <c r="L342" s="1" t="s">
        <v>37</v>
      </c>
      <c r="M342" t="b">
        <f>TRUE()</f>
        <v>1</v>
      </c>
      <c r="N342" t="b">
        <f>AND(C342=D342,C342=E342)</f>
        <v>0</v>
      </c>
      <c r="O342" t="b">
        <f>OR(E342=C342,E342=D342)</f>
        <v>1</v>
      </c>
    </row>
    <row r="343" spans="1:15">
      <c r="A343" t="s">
        <v>390</v>
      </c>
      <c r="B343" t="s">
        <v>138</v>
      </c>
      <c r="C343" t="s">
        <v>3</v>
      </c>
      <c r="D343" t="s">
        <v>2</v>
      </c>
      <c r="E343" t="s">
        <v>2</v>
      </c>
      <c r="F343" t="s">
        <v>373</v>
      </c>
      <c r="H343" t="s">
        <v>1704</v>
      </c>
      <c r="I343" s="2" t="str">
        <f>HYPERLINK("https://www.google.com/webhp#q=" &amp; A343)</f>
        <v>https://www.google.com/webhp#q=Prednisone</v>
      </c>
      <c r="J343" s="2" t="str">
        <f>HYPERLINK("http://www.uptodate.com/contents/search?search="&amp;A343)</f>
        <v>http://www.uptodate.com/contents/search?search=Prednisone</v>
      </c>
      <c r="K343" s="1" t="s">
        <v>389</v>
      </c>
      <c r="L343" s="1" t="s">
        <v>136</v>
      </c>
      <c r="M343" t="b">
        <f>TRUE()</f>
        <v>1</v>
      </c>
      <c r="N343" t="b">
        <f>AND(C343=D343,C343=E343)</f>
        <v>0</v>
      </c>
      <c r="O343" t="b">
        <f>OR(E343=C343,E343=D343)</f>
        <v>1</v>
      </c>
    </row>
    <row r="344" spans="1:15">
      <c r="A344" t="s">
        <v>390</v>
      </c>
      <c r="B344" t="s">
        <v>14</v>
      </c>
      <c r="C344" t="s">
        <v>3</v>
      </c>
      <c r="D344" t="s">
        <v>2</v>
      </c>
      <c r="E344" t="s">
        <v>2</v>
      </c>
      <c r="H344" t="s">
        <v>1717</v>
      </c>
      <c r="I344" s="2" t="str">
        <f>HYPERLINK("https://www.google.com/webhp#q=" &amp; A344)</f>
        <v>https://www.google.com/webhp#q=Prednisone</v>
      </c>
      <c r="J344" s="2" t="str">
        <f>HYPERLINK("http://www.uptodate.com/contents/search?search="&amp;A344)</f>
        <v>http://www.uptodate.com/contents/search?search=Prednisone</v>
      </c>
      <c r="K344" s="1" t="s">
        <v>389</v>
      </c>
      <c r="L344" s="1" t="s">
        <v>13</v>
      </c>
      <c r="M344" t="b">
        <f>TRUE()</f>
        <v>1</v>
      </c>
      <c r="N344" t="b">
        <f>AND(C344=D344,C344=E344)</f>
        <v>0</v>
      </c>
      <c r="O344" t="b">
        <f>OR(E344=C344,E344=D344)</f>
        <v>1</v>
      </c>
    </row>
    <row r="345" spans="1:15">
      <c r="A345" t="s">
        <v>390</v>
      </c>
      <c r="B345" t="s">
        <v>383</v>
      </c>
      <c r="C345" t="s">
        <v>3</v>
      </c>
      <c r="D345" t="s">
        <v>2</v>
      </c>
      <c r="E345" t="s">
        <v>2</v>
      </c>
      <c r="H345" t="s">
        <v>1270</v>
      </c>
      <c r="I345" s="2" t="str">
        <f>HYPERLINK("https://www.google.com/webhp#q=" &amp; A345)</f>
        <v>https://www.google.com/webhp#q=Prednisone</v>
      </c>
      <c r="J345" s="2" t="str">
        <f>HYPERLINK("http://www.uptodate.com/contents/search?search="&amp;A345)</f>
        <v>http://www.uptodate.com/contents/search?search=Prednisone</v>
      </c>
      <c r="K345" s="1" t="s">
        <v>389</v>
      </c>
      <c r="L345" s="1" t="s">
        <v>381</v>
      </c>
      <c r="M345" t="b">
        <f>TRUE()</f>
        <v>1</v>
      </c>
      <c r="N345" t="b">
        <f>AND(C345=D345,C345=E345)</f>
        <v>0</v>
      </c>
      <c r="O345" t="b">
        <f>OR(E345=C345,E345=D345)</f>
        <v>1</v>
      </c>
    </row>
    <row r="346" spans="1:15">
      <c r="A346" t="s">
        <v>390</v>
      </c>
      <c r="B346" t="s">
        <v>259</v>
      </c>
      <c r="C346" t="s">
        <v>3</v>
      </c>
      <c r="D346" t="s">
        <v>8</v>
      </c>
      <c r="E346" t="s">
        <v>3</v>
      </c>
      <c r="H346" t="s">
        <v>258</v>
      </c>
      <c r="I346" s="2" t="str">
        <f>HYPERLINK("https://www.google.com/webhp#q=" &amp; A346)</f>
        <v>https://www.google.com/webhp#q=Prednisone</v>
      </c>
      <c r="J346" s="2" t="str">
        <f>HYPERLINK("http://www.uptodate.com/contents/search?search="&amp;A346)</f>
        <v>http://www.uptodate.com/contents/search?search=Prednisone</v>
      </c>
      <c r="K346" s="1" t="s">
        <v>389</v>
      </c>
      <c r="L346" s="1" t="s">
        <v>256</v>
      </c>
      <c r="M346" t="b">
        <f>TRUE()</f>
        <v>1</v>
      </c>
      <c r="N346" t="b">
        <f>AND(C346=D346,C346=E346)</f>
        <v>0</v>
      </c>
      <c r="O346" t="b">
        <f>OR(E346=C346,E346=D346)</f>
        <v>1</v>
      </c>
    </row>
    <row r="347" spans="1:15">
      <c r="A347" t="s">
        <v>390</v>
      </c>
      <c r="B347" t="s">
        <v>12</v>
      </c>
      <c r="C347" t="s">
        <v>3</v>
      </c>
      <c r="D347" t="s">
        <v>2</v>
      </c>
      <c r="E347" t="s">
        <v>2</v>
      </c>
      <c r="H347" t="s">
        <v>1683</v>
      </c>
      <c r="I347" s="2" t="str">
        <f>HYPERLINK("https://www.google.com/webhp#q=" &amp; A347)</f>
        <v>https://www.google.com/webhp#q=Prednisone</v>
      </c>
      <c r="J347" s="2" t="str">
        <f>HYPERLINK("http://www.uptodate.com/contents/search?search="&amp;A347)</f>
        <v>http://www.uptodate.com/contents/search?search=Prednisone</v>
      </c>
      <c r="K347" s="1" t="s">
        <v>389</v>
      </c>
      <c r="L347" s="1" t="s">
        <v>11</v>
      </c>
      <c r="M347" t="b">
        <f>TRUE()</f>
        <v>1</v>
      </c>
      <c r="N347" t="b">
        <f>AND(C347=D347,C347=E347)</f>
        <v>0</v>
      </c>
      <c r="O347" t="b">
        <f>OR(E347=C347,E347=D347)</f>
        <v>1</v>
      </c>
    </row>
    <row r="348" spans="1:15">
      <c r="A348" t="s">
        <v>390</v>
      </c>
      <c r="B348" t="s">
        <v>472</v>
      </c>
      <c r="C348" t="s">
        <v>3</v>
      </c>
      <c r="D348" t="s">
        <v>2</v>
      </c>
      <c r="E348" t="s">
        <v>2</v>
      </c>
      <c r="H348" t="s">
        <v>1693</v>
      </c>
      <c r="I348" s="2" t="str">
        <f>HYPERLINK("https://www.google.com/webhp#q=" &amp; A348)</f>
        <v>https://www.google.com/webhp#q=Prednisone</v>
      </c>
      <c r="J348" s="2" t="str">
        <f>HYPERLINK("http://www.uptodate.com/contents/search?search="&amp;A348)</f>
        <v>http://www.uptodate.com/contents/search?search=Prednisone</v>
      </c>
      <c r="K348" s="1" t="s">
        <v>389</v>
      </c>
      <c r="L348" s="1" t="s">
        <v>471</v>
      </c>
      <c r="M348" t="b">
        <f>TRUE()</f>
        <v>1</v>
      </c>
      <c r="N348" t="b">
        <f>AND(C348=D348,C348=E348)</f>
        <v>0</v>
      </c>
      <c r="O348" t="b">
        <f>OR(E348=C348,E348=D348)</f>
        <v>1</v>
      </c>
    </row>
    <row r="349" spans="1:15">
      <c r="A349" t="s">
        <v>390</v>
      </c>
      <c r="B349" t="s">
        <v>263</v>
      </c>
      <c r="C349" t="s">
        <v>3</v>
      </c>
      <c r="D349" t="s">
        <v>2</v>
      </c>
      <c r="E349" t="s">
        <v>2</v>
      </c>
      <c r="I349" s="2" t="str">
        <f>HYPERLINK("https://www.google.com/webhp#q=" &amp; A349)</f>
        <v>https://www.google.com/webhp#q=Prednisone</v>
      </c>
      <c r="J349" s="2" t="str">
        <f>HYPERLINK("http://www.uptodate.com/contents/search?search="&amp;A349)</f>
        <v>http://www.uptodate.com/contents/search?search=Prednisone</v>
      </c>
      <c r="K349" s="1" t="s">
        <v>389</v>
      </c>
      <c r="L349" s="1" t="s">
        <v>261</v>
      </c>
      <c r="M349" t="b">
        <f>TRUE()</f>
        <v>1</v>
      </c>
      <c r="N349" t="b">
        <f>AND(C349=D349,C349=E349)</f>
        <v>0</v>
      </c>
      <c r="O349" t="b">
        <f>OR(E349=C349,E349=D349)</f>
        <v>1</v>
      </c>
    </row>
    <row r="350" spans="1:15">
      <c r="A350" t="s">
        <v>388</v>
      </c>
      <c r="B350" t="s">
        <v>472</v>
      </c>
      <c r="C350" t="s">
        <v>8</v>
      </c>
      <c r="D350" t="s">
        <v>3</v>
      </c>
      <c r="E350" t="s">
        <v>3</v>
      </c>
      <c r="I350" s="2" t="str">
        <f>HYPERLINK("https://www.google.com/webhp#q=" &amp; A350)</f>
        <v>https://www.google.com/webhp#q=Pregabalin</v>
      </c>
      <c r="J350" s="2" t="str">
        <f>HYPERLINK("http://www.uptodate.com/contents/search?search="&amp;A350)</f>
        <v>http://www.uptodate.com/contents/search?search=Pregabalin</v>
      </c>
      <c r="K350" s="1" t="s">
        <v>387</v>
      </c>
      <c r="L350" s="1" t="s">
        <v>471</v>
      </c>
      <c r="M350" t="b">
        <f>TRUE()</f>
        <v>1</v>
      </c>
      <c r="N350" t="b">
        <f>AND(C350=D350,C350=E350)</f>
        <v>0</v>
      </c>
      <c r="O350" t="b">
        <f>OR(E350=C350,E350=D350)</f>
        <v>1</v>
      </c>
    </row>
    <row r="351" spans="1:15">
      <c r="A351" t="s">
        <v>1269</v>
      </c>
      <c r="B351" t="s">
        <v>68</v>
      </c>
      <c r="C351" t="s">
        <v>8</v>
      </c>
      <c r="D351" t="s">
        <v>3</v>
      </c>
      <c r="E351" t="s">
        <v>3</v>
      </c>
      <c r="I351" s="2" t="str">
        <f>HYPERLINK("https://www.google.com/webhp#q=" &amp; A351)</f>
        <v>https://www.google.com/webhp#q=Prochlorperazine</v>
      </c>
      <c r="J351" s="2" t="str">
        <f>HYPERLINK("http://www.uptodate.com/contents/search?search="&amp;A351)</f>
        <v>http://www.uptodate.com/contents/search?search=Prochlorperazine</v>
      </c>
      <c r="K351" s="1" t="s">
        <v>1268</v>
      </c>
      <c r="L351" s="1" t="s">
        <v>67</v>
      </c>
      <c r="M351" t="b">
        <f>TRUE()</f>
        <v>1</v>
      </c>
      <c r="N351" t="b">
        <f>AND(C351=D351,C351=E351)</f>
        <v>0</v>
      </c>
      <c r="O351" t="b">
        <f>OR(E351=C351,E351=D351)</f>
        <v>1</v>
      </c>
    </row>
    <row r="352" spans="1:15">
      <c r="A352" t="s">
        <v>1267</v>
      </c>
      <c r="B352" t="s">
        <v>833</v>
      </c>
      <c r="C352" t="s">
        <v>8</v>
      </c>
      <c r="D352" t="s">
        <v>2</v>
      </c>
      <c r="E352" t="s">
        <v>2</v>
      </c>
      <c r="H352" t="s">
        <v>1748</v>
      </c>
      <c r="I352" s="2" t="str">
        <f>HYPERLINK("https://www.google.com/webhp#q=" &amp; A352)</f>
        <v>https://www.google.com/webhp#q=Progesterone</v>
      </c>
      <c r="J352" s="2" t="str">
        <f>HYPERLINK("http://www.uptodate.com/contents/search?search="&amp;A352)</f>
        <v>http://www.uptodate.com/contents/search?search=Progesterone</v>
      </c>
      <c r="K352" s="1" t="s">
        <v>1266</v>
      </c>
      <c r="L352" s="1" t="s">
        <v>831</v>
      </c>
      <c r="M352" t="b">
        <f>TRUE()</f>
        <v>1</v>
      </c>
      <c r="N352" t="b">
        <f>AND(C352=D352,C352=E352)</f>
        <v>0</v>
      </c>
      <c r="O352" t="b">
        <f>OR(E352=C352,E352=D352)</f>
        <v>1</v>
      </c>
    </row>
    <row r="353" spans="1:15">
      <c r="A353" t="s">
        <v>1265</v>
      </c>
      <c r="B353" t="s">
        <v>716</v>
      </c>
      <c r="C353" t="s">
        <v>3</v>
      </c>
      <c r="D353" t="s">
        <v>2</v>
      </c>
      <c r="E353" t="s">
        <v>2</v>
      </c>
      <c r="H353" t="s">
        <v>1785</v>
      </c>
      <c r="I353" s="2" t="str">
        <f>HYPERLINK("https://www.google.com/webhp#q=" &amp; A353)</f>
        <v>https://www.google.com/webhp#q=Propantheline</v>
      </c>
      <c r="J353" s="2" t="str">
        <f>HYPERLINK("http://www.uptodate.com/contents/search?search="&amp;A353)</f>
        <v>http://www.uptodate.com/contents/search?search=Propantheline</v>
      </c>
      <c r="K353" s="1" t="s">
        <v>1264</v>
      </c>
      <c r="L353" s="1" t="s">
        <v>714</v>
      </c>
      <c r="M353" t="b">
        <f>TRUE()</f>
        <v>1</v>
      </c>
      <c r="N353" t="b">
        <f>AND(C353=D353,C353=E353)</f>
        <v>0</v>
      </c>
      <c r="O353" t="b">
        <f>OR(E353=C353,E353=D353)</f>
        <v>1</v>
      </c>
    </row>
    <row r="354" spans="1:15">
      <c r="A354" t="s">
        <v>371</v>
      </c>
      <c r="B354" t="s">
        <v>44</v>
      </c>
      <c r="C354" t="s">
        <v>2</v>
      </c>
      <c r="D354" t="s">
        <v>3</v>
      </c>
      <c r="E354" t="s">
        <v>2</v>
      </c>
      <c r="I354" s="2" t="str">
        <f>HYPERLINK("https://www.google.com/webhp#q=" &amp; A354)</f>
        <v>https://www.google.com/webhp#q=Propranolol</v>
      </c>
      <c r="J354" s="2" t="str">
        <f>HYPERLINK("http://www.uptodate.com/contents/search?search="&amp;A354)</f>
        <v>http://www.uptodate.com/contents/search?search=Propranolol</v>
      </c>
      <c r="K354" s="1" t="s">
        <v>370</v>
      </c>
      <c r="L354" s="1" t="s">
        <v>41</v>
      </c>
      <c r="M354" t="b">
        <f>TRUE()</f>
        <v>1</v>
      </c>
      <c r="N354" t="b">
        <f>AND(C354=D354,C354=E354)</f>
        <v>0</v>
      </c>
      <c r="O354" t="b">
        <f>OR(E354=C354,E354=D354)</f>
        <v>1</v>
      </c>
    </row>
    <row r="355" spans="1:15">
      <c r="A355" t="s">
        <v>365</v>
      </c>
      <c r="B355" t="s">
        <v>307</v>
      </c>
      <c r="C355" t="s">
        <v>3</v>
      </c>
      <c r="D355" t="s">
        <v>2</v>
      </c>
      <c r="E355" t="s">
        <v>3</v>
      </c>
      <c r="H355" t="s">
        <v>1644</v>
      </c>
      <c r="I355" s="2" t="str">
        <f>HYPERLINK("https://www.google.com/webhp#q=" &amp; A355)</f>
        <v>https://www.google.com/webhp#q=Pseudoephedrine</v>
      </c>
      <c r="J355" s="2" t="str">
        <f>HYPERLINK("http://www.uptodate.com/contents/search?search="&amp;A355)</f>
        <v>http://www.uptodate.com/contents/search?search=Pseudoephedrine</v>
      </c>
      <c r="K355" s="1" t="s">
        <v>364</v>
      </c>
      <c r="L355" s="1" t="s">
        <v>306</v>
      </c>
      <c r="M355" t="b">
        <f>TRUE()</f>
        <v>1</v>
      </c>
      <c r="N355" t="b">
        <f>AND(C355=D355,C355=E355)</f>
        <v>0</v>
      </c>
      <c r="O355" t="b">
        <f>OR(E355=C355,E355=D355)</f>
        <v>1</v>
      </c>
    </row>
    <row r="356" spans="1:15">
      <c r="A356" t="s">
        <v>355</v>
      </c>
      <c r="B356" t="s">
        <v>52</v>
      </c>
      <c r="C356" t="s">
        <v>3</v>
      </c>
      <c r="D356" t="s">
        <v>8</v>
      </c>
      <c r="E356" t="s">
        <v>3</v>
      </c>
      <c r="I356" s="2" t="str">
        <f>HYPERLINK("https://www.google.com/webhp#q=" &amp; A356)</f>
        <v>https://www.google.com/webhp#q=Quetiapine</v>
      </c>
      <c r="J356" s="2" t="str">
        <f>HYPERLINK("http://www.uptodate.com/contents/search?search="&amp;A356)</f>
        <v>http://www.uptodate.com/contents/search?search=Quetiapine</v>
      </c>
      <c r="K356" s="1" t="s">
        <v>354</v>
      </c>
      <c r="L356" s="1" t="s">
        <v>50</v>
      </c>
      <c r="M356" t="b">
        <f>TRUE()</f>
        <v>1</v>
      </c>
      <c r="N356" t="b">
        <f>AND(C356=D356,C356=E356)</f>
        <v>0</v>
      </c>
      <c r="O356" t="b">
        <f>OR(E356=C356,E356=D356)</f>
        <v>1</v>
      </c>
    </row>
    <row r="357" spans="1:15">
      <c r="A357" t="s">
        <v>355</v>
      </c>
      <c r="B357" t="s">
        <v>146</v>
      </c>
      <c r="C357" t="s">
        <v>3</v>
      </c>
      <c r="D357" t="s">
        <v>8</v>
      </c>
      <c r="E357" t="s">
        <v>8</v>
      </c>
      <c r="H357" t="s">
        <v>1651</v>
      </c>
      <c r="I357" s="2" t="str">
        <f>HYPERLINK("https://www.google.com/webhp#q=" &amp; A357)</f>
        <v>https://www.google.com/webhp#q=Quetiapine</v>
      </c>
      <c r="J357" s="2" t="str">
        <f>HYPERLINK("http://www.uptodate.com/contents/search?search="&amp;A357)</f>
        <v>http://www.uptodate.com/contents/search?search=Quetiapine</v>
      </c>
      <c r="K357" s="1" t="s">
        <v>354</v>
      </c>
      <c r="L357" s="1" t="s">
        <v>144</v>
      </c>
      <c r="M357" t="b">
        <f>TRUE()</f>
        <v>1</v>
      </c>
      <c r="N357" t="b">
        <f>AND(C357=D357,C357=E357)</f>
        <v>0</v>
      </c>
      <c r="O357" t="b">
        <f>OR(E357=C357,E357=D357)</f>
        <v>1</v>
      </c>
    </row>
    <row r="358" spans="1:15">
      <c r="A358" t="s">
        <v>1263</v>
      </c>
      <c r="B358" t="s">
        <v>44</v>
      </c>
      <c r="C358" t="s">
        <v>2</v>
      </c>
      <c r="D358" t="s">
        <v>3</v>
      </c>
      <c r="E358" t="s">
        <v>2</v>
      </c>
      <c r="F358" t="s">
        <v>56</v>
      </c>
      <c r="I358" s="2" t="str">
        <f>HYPERLINK("https://www.google.com/webhp#q=" &amp; A358)</f>
        <v>https://www.google.com/webhp#q=Quinapril</v>
      </c>
      <c r="J358" s="2" t="str">
        <f>HYPERLINK("http://www.uptodate.com/contents/search?search="&amp;A358)</f>
        <v>http://www.uptodate.com/contents/search?search=Quinapril</v>
      </c>
      <c r="K358" s="1" t="s">
        <v>1262</v>
      </c>
      <c r="L358" s="1" t="s">
        <v>41</v>
      </c>
      <c r="M358" t="b">
        <f>TRUE()</f>
        <v>1</v>
      </c>
      <c r="N358" t="b">
        <f>AND(C358=D358,C358=E358)</f>
        <v>0</v>
      </c>
      <c r="O358" t="b">
        <f>OR(E358=C358,E358=D358)</f>
        <v>1</v>
      </c>
    </row>
    <row r="359" spans="1:15">
      <c r="A359" t="s">
        <v>1261</v>
      </c>
      <c r="B359" t="s">
        <v>350</v>
      </c>
      <c r="C359" t="s">
        <v>8</v>
      </c>
      <c r="D359" t="s">
        <v>2</v>
      </c>
      <c r="E359" t="s">
        <v>2</v>
      </c>
      <c r="I359" s="2" t="str">
        <f>HYPERLINK("https://www.google.com/webhp#q=" &amp; A359)</f>
        <v>https://www.google.com/webhp#q=Quinidine</v>
      </c>
      <c r="J359" s="2" t="str">
        <f>HYPERLINK("http://www.uptodate.com/contents/search?search="&amp;A359)</f>
        <v>http://www.uptodate.com/contents/search?search=Quinidine</v>
      </c>
      <c r="K359" s="1" t="s">
        <v>1260</v>
      </c>
      <c r="L359" s="1" t="s">
        <v>348</v>
      </c>
      <c r="M359" t="b">
        <f>TRUE()</f>
        <v>1</v>
      </c>
      <c r="N359" t="b">
        <f>AND(C359=D359,C359=E359)</f>
        <v>0</v>
      </c>
      <c r="O359" t="b">
        <f>OR(E359=C359,E359=D359)</f>
        <v>1</v>
      </c>
    </row>
    <row r="360" spans="1:15">
      <c r="A360" t="s">
        <v>353</v>
      </c>
      <c r="B360" t="s">
        <v>4</v>
      </c>
      <c r="C360" t="s">
        <v>3</v>
      </c>
      <c r="D360" t="s">
        <v>8</v>
      </c>
      <c r="E360" t="s">
        <v>8</v>
      </c>
      <c r="I360" s="2" t="str">
        <f>HYPERLINK("https://www.google.com/webhp#q=" &amp; A360)</f>
        <v>https://www.google.com/webhp#q=Quinidine barbiturate</v>
      </c>
      <c r="J360" s="2" t="str">
        <f>HYPERLINK("http://www.uptodate.com/contents/search?search="&amp;A360)</f>
        <v>http://www.uptodate.com/contents/search?search=Quinidine barbiturate</v>
      </c>
      <c r="K360" s="1" t="s">
        <v>352</v>
      </c>
      <c r="L360" s="1" t="s">
        <v>0</v>
      </c>
      <c r="M360" t="b">
        <f>TRUE()</f>
        <v>1</v>
      </c>
      <c r="N360" t="b">
        <f>AND(C360=D360,C360=E360)</f>
        <v>0</v>
      </c>
      <c r="O360" t="b">
        <f>OR(E360=C360,E360=D360)</f>
        <v>1</v>
      </c>
    </row>
    <row r="361" spans="1:15">
      <c r="A361" t="s">
        <v>353</v>
      </c>
      <c r="B361" t="s">
        <v>350</v>
      </c>
      <c r="C361" t="s">
        <v>8</v>
      </c>
      <c r="D361" t="s">
        <v>2</v>
      </c>
      <c r="E361" t="s">
        <v>2</v>
      </c>
      <c r="I361" s="2" t="str">
        <f>HYPERLINK("https://www.google.com/webhp#q=" &amp; A361)</f>
        <v>https://www.google.com/webhp#q=Quinidine barbiturate</v>
      </c>
      <c r="J361" s="2" t="str">
        <f>HYPERLINK("http://www.uptodate.com/contents/search?search="&amp;A361)</f>
        <v>http://www.uptodate.com/contents/search?search=Quinidine barbiturate</v>
      </c>
      <c r="K361" s="1" t="s">
        <v>352</v>
      </c>
      <c r="L361" s="1" t="s">
        <v>348</v>
      </c>
      <c r="M361" t="b">
        <f>TRUE()</f>
        <v>1</v>
      </c>
      <c r="N361" t="b">
        <f>AND(C361=D361,C361=E361)</f>
        <v>0</v>
      </c>
      <c r="O361" t="b">
        <f>OR(E361=C361,E361=D361)</f>
        <v>1</v>
      </c>
    </row>
    <row r="362" spans="1:15">
      <c r="A362" t="s">
        <v>340</v>
      </c>
      <c r="B362" t="s">
        <v>121</v>
      </c>
      <c r="C362" t="s">
        <v>8</v>
      </c>
      <c r="D362" t="s">
        <v>2</v>
      </c>
      <c r="E362" t="s">
        <v>2</v>
      </c>
      <c r="H362" t="s">
        <v>1662</v>
      </c>
      <c r="I362" s="2" t="str">
        <f>HYPERLINK("https://www.google.com/webhp#q=" &amp; A362)</f>
        <v>https://www.google.com/webhp#q=Ramipril</v>
      </c>
      <c r="J362" s="2" t="str">
        <f>HYPERLINK("http://www.uptodate.com/contents/search?search="&amp;A362)</f>
        <v>http://www.uptodate.com/contents/search?search=Ramipril</v>
      </c>
      <c r="K362" s="1" t="s">
        <v>338</v>
      </c>
      <c r="L362" s="1" t="s">
        <v>120</v>
      </c>
      <c r="M362" t="b">
        <f>TRUE()</f>
        <v>1</v>
      </c>
      <c r="N362" t="b">
        <f>AND(C362=D362,C362=E362)</f>
        <v>0</v>
      </c>
      <c r="O362" t="b">
        <f>OR(E362=C362,E362=D362)</f>
        <v>1</v>
      </c>
    </row>
    <row r="363" spans="1:15">
      <c r="A363" t="s">
        <v>1259</v>
      </c>
      <c r="B363" t="s">
        <v>110</v>
      </c>
      <c r="C363" t="s">
        <v>2</v>
      </c>
      <c r="D363" t="s">
        <v>3</v>
      </c>
      <c r="E363" t="s">
        <v>2</v>
      </c>
      <c r="I363" s="2" t="str">
        <f>HYPERLINK("https://www.google.com/webhp#q=" &amp; A363)</f>
        <v>https://www.google.com/webhp#q=Repaglinide</v>
      </c>
      <c r="J363" s="2" t="str">
        <f>HYPERLINK("http://www.uptodate.com/contents/search?search="&amp;A363)</f>
        <v>http://www.uptodate.com/contents/search?search=Repaglinide</v>
      </c>
      <c r="K363" s="1" t="s">
        <v>1258</v>
      </c>
      <c r="L363" s="1" t="s">
        <v>107</v>
      </c>
      <c r="M363" t="b">
        <f>TRUE()</f>
        <v>1</v>
      </c>
      <c r="N363" t="b">
        <f>AND(C363=D363,C363=E363)</f>
        <v>0</v>
      </c>
      <c r="O363" t="b">
        <f>OR(E363=C363,E363=D363)</f>
        <v>1</v>
      </c>
    </row>
    <row r="364" spans="1:15">
      <c r="A364" t="s">
        <v>1257</v>
      </c>
      <c r="B364" t="s">
        <v>44</v>
      </c>
      <c r="C364" t="s">
        <v>8</v>
      </c>
      <c r="D364" t="s">
        <v>3</v>
      </c>
      <c r="E364" t="s">
        <v>2</v>
      </c>
      <c r="F364" t="s">
        <v>1256</v>
      </c>
      <c r="H364" t="s">
        <v>1824</v>
      </c>
      <c r="I364" s="2" t="str">
        <f>HYPERLINK("https://www.google.com/webhp#q=" &amp; A364)</f>
        <v>https://www.google.com/webhp#q=Reserpine</v>
      </c>
      <c r="J364" s="2" t="str">
        <f>HYPERLINK("http://www.uptodate.com/contents/search?search="&amp;A364)</f>
        <v>http://www.uptodate.com/contents/search?search=Reserpine</v>
      </c>
      <c r="K364" s="1" t="s">
        <v>1255</v>
      </c>
      <c r="L364" s="1" t="s">
        <v>41</v>
      </c>
      <c r="M364" t="b">
        <f>TRUE()</f>
        <v>1</v>
      </c>
      <c r="N364" t="b">
        <f>AND(C364=D364,C364=E364)</f>
        <v>0</v>
      </c>
      <c r="O364" t="b">
        <f>OR(E364=C364,E364=D364)</f>
        <v>0</v>
      </c>
    </row>
    <row r="365" spans="1:15">
      <c r="A365" t="s">
        <v>1254</v>
      </c>
      <c r="B365" t="s">
        <v>35</v>
      </c>
      <c r="C365" t="s">
        <v>8</v>
      </c>
      <c r="D365" t="s">
        <v>3</v>
      </c>
      <c r="E365" t="s">
        <v>8</v>
      </c>
      <c r="G365" t="s">
        <v>1253</v>
      </c>
      <c r="H365" t="s">
        <v>1252</v>
      </c>
      <c r="I365" s="2" t="str">
        <f>HYPERLINK("https://www.google.com/webhp#q=" &amp; A365)</f>
        <v>https://www.google.com/webhp#q=Rifabutin</v>
      </c>
      <c r="J365" s="2" t="str">
        <f>HYPERLINK("http://www.uptodate.com/contents/search?search="&amp;A365)</f>
        <v>http://www.uptodate.com/contents/search?search=Rifabutin</v>
      </c>
      <c r="K365" s="1" t="s">
        <v>1251</v>
      </c>
      <c r="L365" s="1" t="s">
        <v>33</v>
      </c>
      <c r="M365" t="b">
        <f>TRUE()</f>
        <v>1</v>
      </c>
      <c r="N365" t="b">
        <f>AND(C365=D365,C365=E365)</f>
        <v>0</v>
      </c>
      <c r="O365" t="b">
        <f>OR(E365=C365,E365=D365)</f>
        <v>1</v>
      </c>
    </row>
    <row r="366" spans="1:15">
      <c r="A366" t="s">
        <v>1250</v>
      </c>
      <c r="B366" t="s">
        <v>929</v>
      </c>
      <c r="C366" t="s">
        <v>3</v>
      </c>
      <c r="D366" t="s">
        <v>2</v>
      </c>
      <c r="E366" t="s">
        <v>2</v>
      </c>
      <c r="F366" t="s">
        <v>1236</v>
      </c>
      <c r="H366" t="s">
        <v>1809</v>
      </c>
      <c r="I366" s="2" t="str">
        <f>HYPERLINK("https://www.google.com/webhp#q=" &amp; A366)</f>
        <v>https://www.google.com/webhp#q=Riluzole</v>
      </c>
      <c r="J366" s="2" t="str">
        <f>HYPERLINK("http://www.uptodate.com/contents/search?search="&amp;A366)</f>
        <v>http://www.uptodate.com/contents/search?search=Riluzole</v>
      </c>
      <c r="K366" s="1" t="s">
        <v>1249</v>
      </c>
      <c r="L366" s="1" t="s">
        <v>928</v>
      </c>
      <c r="M366" t="b">
        <f>TRUE()</f>
        <v>1</v>
      </c>
      <c r="N366" t="b">
        <f>AND(C366=D366,C366=E366)</f>
        <v>0</v>
      </c>
      <c r="O366" t="b">
        <f>OR(E366=C366,E366=D366)</f>
        <v>1</v>
      </c>
    </row>
    <row r="367" spans="1:15">
      <c r="A367" t="s">
        <v>331</v>
      </c>
      <c r="B367" t="s">
        <v>68</v>
      </c>
      <c r="C367" t="s">
        <v>8</v>
      </c>
      <c r="D367" t="s">
        <v>3</v>
      </c>
      <c r="E367" t="s">
        <v>8</v>
      </c>
      <c r="H367" t="s">
        <v>1726</v>
      </c>
      <c r="I367" s="2" t="str">
        <f>HYPERLINK("https://www.google.com/webhp#q=" &amp; A367)</f>
        <v>https://www.google.com/webhp#q=Risedronate</v>
      </c>
      <c r="J367" s="2" t="str">
        <f>HYPERLINK("http://www.uptodate.com/contents/search?search="&amp;A367)</f>
        <v>http://www.uptodate.com/contents/search?search=Risedronate</v>
      </c>
      <c r="K367" s="1" t="s">
        <v>330</v>
      </c>
      <c r="L367" s="1" t="s">
        <v>67</v>
      </c>
      <c r="M367" t="b">
        <f>TRUE()</f>
        <v>1</v>
      </c>
      <c r="N367" t="b">
        <f>AND(C367=D367,C367=E367)</f>
        <v>0</v>
      </c>
      <c r="O367" t="b">
        <f>OR(E367=C367,E367=D367)</f>
        <v>1</v>
      </c>
    </row>
    <row r="368" spans="1:15">
      <c r="A368" t="s">
        <v>317</v>
      </c>
      <c r="B368" t="s">
        <v>52</v>
      </c>
      <c r="C368" t="s">
        <v>3</v>
      </c>
      <c r="D368" t="s">
        <v>8</v>
      </c>
      <c r="E368" t="s">
        <v>3</v>
      </c>
      <c r="I368" s="2" t="str">
        <f>HYPERLINK("https://www.google.com/webhp#q=" &amp; A368)</f>
        <v>https://www.google.com/webhp#q=Ropinirole</v>
      </c>
      <c r="J368" s="2" t="str">
        <f>HYPERLINK("http://www.uptodate.com/contents/search?search="&amp;A368)</f>
        <v>http://www.uptodate.com/contents/search?search=Ropinirole</v>
      </c>
      <c r="K368" s="1" t="s">
        <v>316</v>
      </c>
      <c r="L368" s="1" t="s">
        <v>50</v>
      </c>
      <c r="M368" t="b">
        <f>TRUE()</f>
        <v>1</v>
      </c>
      <c r="N368" t="b">
        <f>AND(C368=D368,C368=E368)</f>
        <v>0</v>
      </c>
      <c r="O368" t="b">
        <f>OR(E368=C368,E368=D368)</f>
        <v>1</v>
      </c>
    </row>
    <row r="369" spans="1:15">
      <c r="A369" t="s">
        <v>317</v>
      </c>
      <c r="B369" t="s">
        <v>152</v>
      </c>
      <c r="C369" t="s">
        <v>3</v>
      </c>
      <c r="D369" t="s">
        <v>8</v>
      </c>
      <c r="E369" t="s">
        <v>8</v>
      </c>
      <c r="I369" s="2" t="str">
        <f>HYPERLINK("https://www.google.com/webhp#q=" &amp; A369)</f>
        <v>https://www.google.com/webhp#q=Ropinirole</v>
      </c>
      <c r="J369" s="2" t="str">
        <f>HYPERLINK("http://www.uptodate.com/contents/search?search="&amp;A369)</f>
        <v>http://www.uptodate.com/contents/search?search=Ropinirole</v>
      </c>
      <c r="K369" s="1" t="s">
        <v>316</v>
      </c>
      <c r="L369" s="1" t="s">
        <v>150</v>
      </c>
      <c r="M369" t="b">
        <f>TRUE()</f>
        <v>1</v>
      </c>
      <c r="N369" t="b">
        <f>AND(C369=D369,C369=E369)</f>
        <v>0</v>
      </c>
      <c r="O369" t="b">
        <f>OR(E369=C369,E369=D369)</f>
        <v>1</v>
      </c>
    </row>
    <row r="370" spans="1:15">
      <c r="A370" t="s">
        <v>1248</v>
      </c>
      <c r="B370" t="s">
        <v>110</v>
      </c>
      <c r="C370" t="s">
        <v>8</v>
      </c>
      <c r="D370" t="s">
        <v>2</v>
      </c>
      <c r="E370" t="s">
        <v>2</v>
      </c>
      <c r="H370" t="s">
        <v>1247</v>
      </c>
      <c r="I370" s="2" t="str">
        <f>HYPERLINK("https://www.google.com/webhp#q=" &amp; A370)</f>
        <v>https://www.google.com/webhp#q=Rosiglitazone</v>
      </c>
      <c r="J370" s="2" t="str">
        <f>HYPERLINK("http://www.uptodate.com/contents/search?search="&amp;A370)</f>
        <v>http://www.uptodate.com/contents/search?search=Rosiglitazone</v>
      </c>
      <c r="K370" s="1" t="s">
        <v>1246</v>
      </c>
      <c r="L370" s="1" t="s">
        <v>107</v>
      </c>
      <c r="M370" t="b">
        <f>TRUE()</f>
        <v>1</v>
      </c>
      <c r="N370" t="b">
        <f>AND(C370=D370,C370=E370)</f>
        <v>0</v>
      </c>
      <c r="O370" t="b">
        <f>OR(E370=C370,E370=D370)</f>
        <v>1</v>
      </c>
    </row>
    <row r="371" spans="1:15">
      <c r="A371" t="s">
        <v>1245</v>
      </c>
      <c r="B371" t="s">
        <v>135</v>
      </c>
      <c r="C371" t="s">
        <v>2</v>
      </c>
      <c r="D371" t="s">
        <v>3</v>
      </c>
      <c r="E371" t="s">
        <v>3</v>
      </c>
      <c r="H371" t="s">
        <v>1637</v>
      </c>
      <c r="I371" s="2" t="str">
        <f>HYPERLINK("https://www.google.com/webhp#q=" &amp; A371)</f>
        <v>https://www.google.com/webhp#q=Salicylate-sodium</v>
      </c>
      <c r="J371" s="2" t="str">
        <f>HYPERLINK("http://www.uptodate.com/contents/search?search="&amp;A371)</f>
        <v>http://www.uptodate.com/contents/search?search=Salicylate-sodium</v>
      </c>
      <c r="K371" s="1" t="s">
        <v>1244</v>
      </c>
      <c r="L371" s="1" t="s">
        <v>134</v>
      </c>
      <c r="M371" t="b">
        <f>TRUE()</f>
        <v>1</v>
      </c>
      <c r="N371" t="b">
        <f>AND(C371=D371,C371=E371)</f>
        <v>0</v>
      </c>
      <c r="O371" t="b">
        <f>OR(E371=C371,E371=D371)</f>
        <v>1</v>
      </c>
    </row>
    <row r="372" spans="1:15">
      <c r="A372" t="s">
        <v>1243</v>
      </c>
      <c r="B372" t="s">
        <v>39</v>
      </c>
      <c r="C372" t="s">
        <v>2</v>
      </c>
      <c r="D372" t="s">
        <v>3</v>
      </c>
      <c r="E372" t="s">
        <v>2</v>
      </c>
      <c r="H372" t="s">
        <v>1703</v>
      </c>
      <c r="I372" s="2" t="str">
        <f>HYPERLINK("https://www.google.com/webhp#q=" &amp; A372)</f>
        <v>https://www.google.com/webhp#q=Salmeterol</v>
      </c>
      <c r="J372" s="2" t="str">
        <f>HYPERLINK("http://www.uptodate.com/contents/search?search="&amp;A372)</f>
        <v>http://www.uptodate.com/contents/search?search=Salmeterol</v>
      </c>
      <c r="K372" s="1" t="s">
        <v>1242</v>
      </c>
      <c r="L372" s="1" t="s">
        <v>37</v>
      </c>
      <c r="M372" t="b">
        <f>TRUE()</f>
        <v>1</v>
      </c>
      <c r="N372" t="b">
        <f>AND(C372=D372,C372=E372)</f>
        <v>0</v>
      </c>
      <c r="O372" t="b">
        <f>OR(E372=C372,E372=D372)</f>
        <v>1</v>
      </c>
    </row>
    <row r="373" spans="1:15">
      <c r="A373" t="s">
        <v>295</v>
      </c>
      <c r="B373" t="s">
        <v>52</v>
      </c>
      <c r="C373" t="s">
        <v>8</v>
      </c>
      <c r="D373" t="s">
        <v>3</v>
      </c>
      <c r="E373" t="s">
        <v>3</v>
      </c>
      <c r="I373" s="2" t="str">
        <f>HYPERLINK("https://www.google.com/webhp#q=" &amp; A373)</f>
        <v>https://www.google.com/webhp#q=Selegiline</v>
      </c>
      <c r="J373" s="2" t="str">
        <f>HYPERLINK("http://www.uptodate.com/contents/search?search="&amp;A373)</f>
        <v>http://www.uptodate.com/contents/search?search=Selegiline</v>
      </c>
      <c r="K373" s="1" t="s">
        <v>294</v>
      </c>
      <c r="L373" s="1" t="s">
        <v>50</v>
      </c>
      <c r="M373" t="b">
        <f>TRUE()</f>
        <v>1</v>
      </c>
      <c r="N373" t="b">
        <f>AND(C373=D373,C373=E373)</f>
        <v>0</v>
      </c>
      <c r="O373" t="b">
        <f>OR(E373=C373,E373=D373)</f>
        <v>1</v>
      </c>
    </row>
    <row r="374" spans="1:15">
      <c r="A374" t="s">
        <v>286</v>
      </c>
      <c r="B374" t="s">
        <v>44</v>
      </c>
      <c r="C374" t="s">
        <v>2</v>
      </c>
      <c r="D374" t="s">
        <v>8</v>
      </c>
      <c r="E374" t="s">
        <v>8</v>
      </c>
      <c r="F374" t="s">
        <v>246</v>
      </c>
      <c r="G374" t="s">
        <v>1241</v>
      </c>
      <c r="H374" t="s">
        <v>245</v>
      </c>
      <c r="I374" s="2" t="str">
        <f>HYPERLINK("https://www.google.com/webhp#q=" &amp; A374)</f>
        <v>https://www.google.com/webhp#q=Sildenafil</v>
      </c>
      <c r="J374" s="2" t="str">
        <f>HYPERLINK("http://www.uptodate.com/contents/search?search="&amp;A374)</f>
        <v>http://www.uptodate.com/contents/search?search=Sildenafil</v>
      </c>
      <c r="K374" s="1" t="s">
        <v>285</v>
      </c>
      <c r="L374" s="1" t="s">
        <v>41</v>
      </c>
      <c r="M374" t="b">
        <f>TRUE()</f>
        <v>1</v>
      </c>
      <c r="N374" t="b">
        <f>AND(C374=D374,C374=E374)</f>
        <v>0</v>
      </c>
      <c r="O374" t="b">
        <f>OR(E374=C374,E374=D374)</f>
        <v>1</v>
      </c>
    </row>
    <row r="375" spans="1:15">
      <c r="A375" t="s">
        <v>286</v>
      </c>
      <c r="B375" t="s">
        <v>342</v>
      </c>
      <c r="C375" t="s">
        <v>8</v>
      </c>
      <c r="D375" t="s">
        <v>2</v>
      </c>
      <c r="E375" t="s">
        <v>3</v>
      </c>
      <c r="H375" t="s">
        <v>1808</v>
      </c>
      <c r="I375" s="2" t="str">
        <f>HYPERLINK("https://www.google.com/webhp#q=" &amp; A375)</f>
        <v>https://www.google.com/webhp#q=Sildenafil</v>
      </c>
      <c r="J375" s="2" t="str">
        <f>HYPERLINK("http://www.uptodate.com/contents/search?search="&amp;A375)</f>
        <v>http://www.uptodate.com/contents/search?search=Sildenafil</v>
      </c>
      <c r="K375" s="1" t="s">
        <v>285</v>
      </c>
      <c r="L375" s="1" t="s">
        <v>341</v>
      </c>
      <c r="M375" t="b">
        <f>TRUE()</f>
        <v>1</v>
      </c>
      <c r="N375" t="b">
        <f>AND(C375=D375,C375=E375)</f>
        <v>0</v>
      </c>
      <c r="O375" t="b">
        <f>OR(E375=C375,E375=D375)</f>
        <v>0</v>
      </c>
    </row>
    <row r="376" spans="1:15">
      <c r="A376" t="s">
        <v>1240</v>
      </c>
      <c r="B376" t="s">
        <v>57</v>
      </c>
      <c r="C376" t="s">
        <v>2</v>
      </c>
      <c r="D376" t="s">
        <v>8</v>
      </c>
      <c r="E376" t="s">
        <v>8</v>
      </c>
      <c r="H376" t="s">
        <v>1733</v>
      </c>
      <c r="I376" s="2" t="str">
        <f>HYPERLINK("https://www.google.com/webhp#q=" &amp; A376)</f>
        <v>https://www.google.com/webhp#q=Sirolimus</v>
      </c>
      <c r="J376" s="2" t="str">
        <f>HYPERLINK("http://www.uptodate.com/contents/search?search="&amp;A376)</f>
        <v>http://www.uptodate.com/contents/search?search=Sirolimus</v>
      </c>
      <c r="K376" s="1" t="s">
        <v>1239</v>
      </c>
      <c r="L376" s="1" t="s">
        <v>54</v>
      </c>
      <c r="M376" t="b">
        <f>TRUE()</f>
        <v>1</v>
      </c>
      <c r="N376" t="b">
        <f>AND(C376=D376,C376=E376)</f>
        <v>0</v>
      </c>
      <c r="O376" t="b">
        <f>OR(E376=C376,E376=D376)</f>
        <v>1</v>
      </c>
    </row>
    <row r="377" spans="1:15">
      <c r="A377" t="s">
        <v>1238</v>
      </c>
      <c r="B377" t="s">
        <v>152</v>
      </c>
      <c r="C377" t="s">
        <v>3</v>
      </c>
      <c r="D377" t="s">
        <v>2</v>
      </c>
      <c r="E377" t="s">
        <v>3</v>
      </c>
      <c r="I377" s="2" t="str">
        <f>HYPERLINK("https://www.google.com/webhp#q=" &amp; A377)</f>
        <v>https://www.google.com/webhp#q=Solifenacin</v>
      </c>
      <c r="J377" s="2" t="str">
        <f>HYPERLINK("http://www.uptodate.com/contents/search?search="&amp;A377)</f>
        <v>http://www.uptodate.com/contents/search?search=Solifenacin</v>
      </c>
      <c r="K377" s="1" t="s">
        <v>1237</v>
      </c>
      <c r="L377" s="1" t="s">
        <v>150</v>
      </c>
      <c r="M377" t="b">
        <f>TRUE()</f>
        <v>1</v>
      </c>
      <c r="N377" t="b">
        <f>AND(C377=D377,C377=E377)</f>
        <v>0</v>
      </c>
      <c r="O377" t="b">
        <f>OR(E377=C377,E377=D377)</f>
        <v>1</v>
      </c>
    </row>
    <row r="378" spans="1:15">
      <c r="A378" t="s">
        <v>275</v>
      </c>
      <c r="B378" t="s">
        <v>633</v>
      </c>
      <c r="C378" t="s">
        <v>3</v>
      </c>
      <c r="D378" t="s">
        <v>2</v>
      </c>
      <c r="E378" t="s">
        <v>2</v>
      </c>
      <c r="F378" t="s">
        <v>1236</v>
      </c>
      <c r="H378" t="s">
        <v>1696</v>
      </c>
      <c r="I378" s="2" t="str">
        <f>HYPERLINK("https://www.google.com/webhp#q=" &amp; A378)</f>
        <v>https://www.google.com/webhp#q=Spironolactone</v>
      </c>
      <c r="J378" s="2" t="str">
        <f>HYPERLINK("http://www.uptodate.com/contents/search?search="&amp;A378)</f>
        <v>http://www.uptodate.com/contents/search?search=Spironolactone</v>
      </c>
      <c r="K378" s="1" t="s">
        <v>274</v>
      </c>
      <c r="L378" s="1" t="s">
        <v>632</v>
      </c>
      <c r="M378" t="b">
        <f>TRUE()</f>
        <v>1</v>
      </c>
      <c r="N378" t="b">
        <f>AND(C378=D378,C378=E378)</f>
        <v>0</v>
      </c>
      <c r="O378" t="b">
        <f>OR(E378=C378,E378=D378)</f>
        <v>1</v>
      </c>
    </row>
    <row r="379" spans="1:15">
      <c r="A379" t="s">
        <v>275</v>
      </c>
      <c r="B379" t="s">
        <v>44</v>
      </c>
      <c r="C379" t="s">
        <v>8</v>
      </c>
      <c r="D379" t="s">
        <v>3</v>
      </c>
      <c r="E379" t="s">
        <v>2</v>
      </c>
      <c r="H379" t="s">
        <v>721</v>
      </c>
      <c r="I379" s="2" t="str">
        <f>HYPERLINK("https://www.google.com/webhp#q=" &amp; A379)</f>
        <v>https://www.google.com/webhp#q=Spironolactone</v>
      </c>
      <c r="J379" s="2" t="str">
        <f>HYPERLINK("http://www.uptodate.com/contents/search?search="&amp;A379)</f>
        <v>http://www.uptodate.com/contents/search?search=Spironolactone</v>
      </c>
      <c r="K379" s="1" t="s">
        <v>274</v>
      </c>
      <c r="L379" s="1" t="s">
        <v>41</v>
      </c>
      <c r="M379" t="b">
        <f>TRUE()</f>
        <v>1</v>
      </c>
      <c r="N379" t="b">
        <f>AND(C379=D379,C379=E379)</f>
        <v>0</v>
      </c>
      <c r="O379" t="b">
        <f>OR(E379=C379,E379=D379)</f>
        <v>0</v>
      </c>
    </row>
    <row r="380" spans="1:15">
      <c r="A380" t="s">
        <v>1235</v>
      </c>
      <c r="B380" t="s">
        <v>48</v>
      </c>
      <c r="C380" t="s">
        <v>8</v>
      </c>
      <c r="D380" t="s">
        <v>2</v>
      </c>
      <c r="E380" t="s">
        <v>8</v>
      </c>
      <c r="H380" t="s">
        <v>1749</v>
      </c>
      <c r="I380" s="2" t="str">
        <f>HYPERLINK("https://www.google.com/webhp#q=" &amp; A380)</f>
        <v>https://www.google.com/webhp#q=Streptozocin</v>
      </c>
      <c r="J380" s="2" t="str">
        <f>HYPERLINK("http://www.uptodate.com/contents/search?search="&amp;A380)</f>
        <v>http://www.uptodate.com/contents/search?search=Streptozocin</v>
      </c>
      <c r="K380" s="1" t="s">
        <v>1234</v>
      </c>
      <c r="L380" s="1" t="s">
        <v>46</v>
      </c>
      <c r="M380" t="b">
        <f>TRUE()</f>
        <v>1</v>
      </c>
      <c r="N380" t="b">
        <f>AND(C380=D380,C380=E380)</f>
        <v>0</v>
      </c>
      <c r="O380" t="b">
        <f>OR(E380=C380,E380=D380)</f>
        <v>1</v>
      </c>
    </row>
    <row r="381" spans="1:15">
      <c r="A381" t="s">
        <v>1233</v>
      </c>
      <c r="B381" t="s">
        <v>350</v>
      </c>
      <c r="C381" t="s">
        <v>8</v>
      </c>
      <c r="D381" t="s">
        <v>3</v>
      </c>
      <c r="E381" t="s">
        <v>2</v>
      </c>
      <c r="F381" t="s">
        <v>1232</v>
      </c>
      <c r="G381" t="s">
        <v>1231</v>
      </c>
      <c r="H381" t="s">
        <v>1825</v>
      </c>
      <c r="I381" s="2" t="str">
        <f>HYPERLINK("https://www.google.com/webhp#q=" &amp; A381)</f>
        <v>https://www.google.com/webhp#q=Sulfadiazine</v>
      </c>
      <c r="J381" s="2" t="str">
        <f>HYPERLINK("http://www.uptodate.com/contents/search?search="&amp;A381)</f>
        <v>http://www.uptodate.com/contents/search?search=Sulfadiazine</v>
      </c>
      <c r="K381" s="1" t="s">
        <v>1230</v>
      </c>
      <c r="L381" s="1" t="s">
        <v>348</v>
      </c>
      <c r="M381" t="b">
        <f>TRUE()</f>
        <v>1</v>
      </c>
      <c r="N381" t="b">
        <f>AND(C381=D381,C381=E381)</f>
        <v>0</v>
      </c>
      <c r="O381" t="b">
        <f>OR(E381=C381,E381=D381)</f>
        <v>0</v>
      </c>
    </row>
    <row r="382" spans="1:15">
      <c r="A382" t="s">
        <v>247</v>
      </c>
      <c r="B382" t="s">
        <v>14</v>
      </c>
      <c r="C382" t="s">
        <v>8</v>
      </c>
      <c r="D382" t="s">
        <v>2</v>
      </c>
      <c r="E382" t="s">
        <v>8</v>
      </c>
      <c r="I382" s="2" t="str">
        <f>HYPERLINK("https://www.google.com/webhp#q=" &amp; A382)</f>
        <v>https://www.google.com/webhp#q=Tadalafil</v>
      </c>
      <c r="J382" s="2" t="str">
        <f>HYPERLINK("http://www.uptodate.com/contents/search?search="&amp;A382)</f>
        <v>http://www.uptodate.com/contents/search?search=Tadalafil</v>
      </c>
      <c r="K382" s="1" t="s">
        <v>244</v>
      </c>
      <c r="L382" s="1" t="s">
        <v>13</v>
      </c>
      <c r="M382" t="b">
        <f>TRUE()</f>
        <v>1</v>
      </c>
      <c r="N382" t="b">
        <f>AND(C382=D382,C382=E382)</f>
        <v>0</v>
      </c>
      <c r="O382" t="b">
        <f>OR(E382=C382,E382=D382)</f>
        <v>1</v>
      </c>
    </row>
    <row r="383" spans="1:15">
      <c r="A383" t="s">
        <v>247</v>
      </c>
      <c r="B383" t="s">
        <v>9</v>
      </c>
      <c r="C383" t="s">
        <v>8</v>
      </c>
      <c r="D383" t="s">
        <v>3</v>
      </c>
      <c r="E383" t="s">
        <v>3</v>
      </c>
      <c r="I383" s="2" t="str">
        <f>HYPERLINK("https://www.google.com/webhp#q=" &amp; A383)</f>
        <v>https://www.google.com/webhp#q=Tadalafil</v>
      </c>
      <c r="J383" s="2" t="str">
        <f>HYPERLINK("http://www.uptodate.com/contents/search?search="&amp;A383)</f>
        <v>http://www.uptodate.com/contents/search?search=Tadalafil</v>
      </c>
      <c r="K383" s="1" t="s">
        <v>244</v>
      </c>
      <c r="L383" s="1" t="s">
        <v>6</v>
      </c>
      <c r="M383" t="b">
        <f>TRUE()</f>
        <v>1</v>
      </c>
      <c r="N383" t="b">
        <f>AND(C383=D383,C383=E383)</f>
        <v>0</v>
      </c>
      <c r="O383" t="b">
        <f>OR(E383=C383,E383=D383)</f>
        <v>1</v>
      </c>
    </row>
    <row r="384" spans="1:15">
      <c r="A384" t="s">
        <v>243</v>
      </c>
      <c r="B384" t="s">
        <v>252</v>
      </c>
      <c r="C384" t="s">
        <v>8</v>
      </c>
      <c r="D384" t="s">
        <v>2</v>
      </c>
      <c r="E384" t="s">
        <v>2</v>
      </c>
      <c r="G384" t="s">
        <v>1229</v>
      </c>
      <c r="H384" t="s">
        <v>1750</v>
      </c>
      <c r="I384" s="2" t="str">
        <f>HYPERLINK("https://www.google.com/webhp#q=" &amp; A384)</f>
        <v>https://www.google.com/webhp#q=Tamoxifen</v>
      </c>
      <c r="J384" s="2" t="str">
        <f>HYPERLINK("http://www.uptodate.com/contents/search?search="&amp;A384)</f>
        <v>http://www.uptodate.com/contents/search?search=Tamoxifen</v>
      </c>
      <c r="K384" s="1" t="s">
        <v>242</v>
      </c>
      <c r="L384" s="1" t="s">
        <v>250</v>
      </c>
      <c r="M384" t="b">
        <f>TRUE()</f>
        <v>1</v>
      </c>
      <c r="N384" t="b">
        <f>AND(C384=D384,C384=E384)</f>
        <v>0</v>
      </c>
      <c r="O384" t="b">
        <f>OR(E384=C384,E384=D384)</f>
        <v>1</v>
      </c>
    </row>
    <row r="385" spans="1:15">
      <c r="A385" t="s">
        <v>226</v>
      </c>
      <c r="B385" t="s">
        <v>106</v>
      </c>
      <c r="C385" t="s">
        <v>8</v>
      </c>
      <c r="D385" t="s">
        <v>2</v>
      </c>
      <c r="E385" t="s">
        <v>2</v>
      </c>
      <c r="F385" t="s">
        <v>43</v>
      </c>
      <c r="G385" t="s">
        <v>1228</v>
      </c>
      <c r="I385" s="2" t="str">
        <f>HYPERLINK("https://www.google.com/webhp#q=" &amp; A385)</f>
        <v>https://www.google.com/webhp#q=Temozolomide</v>
      </c>
      <c r="J385" s="2" t="str">
        <f>HYPERLINK("http://www.uptodate.com/contents/search?search="&amp;A385)</f>
        <v>http://www.uptodate.com/contents/search?search=Temozolomide</v>
      </c>
      <c r="K385" s="1" t="s">
        <v>225</v>
      </c>
      <c r="L385" s="1" t="s">
        <v>105</v>
      </c>
      <c r="M385" t="b">
        <f>TRUE()</f>
        <v>1</v>
      </c>
      <c r="N385" t="b">
        <f>AND(C385=D385,C385=E385)</f>
        <v>0</v>
      </c>
      <c r="O385" t="b">
        <f>OR(E385=C385,E385=D385)</f>
        <v>1</v>
      </c>
    </row>
    <row r="386" spans="1:15">
      <c r="A386" t="s">
        <v>1227</v>
      </c>
      <c r="B386" t="s">
        <v>44</v>
      </c>
      <c r="C386" t="s">
        <v>2</v>
      </c>
      <c r="D386" t="s">
        <v>3</v>
      </c>
      <c r="E386" t="s">
        <v>2</v>
      </c>
      <c r="I386" s="2" t="str">
        <f>HYPERLINK("https://www.google.com/webhp#q=" &amp; A386)</f>
        <v>https://www.google.com/webhp#q=Terazosin</v>
      </c>
      <c r="J386" s="2" t="str">
        <f>HYPERLINK("http://www.uptodate.com/contents/search?search="&amp;A386)</f>
        <v>http://www.uptodate.com/contents/search?search=Terazosin</v>
      </c>
      <c r="K386" s="1" t="s">
        <v>1226</v>
      </c>
      <c r="L386" s="1" t="s">
        <v>41</v>
      </c>
      <c r="M386" t="b">
        <f>TRUE()</f>
        <v>1</v>
      </c>
      <c r="N386" t="b">
        <f>AND(C386=D386,C386=E386)</f>
        <v>0</v>
      </c>
      <c r="O386" t="b">
        <f>OR(E386=C386,E386=D386)</f>
        <v>1</v>
      </c>
    </row>
    <row r="387" spans="1:15">
      <c r="A387" t="s">
        <v>1225</v>
      </c>
      <c r="B387" t="s">
        <v>39</v>
      </c>
      <c r="C387" t="s">
        <v>2</v>
      </c>
      <c r="D387" t="s">
        <v>3</v>
      </c>
      <c r="E387" t="s">
        <v>2</v>
      </c>
      <c r="H387" t="s">
        <v>1703</v>
      </c>
      <c r="I387" s="2" t="str">
        <f>HYPERLINK("https://www.google.com/webhp#q=" &amp; A387)</f>
        <v>https://www.google.com/webhp#q=Terbutaline</v>
      </c>
      <c r="J387" s="2" t="str">
        <f>HYPERLINK("http://www.uptodate.com/contents/search?search="&amp;A387)</f>
        <v>http://www.uptodate.com/contents/search?search=Terbutaline</v>
      </c>
      <c r="K387" s="1" t="s">
        <v>1224</v>
      </c>
      <c r="L387" s="1" t="s">
        <v>37</v>
      </c>
      <c r="M387" t="b">
        <f>TRUE()</f>
        <v>1</v>
      </c>
      <c r="N387" t="b">
        <f>AND(C387=D387,C387=E387)</f>
        <v>0</v>
      </c>
      <c r="O387" t="b">
        <f>OR(E387=C387,E387=D387)</f>
        <v>1</v>
      </c>
    </row>
    <row r="388" spans="1:15">
      <c r="A388" t="s">
        <v>1223</v>
      </c>
      <c r="B388" t="s">
        <v>68</v>
      </c>
      <c r="C388" t="s">
        <v>8</v>
      </c>
      <c r="D388" t="s">
        <v>2</v>
      </c>
      <c r="E388" t="s">
        <v>3</v>
      </c>
      <c r="H388" t="s">
        <v>1723</v>
      </c>
      <c r="I388" s="2" t="str">
        <f>HYPERLINK("https://www.google.com/webhp#q=" &amp; A388)</f>
        <v>https://www.google.com/webhp#q=Testosterone</v>
      </c>
      <c r="J388" s="2" t="str">
        <f>HYPERLINK("http://www.uptodate.com/contents/search?search="&amp;A388)</f>
        <v>http://www.uptodate.com/contents/search?search=Testosterone</v>
      </c>
      <c r="K388" s="1" t="s">
        <v>1222</v>
      </c>
      <c r="L388" s="1" t="s">
        <v>67</v>
      </c>
      <c r="M388" t="b">
        <f>TRUE()</f>
        <v>1</v>
      </c>
      <c r="N388" t="b">
        <f>AND(C388=D388,C388=E388)</f>
        <v>0</v>
      </c>
      <c r="O388" t="b">
        <f>OR(E388=C388,E388=D388)</f>
        <v>0</v>
      </c>
    </row>
    <row r="389" spans="1:15">
      <c r="A389" t="s">
        <v>1221</v>
      </c>
      <c r="B389" t="s">
        <v>68</v>
      </c>
      <c r="C389" t="s">
        <v>8</v>
      </c>
      <c r="D389" t="s">
        <v>2</v>
      </c>
      <c r="E389" t="s">
        <v>3</v>
      </c>
      <c r="H389" t="s">
        <v>1723</v>
      </c>
      <c r="I389" s="2" t="str">
        <f>HYPERLINK("https://www.google.com/webhp#q=" &amp; A389)</f>
        <v>https://www.google.com/webhp#q=Testosterone Propionate</v>
      </c>
      <c r="J389" s="2" t="str">
        <f>HYPERLINK("http://www.uptodate.com/contents/search?search="&amp;A389)</f>
        <v>http://www.uptodate.com/contents/search?search=Testosterone Propionate</v>
      </c>
      <c r="K389" s="1" t="s">
        <v>1220</v>
      </c>
      <c r="L389" s="1" t="s">
        <v>67</v>
      </c>
      <c r="M389" t="b">
        <f>TRUE()</f>
        <v>1</v>
      </c>
      <c r="N389" t="b">
        <f>AND(C389=D389,C389=E389)</f>
        <v>0</v>
      </c>
      <c r="O389" t="b">
        <f>OR(E389=C389,E389=D389)</f>
        <v>0</v>
      </c>
    </row>
    <row r="390" spans="1:15">
      <c r="A390" t="s">
        <v>220</v>
      </c>
      <c r="B390" t="s">
        <v>334</v>
      </c>
      <c r="C390" t="s">
        <v>8</v>
      </c>
      <c r="D390" t="s">
        <v>2</v>
      </c>
      <c r="E390" t="s">
        <v>2</v>
      </c>
      <c r="I390" s="2" t="str">
        <f>HYPERLINK("https://www.google.com/webhp#q=" &amp; A390)</f>
        <v>https://www.google.com/webhp#q=Thalidomide</v>
      </c>
      <c r="J390" s="2" t="str">
        <f>HYPERLINK("http://www.uptodate.com/contents/search?search="&amp;A390)</f>
        <v>http://www.uptodate.com/contents/search?search=Thalidomide</v>
      </c>
      <c r="K390" s="1" t="s">
        <v>219</v>
      </c>
      <c r="L390" s="1" t="s">
        <v>332</v>
      </c>
      <c r="M390" t="b">
        <f>TRUE()</f>
        <v>1</v>
      </c>
      <c r="N390" t="b">
        <f>AND(C390=D390,C390=E390)</f>
        <v>0</v>
      </c>
      <c r="O390" t="b">
        <f>OR(E390=C390,E390=D390)</f>
        <v>1</v>
      </c>
    </row>
    <row r="391" spans="1:15">
      <c r="A391" t="s">
        <v>1219</v>
      </c>
      <c r="B391" t="s">
        <v>39</v>
      </c>
      <c r="C391" t="s">
        <v>2</v>
      </c>
      <c r="D391" t="s">
        <v>3</v>
      </c>
      <c r="E391" t="s">
        <v>2</v>
      </c>
      <c r="H391" t="s">
        <v>1703</v>
      </c>
      <c r="I391" s="2" t="str">
        <f>HYPERLINK("https://www.google.com/webhp#q=" &amp; A391)</f>
        <v>https://www.google.com/webhp#q=Theophylline</v>
      </c>
      <c r="J391" s="2" t="str">
        <f>HYPERLINK("http://www.uptodate.com/contents/search?search="&amp;A391)</f>
        <v>http://www.uptodate.com/contents/search?search=Theophylline</v>
      </c>
      <c r="K391" s="1" t="s">
        <v>1218</v>
      </c>
      <c r="L391" s="1" t="s">
        <v>37</v>
      </c>
      <c r="M391" t="b">
        <f>TRUE()</f>
        <v>1</v>
      </c>
      <c r="N391" t="b">
        <f>AND(C391=D391,C391=E391)</f>
        <v>0</v>
      </c>
      <c r="O391" t="b">
        <f>OR(E391=C391,E391=D391)</f>
        <v>1</v>
      </c>
    </row>
    <row r="392" spans="1:15">
      <c r="A392" t="s">
        <v>1217</v>
      </c>
      <c r="B392" t="s">
        <v>27</v>
      </c>
      <c r="C392" t="s">
        <v>8</v>
      </c>
      <c r="D392" t="s">
        <v>3</v>
      </c>
      <c r="E392" t="s">
        <v>3</v>
      </c>
      <c r="F392" t="s">
        <v>1216</v>
      </c>
      <c r="H392" t="s">
        <v>419</v>
      </c>
      <c r="I392" s="2" t="str">
        <f>HYPERLINK("https://www.google.com/webhp#q=" &amp; A392)</f>
        <v>https://www.google.com/webhp#q=Thioridazine</v>
      </c>
      <c r="J392" s="2" t="str">
        <f>HYPERLINK("http://www.uptodate.com/contents/search?search="&amp;A392)</f>
        <v>http://www.uptodate.com/contents/search?search=Thioridazine</v>
      </c>
      <c r="K392" s="1" t="s">
        <v>1215</v>
      </c>
      <c r="L392" s="1" t="s">
        <v>25</v>
      </c>
      <c r="M392" t="b">
        <f>TRUE()</f>
        <v>1</v>
      </c>
      <c r="N392" t="b">
        <f>AND(C392=D392,C392=E392)</f>
        <v>0</v>
      </c>
      <c r="O392" t="b">
        <f>OR(E392=C392,E392=D392)</f>
        <v>1</v>
      </c>
    </row>
    <row r="393" spans="1:15">
      <c r="A393" t="s">
        <v>214</v>
      </c>
      <c r="B393" t="s">
        <v>30</v>
      </c>
      <c r="C393" t="s">
        <v>3</v>
      </c>
      <c r="D393" t="s">
        <v>8</v>
      </c>
      <c r="E393" t="s">
        <v>3</v>
      </c>
      <c r="F393" t="s">
        <v>56</v>
      </c>
      <c r="H393" t="s">
        <v>1756</v>
      </c>
      <c r="I393" s="2" t="str">
        <f>HYPERLINK("https://www.google.com/webhp#q=" &amp; A393)</f>
        <v>https://www.google.com/webhp#q=Tiagabine</v>
      </c>
      <c r="J393" s="2" t="str">
        <f>HYPERLINK("http://www.uptodate.com/contents/search?search="&amp;A393)</f>
        <v>http://www.uptodate.com/contents/search?search=Tiagabine</v>
      </c>
      <c r="K393" s="1" t="s">
        <v>212</v>
      </c>
      <c r="L393" s="1" t="s">
        <v>29</v>
      </c>
      <c r="M393" t="b">
        <f>TRUE()</f>
        <v>1</v>
      </c>
      <c r="N393" t="b">
        <f>AND(C393=D393,C393=E393)</f>
        <v>0</v>
      </c>
      <c r="O393" t="b">
        <f>OR(E393=C393,E393=D393)</f>
        <v>1</v>
      </c>
    </row>
    <row r="394" spans="1:15">
      <c r="A394" t="s">
        <v>208</v>
      </c>
      <c r="B394" t="s">
        <v>68</v>
      </c>
      <c r="C394" t="s">
        <v>8</v>
      </c>
      <c r="D394" t="s">
        <v>3</v>
      </c>
      <c r="E394" t="s">
        <v>8</v>
      </c>
      <c r="H394" t="s">
        <v>1726</v>
      </c>
      <c r="I394" s="2" t="str">
        <f>HYPERLINK("https://www.google.com/webhp#q=" &amp; A394)</f>
        <v>https://www.google.com/webhp#q=Tiludronate</v>
      </c>
      <c r="J394" s="2" t="str">
        <f>HYPERLINK("http://www.uptodate.com/contents/search?search="&amp;A394)</f>
        <v>http://www.uptodate.com/contents/search?search=Tiludronate</v>
      </c>
      <c r="K394" s="1" t="s">
        <v>207</v>
      </c>
      <c r="L394" s="1" t="s">
        <v>67</v>
      </c>
      <c r="M394" t="b">
        <f>TRUE()</f>
        <v>1</v>
      </c>
      <c r="N394" t="b">
        <f>AND(C394=D394,C394=E394)</f>
        <v>0</v>
      </c>
      <c r="O394" t="b">
        <f>OR(E394=C394,E394=D394)</f>
        <v>1</v>
      </c>
    </row>
    <row r="395" spans="1:15">
      <c r="A395" t="s">
        <v>204</v>
      </c>
      <c r="B395" t="s">
        <v>121</v>
      </c>
      <c r="C395" t="s">
        <v>8</v>
      </c>
      <c r="D395" t="s">
        <v>3</v>
      </c>
      <c r="E395" t="s">
        <v>2</v>
      </c>
      <c r="H395" t="s">
        <v>1636</v>
      </c>
      <c r="I395" s="2" t="str">
        <f>HYPERLINK("https://www.google.com/webhp#q=" &amp; A395)</f>
        <v>https://www.google.com/webhp#q=Timolol</v>
      </c>
      <c r="J395" s="2" t="str">
        <f>HYPERLINK("http://www.uptodate.com/contents/search?search="&amp;A395)</f>
        <v>http://www.uptodate.com/contents/search?search=Timolol</v>
      </c>
      <c r="K395" s="1" t="s">
        <v>203</v>
      </c>
      <c r="L395" s="1" t="s">
        <v>120</v>
      </c>
      <c r="M395" t="b">
        <f>TRUE()</f>
        <v>1</v>
      </c>
      <c r="N395" t="b">
        <f>AND(C395=D395,C395=E395)</f>
        <v>0</v>
      </c>
      <c r="O395" t="b">
        <f>OR(E395=C395,E395=D395)</f>
        <v>0</v>
      </c>
    </row>
    <row r="396" spans="1:15">
      <c r="A396" t="s">
        <v>204</v>
      </c>
      <c r="B396" t="s">
        <v>44</v>
      </c>
      <c r="C396" t="s">
        <v>2</v>
      </c>
      <c r="D396" t="s">
        <v>3</v>
      </c>
      <c r="E396" t="s">
        <v>2</v>
      </c>
      <c r="I396" s="2" t="str">
        <f>HYPERLINK("https://www.google.com/webhp#q=" &amp; A396)</f>
        <v>https://www.google.com/webhp#q=Timolol</v>
      </c>
      <c r="J396" s="2" t="str">
        <f>HYPERLINK("http://www.uptodate.com/contents/search?search="&amp;A396)</f>
        <v>http://www.uptodate.com/contents/search?search=Timolol</v>
      </c>
      <c r="K396" s="1" t="s">
        <v>203</v>
      </c>
      <c r="L396" s="1" t="s">
        <v>41</v>
      </c>
      <c r="M396" t="b">
        <f>TRUE()</f>
        <v>1</v>
      </c>
      <c r="N396" t="b">
        <f>AND(C396=D396,C396=E396)</f>
        <v>0</v>
      </c>
      <c r="O396" t="b">
        <f>OR(E396=C396,E396=D396)</f>
        <v>1</v>
      </c>
    </row>
    <row r="397" spans="1:15">
      <c r="A397" t="s">
        <v>1214</v>
      </c>
      <c r="B397" t="s">
        <v>39</v>
      </c>
      <c r="C397" t="s">
        <v>2</v>
      </c>
      <c r="D397" t="s">
        <v>3</v>
      </c>
      <c r="E397" t="s">
        <v>2</v>
      </c>
      <c r="H397" t="s">
        <v>1703</v>
      </c>
      <c r="I397" s="2" t="str">
        <f>HYPERLINK("https://www.google.com/webhp#q=" &amp; A397)</f>
        <v>https://www.google.com/webhp#q=Tiotropium</v>
      </c>
      <c r="J397" s="2" t="str">
        <f>HYPERLINK("http://www.uptodate.com/contents/search?search="&amp;A397)</f>
        <v>http://www.uptodate.com/contents/search?search=Tiotropium</v>
      </c>
      <c r="K397" s="1" t="s">
        <v>1213</v>
      </c>
      <c r="L397" s="1" t="s">
        <v>37</v>
      </c>
      <c r="M397" t="b">
        <f>TRUE()</f>
        <v>1</v>
      </c>
      <c r="N397" t="b">
        <f>AND(C397=D397,C397=E397)</f>
        <v>0</v>
      </c>
      <c r="O397" t="b">
        <f>OR(E397=C397,E397=D397)</f>
        <v>1</v>
      </c>
    </row>
    <row r="398" spans="1:15">
      <c r="A398" t="s">
        <v>1214</v>
      </c>
      <c r="B398" t="s">
        <v>14</v>
      </c>
      <c r="C398" t="s">
        <v>2</v>
      </c>
      <c r="D398" t="s">
        <v>3</v>
      </c>
      <c r="E398" t="s">
        <v>2</v>
      </c>
      <c r="H398" t="s">
        <v>1717</v>
      </c>
      <c r="I398" s="2" t="str">
        <f>HYPERLINK("https://www.google.com/webhp#q=" &amp; A398)</f>
        <v>https://www.google.com/webhp#q=Tiotropium</v>
      </c>
      <c r="J398" s="2" t="str">
        <f>HYPERLINK("http://www.uptodate.com/contents/search?search="&amp;A398)</f>
        <v>http://www.uptodate.com/contents/search?search=Tiotropium</v>
      </c>
      <c r="K398" s="1" t="s">
        <v>1213</v>
      </c>
      <c r="L398" s="1" t="s">
        <v>13</v>
      </c>
      <c r="M398" t="b">
        <f>TRUE()</f>
        <v>1</v>
      </c>
      <c r="N398" t="b">
        <f>AND(C398=D398,C398=E398)</f>
        <v>0</v>
      </c>
      <c r="O398" t="b">
        <f>OR(E398=C398,E398=D398)</f>
        <v>1</v>
      </c>
    </row>
    <row r="399" spans="1:15">
      <c r="A399" t="s">
        <v>198</v>
      </c>
      <c r="B399" t="s">
        <v>12</v>
      </c>
      <c r="C399" t="s">
        <v>3</v>
      </c>
      <c r="D399" t="s">
        <v>8</v>
      </c>
      <c r="E399" t="s">
        <v>8</v>
      </c>
      <c r="H399" t="s">
        <v>1680</v>
      </c>
      <c r="I399" s="2" t="str">
        <f>HYPERLINK("https://www.google.com/webhp#q=" &amp; A399)</f>
        <v>https://www.google.com/webhp#q=Tizanidine</v>
      </c>
      <c r="J399" s="2" t="str">
        <f>HYPERLINK("http://www.uptodate.com/contents/search?search="&amp;A399)</f>
        <v>http://www.uptodate.com/contents/search?search=Tizanidine</v>
      </c>
      <c r="K399" s="1" t="s">
        <v>197</v>
      </c>
      <c r="L399" s="1" t="s">
        <v>11</v>
      </c>
      <c r="M399" t="b">
        <f>TRUE()</f>
        <v>1</v>
      </c>
      <c r="N399" t="b">
        <f>AND(C399=D399,C399=E399)</f>
        <v>0</v>
      </c>
      <c r="O399" t="b">
        <f>OR(E399=C399,E399=D399)</f>
        <v>1</v>
      </c>
    </row>
    <row r="400" spans="1:15">
      <c r="A400" t="s">
        <v>1212</v>
      </c>
      <c r="B400" t="s">
        <v>110</v>
      </c>
      <c r="C400" t="s">
        <v>2</v>
      </c>
      <c r="D400" t="s">
        <v>3</v>
      </c>
      <c r="E400" t="s">
        <v>2</v>
      </c>
      <c r="I400" s="2" t="str">
        <f>HYPERLINK("https://www.google.com/webhp#q=" &amp; A400)</f>
        <v>https://www.google.com/webhp#q=Tolazamide</v>
      </c>
      <c r="J400" s="2" t="str">
        <f>HYPERLINK("http://www.uptodate.com/contents/search?search="&amp;A400)</f>
        <v>http://www.uptodate.com/contents/search?search=Tolazamide</v>
      </c>
      <c r="K400" s="1" t="s">
        <v>1211</v>
      </c>
      <c r="L400" s="1" t="s">
        <v>107</v>
      </c>
      <c r="M400" t="b">
        <f>TRUE()</f>
        <v>1</v>
      </c>
      <c r="N400" t="b">
        <f>AND(C400=D400,C400=E400)</f>
        <v>0</v>
      </c>
      <c r="O400" t="b">
        <f>OR(E400=C400,E400=D400)</f>
        <v>1</v>
      </c>
    </row>
    <row r="401" spans="1:15">
      <c r="A401" t="s">
        <v>196</v>
      </c>
      <c r="B401" t="s">
        <v>44</v>
      </c>
      <c r="C401" t="s">
        <v>8</v>
      </c>
      <c r="D401" t="s">
        <v>3</v>
      </c>
      <c r="E401" t="s">
        <v>8</v>
      </c>
      <c r="G401" t="s">
        <v>1210</v>
      </c>
      <c r="H401" t="s">
        <v>1209</v>
      </c>
      <c r="I401" s="2" t="str">
        <f>HYPERLINK("https://www.google.com/webhp#q=" &amp; A401)</f>
        <v>https://www.google.com/webhp#q=Tolazoline</v>
      </c>
      <c r="J401" s="2" t="str">
        <f>HYPERLINK("http://www.uptodate.com/contents/search?search="&amp;A401)</f>
        <v>http://www.uptodate.com/contents/search?search=Tolazoline</v>
      </c>
      <c r="K401" s="1" t="s">
        <v>194</v>
      </c>
      <c r="L401" s="1" t="s">
        <v>41</v>
      </c>
      <c r="M401" t="b">
        <f>TRUE()</f>
        <v>1</v>
      </c>
      <c r="N401" t="b">
        <f>AND(C401=D401,C401=E401)</f>
        <v>0</v>
      </c>
      <c r="O401" t="b">
        <f>OR(E401=C401,E401=D401)</f>
        <v>1</v>
      </c>
    </row>
    <row r="402" spans="1:15">
      <c r="A402" t="s">
        <v>196</v>
      </c>
      <c r="B402" t="s">
        <v>9</v>
      </c>
      <c r="C402" t="s">
        <v>3</v>
      </c>
      <c r="D402" t="s">
        <v>8</v>
      </c>
      <c r="E402" t="s">
        <v>3</v>
      </c>
      <c r="I402" s="2" t="str">
        <f>HYPERLINK("https://www.google.com/webhp#q=" &amp; A402)</f>
        <v>https://www.google.com/webhp#q=Tolazoline</v>
      </c>
      <c r="J402" s="2" t="str">
        <f>HYPERLINK("http://www.uptodate.com/contents/search?search="&amp;A402)</f>
        <v>http://www.uptodate.com/contents/search?search=Tolazoline</v>
      </c>
      <c r="K402" s="1" t="s">
        <v>194</v>
      </c>
      <c r="L402" s="1" t="s">
        <v>6</v>
      </c>
      <c r="M402" t="b">
        <f>TRUE()</f>
        <v>1</v>
      </c>
      <c r="N402" t="b">
        <f>AND(C402=D402,C402=E402)</f>
        <v>0</v>
      </c>
      <c r="O402" t="b">
        <f>OR(E402=C402,E402=D402)</f>
        <v>1</v>
      </c>
    </row>
    <row r="403" spans="1:15">
      <c r="A403" t="s">
        <v>1208</v>
      </c>
      <c r="B403" t="s">
        <v>110</v>
      </c>
      <c r="C403" t="s">
        <v>2</v>
      </c>
      <c r="D403" t="s">
        <v>3</v>
      </c>
      <c r="E403" t="s">
        <v>2</v>
      </c>
      <c r="I403" s="2" t="str">
        <f>HYPERLINK("https://www.google.com/webhp#q=" &amp; A403)</f>
        <v>https://www.google.com/webhp#q=Tolbutamide</v>
      </c>
      <c r="J403" s="2" t="str">
        <f>HYPERLINK("http://www.uptodate.com/contents/search?search="&amp;A403)</f>
        <v>http://www.uptodate.com/contents/search?search=Tolbutamide</v>
      </c>
      <c r="K403" s="1" t="s">
        <v>1207</v>
      </c>
      <c r="L403" s="1" t="s">
        <v>107</v>
      </c>
      <c r="M403" t="b">
        <f>TRUE()</f>
        <v>1</v>
      </c>
      <c r="N403" t="b">
        <f>AND(C403=D403,C403=E403)</f>
        <v>0</v>
      </c>
      <c r="O403" t="b">
        <f>OR(E403=C403,E403=D403)</f>
        <v>1</v>
      </c>
    </row>
    <row r="404" spans="1:15">
      <c r="A404" t="s">
        <v>1206</v>
      </c>
      <c r="B404" t="s">
        <v>266</v>
      </c>
      <c r="C404" t="s">
        <v>3</v>
      </c>
      <c r="D404" t="s">
        <v>2</v>
      </c>
      <c r="E404" t="s">
        <v>3</v>
      </c>
      <c r="I404" s="2" t="str">
        <f>HYPERLINK("https://www.google.com/webhp#q=" &amp; A404)</f>
        <v>https://www.google.com/webhp#q=Tolmetin</v>
      </c>
      <c r="J404" s="2" t="str">
        <f>HYPERLINK("http://www.uptodate.com/contents/search?search="&amp;A404)</f>
        <v>http://www.uptodate.com/contents/search?search=Tolmetin</v>
      </c>
      <c r="K404" s="1" t="s">
        <v>1205</v>
      </c>
      <c r="L404" s="1" t="s">
        <v>265</v>
      </c>
      <c r="M404" t="b">
        <f>TRUE()</f>
        <v>1</v>
      </c>
      <c r="N404" t="b">
        <f>AND(C404=D404,C404=E404)</f>
        <v>0</v>
      </c>
      <c r="O404" t="b">
        <f>OR(E404=C404,E404=D404)</f>
        <v>1</v>
      </c>
    </row>
    <row r="405" spans="1:15">
      <c r="A405" t="s">
        <v>1206</v>
      </c>
      <c r="B405" t="s">
        <v>259</v>
      </c>
      <c r="C405" t="s">
        <v>3</v>
      </c>
      <c r="D405" t="s">
        <v>2</v>
      </c>
      <c r="E405" t="s">
        <v>3</v>
      </c>
      <c r="H405" t="s">
        <v>258</v>
      </c>
      <c r="I405" s="2" t="str">
        <f>HYPERLINK("https://www.google.com/webhp#q=" &amp; A405)</f>
        <v>https://www.google.com/webhp#q=Tolmetin</v>
      </c>
      <c r="J405" s="2" t="str">
        <f>HYPERLINK("http://www.uptodate.com/contents/search?search="&amp;A405)</f>
        <v>http://www.uptodate.com/contents/search?search=Tolmetin</v>
      </c>
      <c r="K405" s="1" t="s">
        <v>1205</v>
      </c>
      <c r="L405" s="1" t="s">
        <v>256</v>
      </c>
      <c r="M405" t="b">
        <f>TRUE()</f>
        <v>1</v>
      </c>
      <c r="N405" t="b">
        <f>AND(C405=D405,C405=E405)</f>
        <v>0</v>
      </c>
      <c r="O405" t="b">
        <f>OR(E405=C405,E405=D405)</f>
        <v>1</v>
      </c>
    </row>
    <row r="406" spans="1:15">
      <c r="A406" t="s">
        <v>1206</v>
      </c>
      <c r="B406" t="s">
        <v>12</v>
      </c>
      <c r="C406" t="s">
        <v>3</v>
      </c>
      <c r="D406" t="s">
        <v>2</v>
      </c>
      <c r="E406" t="s">
        <v>3</v>
      </c>
      <c r="H406" t="s">
        <v>1683</v>
      </c>
      <c r="I406" s="2" t="str">
        <f>HYPERLINK("https://www.google.com/webhp#q=" &amp; A406)</f>
        <v>https://www.google.com/webhp#q=Tolmetin</v>
      </c>
      <c r="J406" s="2" t="str">
        <f>HYPERLINK("http://www.uptodate.com/contents/search?search="&amp;A406)</f>
        <v>http://www.uptodate.com/contents/search?search=Tolmetin</v>
      </c>
      <c r="K406" s="1" t="s">
        <v>1205</v>
      </c>
      <c r="L406" s="1" t="s">
        <v>11</v>
      </c>
      <c r="M406" t="b">
        <f>TRUE()</f>
        <v>1</v>
      </c>
      <c r="N406" t="b">
        <f>AND(C406=D406,C406=E406)</f>
        <v>0</v>
      </c>
      <c r="O406" t="b">
        <f>OR(E406=C406,E406=D406)</f>
        <v>1</v>
      </c>
    </row>
    <row r="407" spans="1:15">
      <c r="A407" t="s">
        <v>1204</v>
      </c>
      <c r="B407" t="s">
        <v>152</v>
      </c>
      <c r="C407" t="s">
        <v>3</v>
      </c>
      <c r="D407" t="s">
        <v>8</v>
      </c>
      <c r="E407" t="s">
        <v>3</v>
      </c>
      <c r="F407" t="s">
        <v>1203</v>
      </c>
      <c r="I407" s="2" t="str">
        <f>HYPERLINK("https://www.google.com/webhp#q=" &amp; A407)</f>
        <v>https://www.google.com/webhp#q=Tolterodine</v>
      </c>
      <c r="J407" s="2" t="str">
        <f>HYPERLINK("http://www.uptodate.com/contents/search?search="&amp;A407)</f>
        <v>http://www.uptodate.com/contents/search?search=Tolterodine</v>
      </c>
      <c r="K407" s="1" t="s">
        <v>1202</v>
      </c>
      <c r="L407" s="1" t="s">
        <v>150</v>
      </c>
      <c r="M407" t="b">
        <f>TRUE()</f>
        <v>1</v>
      </c>
      <c r="N407" t="b">
        <f>AND(C407=D407,C407=E407)</f>
        <v>0</v>
      </c>
      <c r="O407" t="b">
        <f>OR(E407=C407,E407=D407)</f>
        <v>1</v>
      </c>
    </row>
    <row r="408" spans="1:15">
      <c r="A408" t="s">
        <v>180</v>
      </c>
      <c r="B408" t="s">
        <v>44</v>
      </c>
      <c r="C408" t="s">
        <v>8</v>
      </c>
      <c r="D408" t="s">
        <v>3</v>
      </c>
      <c r="E408" t="s">
        <v>2</v>
      </c>
      <c r="H408" t="s">
        <v>721</v>
      </c>
      <c r="I408" s="2" t="str">
        <f>HYPERLINK("https://www.google.com/webhp#q=" &amp; A408)</f>
        <v>https://www.google.com/webhp#q=Torasemide</v>
      </c>
      <c r="J408" s="2" t="str">
        <f>HYPERLINK("http://www.uptodate.com/contents/search?search="&amp;A408)</f>
        <v>http://www.uptodate.com/contents/search?search=Torasemide</v>
      </c>
      <c r="K408" s="1" t="s">
        <v>178</v>
      </c>
      <c r="L408" s="1" t="s">
        <v>41</v>
      </c>
      <c r="M408" t="b">
        <f>TRUE()</f>
        <v>1</v>
      </c>
      <c r="N408" t="b">
        <f>AND(C408=D408,C408=E408)</f>
        <v>0</v>
      </c>
      <c r="O408" t="b">
        <f>OR(E408=C408,E408=D408)</f>
        <v>0</v>
      </c>
    </row>
    <row r="409" spans="1:15">
      <c r="A409" t="s">
        <v>170</v>
      </c>
      <c r="B409" t="s">
        <v>121</v>
      </c>
      <c r="C409" t="s">
        <v>8</v>
      </c>
      <c r="D409" t="s">
        <v>2</v>
      </c>
      <c r="E409" t="s">
        <v>2</v>
      </c>
      <c r="H409" t="s">
        <v>1662</v>
      </c>
      <c r="I409" s="2" t="str">
        <f>HYPERLINK("https://www.google.com/webhp#q=" &amp; A409)</f>
        <v>https://www.google.com/webhp#q=Trandolapril</v>
      </c>
      <c r="J409" s="2" t="str">
        <f>HYPERLINK("http://www.uptodate.com/contents/search?search="&amp;A409)</f>
        <v>http://www.uptodate.com/contents/search?search=Trandolapril</v>
      </c>
      <c r="K409" s="1" t="s">
        <v>169</v>
      </c>
      <c r="L409" s="1" t="s">
        <v>120</v>
      </c>
      <c r="M409" t="b">
        <f>TRUE()</f>
        <v>1</v>
      </c>
      <c r="N409" t="b">
        <f>AND(C409=D409,C409=E409)</f>
        <v>0</v>
      </c>
      <c r="O409" t="b">
        <f>OR(E409=C409,E409=D409)</f>
        <v>1</v>
      </c>
    </row>
    <row r="410" spans="1:15">
      <c r="A410" t="s">
        <v>168</v>
      </c>
      <c r="B410" t="s">
        <v>206</v>
      </c>
      <c r="C410" t="s">
        <v>2</v>
      </c>
      <c r="D410" t="s">
        <v>3</v>
      </c>
      <c r="E410" t="s">
        <v>2</v>
      </c>
      <c r="H410" t="s">
        <v>1719</v>
      </c>
      <c r="I410" s="2" t="str">
        <f>HYPERLINK("https://www.google.com/webhp#q=" &amp; A410)</f>
        <v>https://www.google.com/webhp#q=Travoprost</v>
      </c>
      <c r="J410" s="2" t="str">
        <f>HYPERLINK("http://www.uptodate.com/contents/search?search="&amp;A410)</f>
        <v>http://www.uptodate.com/contents/search?search=Travoprost</v>
      </c>
      <c r="K410" s="1" t="s">
        <v>166</v>
      </c>
      <c r="L410" s="1" t="s">
        <v>205</v>
      </c>
      <c r="M410" t="b">
        <f>TRUE()</f>
        <v>1</v>
      </c>
      <c r="N410" t="b">
        <f>AND(C410=D410,C410=E410)</f>
        <v>0</v>
      </c>
      <c r="O410" t="b">
        <f>OR(E410=C410,E410=D410)</f>
        <v>1</v>
      </c>
    </row>
    <row r="411" spans="1:15">
      <c r="A411" t="s">
        <v>165</v>
      </c>
      <c r="B411" t="s">
        <v>27</v>
      </c>
      <c r="C411" t="s">
        <v>3</v>
      </c>
      <c r="D411" t="s">
        <v>8</v>
      </c>
      <c r="E411" t="s">
        <v>3</v>
      </c>
      <c r="I411" s="2" t="str">
        <f>HYPERLINK("https://www.google.com/webhp#q=" &amp; A411)</f>
        <v>https://www.google.com/webhp#q=Trazodone</v>
      </c>
      <c r="J411" s="2" t="str">
        <f>HYPERLINK("http://www.uptodate.com/contents/search?search="&amp;A411)</f>
        <v>http://www.uptodate.com/contents/search?search=Trazodone</v>
      </c>
      <c r="K411" s="1" t="s">
        <v>164</v>
      </c>
      <c r="L411" s="1" t="s">
        <v>25</v>
      </c>
      <c r="M411" t="b">
        <f>TRUE()</f>
        <v>1</v>
      </c>
      <c r="N411" t="b">
        <f>AND(C411=D411,C411=E411)</f>
        <v>0</v>
      </c>
      <c r="O411" t="b">
        <f>OR(E411=C411,E411=D411)</f>
        <v>1</v>
      </c>
    </row>
    <row r="412" spans="1:15">
      <c r="A412" t="s">
        <v>163</v>
      </c>
      <c r="B412" t="s">
        <v>44</v>
      </c>
      <c r="C412" t="s">
        <v>2</v>
      </c>
      <c r="D412" t="s">
        <v>8</v>
      </c>
      <c r="E412" t="s">
        <v>8</v>
      </c>
      <c r="F412" t="s">
        <v>246</v>
      </c>
      <c r="H412" t="s">
        <v>245</v>
      </c>
      <c r="I412" s="2" t="str">
        <f>HYPERLINK("https://www.google.com/webhp#q=" &amp; A412)</f>
        <v>https://www.google.com/webhp#q=Treprostinil</v>
      </c>
      <c r="J412" s="2" t="str">
        <f>HYPERLINK("http://www.uptodate.com/contents/search?search="&amp;A412)</f>
        <v>http://www.uptodate.com/contents/search?search=Treprostinil</v>
      </c>
      <c r="K412" s="1" t="s">
        <v>162</v>
      </c>
      <c r="L412" s="1" t="s">
        <v>41</v>
      </c>
      <c r="M412" t="b">
        <f>TRUE()</f>
        <v>1</v>
      </c>
      <c r="N412" t="b">
        <f>AND(C412=D412,C412=E412)</f>
        <v>0</v>
      </c>
      <c r="O412" t="b">
        <f>OR(E412=C412,E412=D412)</f>
        <v>1</v>
      </c>
    </row>
    <row r="413" spans="1:15">
      <c r="A413" t="s">
        <v>161</v>
      </c>
      <c r="B413" t="s">
        <v>48</v>
      </c>
      <c r="C413" t="s">
        <v>2</v>
      </c>
      <c r="D413" t="s">
        <v>8</v>
      </c>
      <c r="E413" t="s">
        <v>8</v>
      </c>
      <c r="H413" t="s">
        <v>1751</v>
      </c>
      <c r="I413" s="2" t="str">
        <f>HYPERLINK("https://www.google.com/webhp#q=" &amp; A413)</f>
        <v>https://www.google.com/webhp#q=Tretinoin</v>
      </c>
      <c r="J413" s="2" t="str">
        <f>HYPERLINK("http://www.uptodate.com/contents/search?search="&amp;A413)</f>
        <v>http://www.uptodate.com/contents/search?search=Tretinoin</v>
      </c>
      <c r="K413" s="1" t="s">
        <v>159</v>
      </c>
      <c r="L413" s="1" t="s">
        <v>46</v>
      </c>
      <c r="M413" t="b">
        <f>TRUE()</f>
        <v>1</v>
      </c>
      <c r="N413" t="b">
        <f>AND(C413=D413,C413=E413)</f>
        <v>0</v>
      </c>
      <c r="O413" t="b">
        <f>OR(E413=C413,E413=D413)</f>
        <v>1</v>
      </c>
    </row>
    <row r="414" spans="1:15">
      <c r="A414" t="s">
        <v>153</v>
      </c>
      <c r="B414" t="s">
        <v>307</v>
      </c>
      <c r="C414" t="s">
        <v>2</v>
      </c>
      <c r="D414" t="s">
        <v>8</v>
      </c>
      <c r="E414" t="s">
        <v>2</v>
      </c>
      <c r="H414" t="s">
        <v>1645</v>
      </c>
      <c r="I414" s="2" t="str">
        <f>HYPERLINK("https://www.google.com/webhp#q=" &amp; A414)</f>
        <v>https://www.google.com/webhp#q=Triamcinolone</v>
      </c>
      <c r="J414" s="2" t="str">
        <f>HYPERLINK("http://www.uptodate.com/contents/search?search="&amp;A414)</f>
        <v>http://www.uptodate.com/contents/search?search=Triamcinolone</v>
      </c>
      <c r="K414" s="1" t="s">
        <v>151</v>
      </c>
      <c r="L414" s="1" t="s">
        <v>306</v>
      </c>
      <c r="M414" t="b">
        <f>TRUE()</f>
        <v>1</v>
      </c>
      <c r="N414" t="b">
        <f>AND(C414=D414,C414=E414)</f>
        <v>0</v>
      </c>
      <c r="O414" t="b">
        <f>OR(E414=C414,E414=D414)</f>
        <v>1</v>
      </c>
    </row>
    <row r="415" spans="1:15">
      <c r="A415" t="s">
        <v>153</v>
      </c>
      <c r="B415" t="s">
        <v>266</v>
      </c>
      <c r="C415" t="s">
        <v>2</v>
      </c>
      <c r="D415" t="s">
        <v>8</v>
      </c>
      <c r="E415" t="s">
        <v>2</v>
      </c>
      <c r="I415" s="2" t="str">
        <f>HYPERLINK("https://www.google.com/webhp#q=" &amp; A415)</f>
        <v>https://www.google.com/webhp#q=Triamcinolone</v>
      </c>
      <c r="J415" s="2" t="str">
        <f>HYPERLINK("http://www.uptodate.com/contents/search?search="&amp;A415)</f>
        <v>http://www.uptodate.com/contents/search?search=Triamcinolone</v>
      </c>
      <c r="K415" s="1" t="s">
        <v>151</v>
      </c>
      <c r="L415" s="1" t="s">
        <v>265</v>
      </c>
      <c r="M415" t="b">
        <f>TRUE()</f>
        <v>1</v>
      </c>
      <c r="N415" t="b">
        <f>AND(C415=D415,C415=E415)</f>
        <v>0</v>
      </c>
      <c r="O415" t="b">
        <f>OR(E415=C415,E415=D415)</f>
        <v>1</v>
      </c>
    </row>
    <row r="416" spans="1:15">
      <c r="A416" t="s">
        <v>153</v>
      </c>
      <c r="B416" t="s">
        <v>39</v>
      </c>
      <c r="C416" t="s">
        <v>2</v>
      </c>
      <c r="D416" t="s">
        <v>3</v>
      </c>
      <c r="E416" t="s">
        <v>2</v>
      </c>
      <c r="H416" t="s">
        <v>1703</v>
      </c>
      <c r="I416" s="2" t="str">
        <f>HYPERLINK("https://www.google.com/webhp#q=" &amp; A416)</f>
        <v>https://www.google.com/webhp#q=Triamcinolone</v>
      </c>
      <c r="J416" s="2" t="str">
        <f>HYPERLINK("http://www.uptodate.com/contents/search?search="&amp;A416)</f>
        <v>http://www.uptodate.com/contents/search?search=Triamcinolone</v>
      </c>
      <c r="K416" s="1" t="s">
        <v>151</v>
      </c>
      <c r="L416" s="1" t="s">
        <v>37</v>
      </c>
      <c r="M416" t="b">
        <f>TRUE()</f>
        <v>1</v>
      </c>
      <c r="N416" t="b">
        <f>AND(C416=D416,C416=E416)</f>
        <v>0</v>
      </c>
      <c r="O416" t="b">
        <f>OR(E416=C416,E416=D416)</f>
        <v>1</v>
      </c>
    </row>
    <row r="417" spans="1:15">
      <c r="A417" t="s">
        <v>153</v>
      </c>
      <c r="B417" t="s">
        <v>230</v>
      </c>
      <c r="C417" t="s">
        <v>3</v>
      </c>
      <c r="D417" t="s">
        <v>8</v>
      </c>
      <c r="E417" t="s">
        <v>3</v>
      </c>
      <c r="H417" t="s">
        <v>1480</v>
      </c>
      <c r="I417" s="2" t="str">
        <f>HYPERLINK("https://www.google.com/webhp#q=" &amp; A417)</f>
        <v>https://www.google.com/webhp#q=Triamcinolone</v>
      </c>
      <c r="J417" s="2" t="str">
        <f>HYPERLINK("http://www.uptodate.com/contents/search?search="&amp;A417)</f>
        <v>http://www.uptodate.com/contents/search?search=Triamcinolone</v>
      </c>
      <c r="K417" s="1" t="s">
        <v>151</v>
      </c>
      <c r="L417" s="1" t="s">
        <v>229</v>
      </c>
      <c r="M417" t="b">
        <f>TRUE()</f>
        <v>1</v>
      </c>
      <c r="N417" t="b">
        <f>AND(C417=D417,C417=E417)</f>
        <v>0</v>
      </c>
      <c r="O417" t="b">
        <f>OR(E417=C417,E417=D417)</f>
        <v>1</v>
      </c>
    </row>
    <row r="418" spans="1:15">
      <c r="A418" t="s">
        <v>153</v>
      </c>
      <c r="B418" t="s">
        <v>135</v>
      </c>
      <c r="C418" t="s">
        <v>2</v>
      </c>
      <c r="D418" t="s">
        <v>3</v>
      </c>
      <c r="E418" t="s">
        <v>2</v>
      </c>
      <c r="I418" s="2" t="str">
        <f>HYPERLINK("https://www.google.com/webhp#q=" &amp; A418)</f>
        <v>https://www.google.com/webhp#q=Triamcinolone</v>
      </c>
      <c r="J418" s="2" t="str">
        <f>HYPERLINK("http://www.uptodate.com/contents/search?search="&amp;A418)</f>
        <v>http://www.uptodate.com/contents/search?search=Triamcinolone</v>
      </c>
      <c r="K418" s="1" t="s">
        <v>151</v>
      </c>
      <c r="L418" s="1" t="s">
        <v>134</v>
      </c>
      <c r="M418" t="b">
        <f>TRUE()</f>
        <v>1</v>
      </c>
      <c r="N418" t="b">
        <f>AND(C418=D418,C418=E418)</f>
        <v>0</v>
      </c>
      <c r="O418" t="b">
        <f>OR(E418=C418,E418=D418)</f>
        <v>1</v>
      </c>
    </row>
    <row r="419" spans="1:15">
      <c r="A419" t="s">
        <v>153</v>
      </c>
      <c r="B419" t="s">
        <v>392</v>
      </c>
      <c r="C419" t="s">
        <v>2</v>
      </c>
      <c r="D419" t="s">
        <v>3</v>
      </c>
      <c r="E419" t="s">
        <v>2</v>
      </c>
      <c r="F419" t="s">
        <v>1201</v>
      </c>
      <c r="I419" s="2" t="str">
        <f>HYPERLINK("https://www.google.com/webhp#q=" &amp; A419)</f>
        <v>https://www.google.com/webhp#q=Triamcinolone</v>
      </c>
      <c r="J419" s="2" t="str">
        <f>HYPERLINK("http://www.uptodate.com/contents/search?search="&amp;A419)</f>
        <v>http://www.uptodate.com/contents/search?search=Triamcinolone</v>
      </c>
      <c r="K419" s="1" t="s">
        <v>151</v>
      </c>
      <c r="L419" s="1" t="s">
        <v>391</v>
      </c>
      <c r="M419" t="b">
        <f>TRUE()</f>
        <v>1</v>
      </c>
      <c r="N419" t="b">
        <f>AND(C419=D419,C419=E419)</f>
        <v>0</v>
      </c>
      <c r="O419" t="b">
        <f>OR(E419=C419,E419=D419)</f>
        <v>1</v>
      </c>
    </row>
    <row r="420" spans="1:15">
      <c r="A420" t="s">
        <v>153</v>
      </c>
      <c r="B420" t="s">
        <v>12</v>
      </c>
      <c r="C420" t="s">
        <v>2</v>
      </c>
      <c r="D420" t="s">
        <v>3</v>
      </c>
      <c r="E420" t="s">
        <v>2</v>
      </c>
      <c r="H420" t="s">
        <v>1683</v>
      </c>
      <c r="I420" s="2" t="str">
        <f>HYPERLINK("https://www.google.com/webhp#q=" &amp; A420)</f>
        <v>https://www.google.com/webhp#q=Triamcinolone</v>
      </c>
      <c r="J420" s="2" t="str">
        <f>HYPERLINK("http://www.uptodate.com/contents/search?search="&amp;A420)</f>
        <v>http://www.uptodate.com/contents/search?search=Triamcinolone</v>
      </c>
      <c r="K420" s="1" t="s">
        <v>151</v>
      </c>
      <c r="L420" s="1" t="s">
        <v>11</v>
      </c>
      <c r="M420" t="b">
        <f>TRUE()</f>
        <v>1</v>
      </c>
      <c r="N420" t="b">
        <f>AND(C420=D420,C420=E420)</f>
        <v>0</v>
      </c>
      <c r="O420" t="b">
        <f>OR(E420=C420,E420=D420)</f>
        <v>1</v>
      </c>
    </row>
    <row r="421" spans="1:15">
      <c r="A421" t="s">
        <v>153</v>
      </c>
      <c r="B421" t="s">
        <v>472</v>
      </c>
      <c r="C421" t="s">
        <v>2</v>
      </c>
      <c r="D421" t="s">
        <v>3</v>
      </c>
      <c r="E421" t="s">
        <v>2</v>
      </c>
      <c r="H421" t="s">
        <v>1693</v>
      </c>
      <c r="I421" s="2" t="str">
        <f>HYPERLINK("https://www.google.com/webhp#q=" &amp; A421)</f>
        <v>https://www.google.com/webhp#q=Triamcinolone</v>
      </c>
      <c r="J421" s="2" t="str">
        <f>HYPERLINK("http://www.uptodate.com/contents/search?search="&amp;A421)</f>
        <v>http://www.uptodate.com/contents/search?search=Triamcinolone</v>
      </c>
      <c r="K421" s="1" t="s">
        <v>151</v>
      </c>
      <c r="L421" s="1" t="s">
        <v>471</v>
      </c>
      <c r="M421" t="b">
        <f>TRUE()</f>
        <v>1</v>
      </c>
      <c r="N421" t="b">
        <f>AND(C421=D421,C421=E421)</f>
        <v>0</v>
      </c>
      <c r="O421" t="b">
        <f>OR(E421=C421,E421=D421)</f>
        <v>1</v>
      </c>
    </row>
    <row r="422" spans="1:15">
      <c r="A422" t="s">
        <v>153</v>
      </c>
      <c r="B422" t="s">
        <v>263</v>
      </c>
      <c r="C422" t="s">
        <v>2</v>
      </c>
      <c r="D422" t="s">
        <v>8</v>
      </c>
      <c r="E422" t="s">
        <v>2</v>
      </c>
      <c r="I422" s="2" t="str">
        <f>HYPERLINK("https://www.google.com/webhp#q=" &amp; A422)</f>
        <v>https://www.google.com/webhp#q=Triamcinolone</v>
      </c>
      <c r="J422" s="2" t="str">
        <f>HYPERLINK("http://www.uptodate.com/contents/search?search="&amp;A422)</f>
        <v>http://www.uptodate.com/contents/search?search=Triamcinolone</v>
      </c>
      <c r="K422" s="1" t="s">
        <v>151</v>
      </c>
      <c r="L422" s="1" t="s">
        <v>261</v>
      </c>
      <c r="M422" t="b">
        <f>TRUE()</f>
        <v>1</v>
      </c>
      <c r="N422" t="b">
        <f>AND(C422=D422,C422=E422)</f>
        <v>0</v>
      </c>
      <c r="O422" t="b">
        <f>OR(E422=C422,E422=D422)</f>
        <v>1</v>
      </c>
    </row>
    <row r="423" spans="1:15">
      <c r="A423" t="s">
        <v>1200</v>
      </c>
      <c r="B423" t="s">
        <v>44</v>
      </c>
      <c r="C423" t="s">
        <v>2</v>
      </c>
      <c r="D423" t="s">
        <v>3</v>
      </c>
      <c r="E423" t="s">
        <v>2</v>
      </c>
      <c r="F423" t="s">
        <v>722</v>
      </c>
      <c r="H423" t="s">
        <v>721</v>
      </c>
      <c r="I423" s="2" t="str">
        <f>HYPERLINK("https://www.google.com/webhp#q=" &amp; A423)</f>
        <v>https://www.google.com/webhp#q=Triamterene</v>
      </c>
      <c r="J423" s="2" t="str">
        <f>HYPERLINK("http://www.uptodate.com/contents/search?search="&amp;A423)</f>
        <v>http://www.uptodate.com/contents/search?search=Triamterene</v>
      </c>
      <c r="K423" s="1" t="s">
        <v>1199</v>
      </c>
      <c r="L423" s="1" t="s">
        <v>41</v>
      </c>
      <c r="M423" t="b">
        <f>TRUE()</f>
        <v>1</v>
      </c>
      <c r="N423" t="b">
        <f>AND(C423=D423,C423=E423)</f>
        <v>0</v>
      </c>
      <c r="O423" t="b">
        <f>OR(E423=C423,E423=D423)</f>
        <v>1</v>
      </c>
    </row>
    <row r="424" spans="1:15">
      <c r="A424" t="s">
        <v>127</v>
      </c>
      <c r="B424" t="s">
        <v>91</v>
      </c>
      <c r="C424" t="s">
        <v>3</v>
      </c>
      <c r="D424" t="s">
        <v>8</v>
      </c>
      <c r="E424" t="s">
        <v>3</v>
      </c>
      <c r="I424" s="2" t="str">
        <f>HYPERLINK("https://www.google.com/webhp#q=" &amp; A424)</f>
        <v>https://www.google.com/webhp#q=Valproic Acid</v>
      </c>
      <c r="J424" s="2" t="str">
        <f>HYPERLINK("http://www.uptodate.com/contents/search?search="&amp;A424)</f>
        <v>http://www.uptodate.com/contents/search?search=Valproic Acid</v>
      </c>
      <c r="K424" s="1" t="s">
        <v>126</v>
      </c>
      <c r="L424" s="1" t="s">
        <v>89</v>
      </c>
      <c r="M424" t="b">
        <f>TRUE()</f>
        <v>1</v>
      </c>
      <c r="N424" t="b">
        <f>AND(C424=D424,C424=E424)</f>
        <v>0</v>
      </c>
      <c r="O424" t="b">
        <f>OR(E424=C424,E424=D424)</f>
        <v>1</v>
      </c>
    </row>
    <row r="425" spans="1:15">
      <c r="A425" t="s">
        <v>127</v>
      </c>
      <c r="B425" t="s">
        <v>4</v>
      </c>
      <c r="C425" t="s">
        <v>3</v>
      </c>
      <c r="D425" t="s">
        <v>2</v>
      </c>
      <c r="E425" t="s">
        <v>2</v>
      </c>
      <c r="H425" t="s">
        <v>1198</v>
      </c>
      <c r="I425" s="2" t="str">
        <f>HYPERLINK("https://www.google.com/webhp#q=" &amp; A425)</f>
        <v>https://www.google.com/webhp#q=Valproic Acid</v>
      </c>
      <c r="J425" s="2" t="str">
        <f>HYPERLINK("http://www.uptodate.com/contents/search?search="&amp;A425)</f>
        <v>http://www.uptodate.com/contents/search?search=Valproic Acid</v>
      </c>
      <c r="K425" s="1" t="s">
        <v>126</v>
      </c>
      <c r="L425" s="1" t="s">
        <v>0</v>
      </c>
      <c r="M425" t="b">
        <f>TRUE()</f>
        <v>1</v>
      </c>
      <c r="N425" t="b">
        <f>AND(C425=D425,C425=E425)</f>
        <v>0</v>
      </c>
      <c r="O425" t="b">
        <f>OR(E425=C425,E425=D425)</f>
        <v>1</v>
      </c>
    </row>
    <row r="426" spans="1:15">
      <c r="A426" t="s">
        <v>127</v>
      </c>
      <c r="B426" t="s">
        <v>27</v>
      </c>
      <c r="C426" t="s">
        <v>3</v>
      </c>
      <c r="D426" t="s">
        <v>8</v>
      </c>
      <c r="E426" t="s">
        <v>3</v>
      </c>
      <c r="I426" s="2" t="str">
        <f>HYPERLINK("https://www.google.com/webhp#q=" &amp; A426)</f>
        <v>https://www.google.com/webhp#q=Valproic Acid</v>
      </c>
      <c r="J426" s="2" t="str">
        <f>HYPERLINK("http://www.uptodate.com/contents/search?search="&amp;A426)</f>
        <v>http://www.uptodate.com/contents/search?search=Valproic Acid</v>
      </c>
      <c r="K426" s="1" t="s">
        <v>126</v>
      </c>
      <c r="L426" s="1" t="s">
        <v>25</v>
      </c>
      <c r="M426" t="b">
        <f>TRUE()</f>
        <v>1</v>
      </c>
      <c r="N426" t="b">
        <f>AND(C426=D426,C426=E426)</f>
        <v>0</v>
      </c>
      <c r="O426" t="b">
        <f>OR(E426=C426,E426=D426)</f>
        <v>1</v>
      </c>
    </row>
    <row r="427" spans="1:15">
      <c r="A427" t="s">
        <v>111</v>
      </c>
      <c r="B427" t="s">
        <v>1197</v>
      </c>
      <c r="C427" t="s">
        <v>3</v>
      </c>
      <c r="D427" t="s">
        <v>2</v>
      </c>
      <c r="E427" t="s">
        <v>2</v>
      </c>
      <c r="H427" t="s">
        <v>1757</v>
      </c>
      <c r="I427" s="2" t="str">
        <f>HYPERLINK("https://www.google.com/webhp#q=" &amp; A427)</f>
        <v>https://www.google.com/webhp#q=Varenicline</v>
      </c>
      <c r="J427" s="2" t="str">
        <f>HYPERLINK("http://www.uptodate.com/contents/search?search="&amp;A427)</f>
        <v>http://www.uptodate.com/contents/search?search=Varenicline</v>
      </c>
      <c r="K427" s="1" t="s">
        <v>108</v>
      </c>
      <c r="L427" s="1" t="s">
        <v>1196</v>
      </c>
      <c r="M427" t="b">
        <f>TRUE()</f>
        <v>1</v>
      </c>
      <c r="N427" t="b">
        <f>AND(C427=D427,C427=E427)</f>
        <v>0</v>
      </c>
      <c r="O427" t="b">
        <f>OR(E427=C427,E427=D427)</f>
        <v>1</v>
      </c>
    </row>
    <row r="428" spans="1:15">
      <c r="A428" t="s">
        <v>96</v>
      </c>
      <c r="B428" t="s">
        <v>44</v>
      </c>
      <c r="C428" t="s">
        <v>2</v>
      </c>
      <c r="D428" t="s">
        <v>3</v>
      </c>
      <c r="E428" t="s">
        <v>2</v>
      </c>
      <c r="I428" s="2" t="str">
        <f>HYPERLINK("https://www.google.com/webhp#q=" &amp; A428)</f>
        <v>https://www.google.com/webhp#q=Verapamil</v>
      </c>
      <c r="J428" s="2" t="str">
        <f>HYPERLINK("http://www.uptodate.com/contents/search?search="&amp;A428)</f>
        <v>http://www.uptodate.com/contents/search?search=Verapamil</v>
      </c>
      <c r="K428" s="1" t="s">
        <v>95</v>
      </c>
      <c r="L428" s="1" t="s">
        <v>41</v>
      </c>
      <c r="M428" t="b">
        <f>TRUE()</f>
        <v>1</v>
      </c>
      <c r="N428" t="b">
        <f>AND(C428=D428,C428=E428)</f>
        <v>0</v>
      </c>
      <c r="O428" t="b">
        <f>OR(E428=C428,E428=D428)</f>
        <v>1</v>
      </c>
    </row>
    <row r="429" spans="1:15">
      <c r="A429" t="s">
        <v>72</v>
      </c>
      <c r="B429" t="s">
        <v>160</v>
      </c>
      <c r="C429" t="s">
        <v>2</v>
      </c>
      <c r="D429" t="s">
        <v>8</v>
      </c>
      <c r="E429" t="s">
        <v>2</v>
      </c>
      <c r="H429" t="s">
        <v>1636</v>
      </c>
      <c r="I429" s="2" t="str">
        <f>HYPERLINK("https://www.google.com/webhp#q=" &amp; A429)</f>
        <v>https://www.google.com/webhp#q=Vincristine</v>
      </c>
      <c r="J429" s="2" t="str">
        <f>HYPERLINK("http://www.uptodate.com/contents/search?search="&amp;A429)</f>
        <v>http://www.uptodate.com/contents/search?search=Vincristine</v>
      </c>
      <c r="K429" s="1" t="s">
        <v>70</v>
      </c>
      <c r="L429" s="1" t="s">
        <v>158</v>
      </c>
      <c r="M429" t="b">
        <f>TRUE()</f>
        <v>1</v>
      </c>
      <c r="N429" t="b">
        <f>AND(C429=D429,C429=E429)</f>
        <v>0</v>
      </c>
      <c r="O429" t="b">
        <f>OR(E429=C429,E429=D429)</f>
        <v>1</v>
      </c>
    </row>
    <row r="430" spans="1:15">
      <c r="A430" t="s">
        <v>66</v>
      </c>
      <c r="B430" t="s">
        <v>48</v>
      </c>
      <c r="C430" t="s">
        <v>8</v>
      </c>
      <c r="D430" t="s">
        <v>2</v>
      </c>
      <c r="E430" t="s">
        <v>2</v>
      </c>
      <c r="H430" t="s">
        <v>1752</v>
      </c>
      <c r="I430" s="2" t="str">
        <f>HYPERLINK("https://www.google.com/webhp#q=" &amp; A430)</f>
        <v>https://www.google.com/webhp#q=Vinorelbine</v>
      </c>
      <c r="J430" s="2" t="str">
        <f>HYPERLINK("http://www.uptodate.com/contents/search?search="&amp;A430)</f>
        <v>http://www.uptodate.com/contents/search?search=Vinorelbine</v>
      </c>
      <c r="K430" s="1" t="s">
        <v>64</v>
      </c>
      <c r="L430" s="1" t="s">
        <v>46</v>
      </c>
      <c r="M430" t="b">
        <f>TRUE()</f>
        <v>1</v>
      </c>
      <c r="N430" t="b">
        <f>AND(C430=D430,C430=E430)</f>
        <v>0</v>
      </c>
      <c r="O430" t="b">
        <f>OR(E430=C430,E430=D430)</f>
        <v>1</v>
      </c>
    </row>
    <row r="431" spans="1:15">
      <c r="A431" t="s">
        <v>66</v>
      </c>
      <c r="B431" t="s">
        <v>184</v>
      </c>
      <c r="C431" t="s">
        <v>8</v>
      </c>
      <c r="D431" t="s">
        <v>2</v>
      </c>
      <c r="E431" t="s">
        <v>2</v>
      </c>
      <c r="H431" t="s">
        <v>1740</v>
      </c>
      <c r="I431" s="2" t="str">
        <f>HYPERLINK("https://www.google.com/webhp#q=" &amp; A431)</f>
        <v>https://www.google.com/webhp#q=Vinorelbine</v>
      </c>
      <c r="J431" s="2" t="str">
        <f>HYPERLINK("http://www.uptodate.com/contents/search?search="&amp;A431)</f>
        <v>http://www.uptodate.com/contents/search?search=Vinorelbine</v>
      </c>
      <c r="K431" s="1" t="s">
        <v>64</v>
      </c>
      <c r="L431" s="1" t="s">
        <v>183</v>
      </c>
      <c r="M431" t="b">
        <f>TRUE()</f>
        <v>1</v>
      </c>
      <c r="N431" t="b">
        <f>AND(C431=D431,C431=E431)</f>
        <v>0</v>
      </c>
      <c r="O431" t="b">
        <f>OR(E431=C431,E431=D431)</f>
        <v>1</v>
      </c>
    </row>
    <row r="432" spans="1:15">
      <c r="A432" t="s">
        <v>58</v>
      </c>
      <c r="B432" t="s">
        <v>155</v>
      </c>
      <c r="C432" t="s">
        <v>2</v>
      </c>
      <c r="D432" t="s">
        <v>8</v>
      </c>
      <c r="E432" t="s">
        <v>8</v>
      </c>
      <c r="I432" s="2" t="str">
        <f>HYPERLINK("https://www.google.com/webhp#q=" &amp; A432)</f>
        <v>https://www.google.com/webhp#q=Vitamin C</v>
      </c>
      <c r="J432" s="2" t="str">
        <f>HYPERLINK("http://www.uptodate.com/contents/search?search="&amp;A432)</f>
        <v>http://www.uptodate.com/contents/search?search=Vitamin C</v>
      </c>
      <c r="K432" s="1" t="s">
        <v>55</v>
      </c>
      <c r="L432" s="1" t="s">
        <v>154</v>
      </c>
      <c r="M432" t="b">
        <f>TRUE()</f>
        <v>1</v>
      </c>
      <c r="N432" t="b">
        <f>AND(C432=D432,C432=E432)</f>
        <v>0</v>
      </c>
      <c r="O432" t="b">
        <f>OR(E432=C432,E432=D432)</f>
        <v>1</v>
      </c>
    </row>
    <row r="433" spans="1:15">
      <c r="A433" t="s">
        <v>53</v>
      </c>
      <c r="B433" t="s">
        <v>155</v>
      </c>
      <c r="C433" t="s">
        <v>2</v>
      </c>
      <c r="D433" t="s">
        <v>8</v>
      </c>
      <c r="E433" t="s">
        <v>8</v>
      </c>
      <c r="F433" t="s">
        <v>1195</v>
      </c>
      <c r="I433" s="2" t="str">
        <f>HYPERLINK("https://www.google.com/webhp#q=" &amp; A433)</f>
        <v>https://www.google.com/webhp#q=Vitamin E</v>
      </c>
      <c r="J433" s="2" t="str">
        <f>HYPERLINK("http://www.uptodate.com/contents/search?search="&amp;A433)</f>
        <v>http://www.uptodate.com/contents/search?search=Vitamin E</v>
      </c>
      <c r="K433" s="1" t="s">
        <v>51</v>
      </c>
      <c r="L433" s="1" t="s">
        <v>154</v>
      </c>
      <c r="M433" t="b">
        <f>TRUE()</f>
        <v>1</v>
      </c>
      <c r="N433" t="b">
        <f>AND(C433=D433,C433=E433)</f>
        <v>0</v>
      </c>
      <c r="O433" t="b">
        <f>OR(E433=C433,E433=D433)</f>
        <v>1</v>
      </c>
    </row>
    <row r="434" spans="1:15">
      <c r="A434" t="s">
        <v>45</v>
      </c>
      <c r="B434" t="s">
        <v>39</v>
      </c>
      <c r="C434" t="s">
        <v>8</v>
      </c>
      <c r="D434" t="s">
        <v>2</v>
      </c>
      <c r="E434" t="s">
        <v>2</v>
      </c>
      <c r="F434" t="s">
        <v>43</v>
      </c>
      <c r="H434" t="s">
        <v>1707</v>
      </c>
      <c r="I434" s="2" t="str">
        <f>HYPERLINK("https://www.google.com/webhp#q=" &amp; A434)</f>
        <v>https://www.google.com/webhp#q=WF10</v>
      </c>
      <c r="J434" s="2" t="str">
        <f>HYPERLINK("http://www.uptodate.com/contents/search?search="&amp;A434)</f>
        <v>http://www.uptodate.com/contents/search?search=WF10</v>
      </c>
      <c r="K434" s="1" t="s">
        <v>42</v>
      </c>
      <c r="L434" s="1" t="s">
        <v>37</v>
      </c>
      <c r="M434" t="b">
        <f>TRUE()</f>
        <v>1</v>
      </c>
      <c r="N434" t="b">
        <f>AND(C434=D434,C434=E434)</f>
        <v>0</v>
      </c>
      <c r="O434" t="b">
        <f>OR(E434=C434,E434=D434)</f>
        <v>1</v>
      </c>
    </row>
    <row r="435" spans="1:15">
      <c r="A435" t="s">
        <v>45</v>
      </c>
      <c r="B435" t="s">
        <v>9</v>
      </c>
      <c r="C435" t="s">
        <v>8</v>
      </c>
      <c r="D435" t="s">
        <v>2</v>
      </c>
      <c r="E435" t="s">
        <v>8</v>
      </c>
      <c r="F435" t="s">
        <v>43</v>
      </c>
      <c r="I435" s="2" t="str">
        <f>HYPERLINK("https://www.google.com/webhp#q=" &amp; A435)</f>
        <v>https://www.google.com/webhp#q=WF10</v>
      </c>
      <c r="J435" s="2" t="str">
        <f>HYPERLINK("http://www.uptodate.com/contents/search?search="&amp;A435)</f>
        <v>http://www.uptodate.com/contents/search?search=WF10</v>
      </c>
      <c r="K435" s="1" t="s">
        <v>42</v>
      </c>
      <c r="L435" s="1" t="s">
        <v>6</v>
      </c>
      <c r="M435" t="b">
        <f>TRUE()</f>
        <v>1</v>
      </c>
      <c r="N435" t="b">
        <f>AND(C435=D435,C435=E435)</f>
        <v>0</v>
      </c>
      <c r="O435" t="b">
        <f>OR(E435=C435,E435=D435)</f>
        <v>1</v>
      </c>
    </row>
    <row r="436" spans="1:15">
      <c r="A436" t="s">
        <v>1194</v>
      </c>
      <c r="B436" t="s">
        <v>39</v>
      </c>
      <c r="C436" t="s">
        <v>2</v>
      </c>
      <c r="D436" t="s">
        <v>3</v>
      </c>
      <c r="E436" t="s">
        <v>2</v>
      </c>
      <c r="F436" t="s">
        <v>1193</v>
      </c>
      <c r="H436" t="s">
        <v>1703</v>
      </c>
      <c r="I436" s="2" t="str">
        <f>HYPERLINK("https://www.google.com/webhp#q=" &amp; A436)</f>
        <v>https://www.google.com/webhp#q=Zileuton</v>
      </c>
      <c r="J436" s="2" t="str">
        <f>HYPERLINK("http://www.uptodate.com/contents/search?search="&amp;A436)</f>
        <v>http://www.uptodate.com/contents/search?search=Zileuton</v>
      </c>
      <c r="K436" s="1" t="s">
        <v>1192</v>
      </c>
      <c r="L436" s="1" t="s">
        <v>37</v>
      </c>
      <c r="M436" t="b">
        <f>TRUE()</f>
        <v>1</v>
      </c>
      <c r="N436" t="b">
        <f>AND(C436=D436,C436=E436)</f>
        <v>0</v>
      </c>
      <c r="O436" t="b">
        <f>OR(E436=C436,E436=D436)</f>
        <v>1</v>
      </c>
    </row>
    <row r="437" spans="1:15">
      <c r="A437" t="s">
        <v>22</v>
      </c>
      <c r="B437" t="s">
        <v>575</v>
      </c>
      <c r="C437" t="s">
        <v>2</v>
      </c>
      <c r="D437" t="s">
        <v>3</v>
      </c>
      <c r="E437" t="s">
        <v>8</v>
      </c>
      <c r="H437" t="s">
        <v>1726</v>
      </c>
      <c r="I437" s="2" t="str">
        <f>HYPERLINK("https://www.google.com/webhp#q=" &amp; A437)</f>
        <v>https://www.google.com/webhp#q=Zoledronate</v>
      </c>
      <c r="J437" s="2" t="str">
        <f>HYPERLINK("http://www.uptodate.com/contents/search?search="&amp;A437)</f>
        <v>http://www.uptodate.com/contents/search?search=Zoledronate</v>
      </c>
      <c r="K437" s="1" t="s">
        <v>20</v>
      </c>
      <c r="L437" s="1" t="s">
        <v>574</v>
      </c>
      <c r="M437" t="b">
        <f>TRUE()</f>
        <v>1</v>
      </c>
      <c r="N437" t="b">
        <f>AND(C437=D437,C437=E437)</f>
        <v>0</v>
      </c>
      <c r="O437" t="b">
        <f>OR(E437=C437,E437=D437)</f>
        <v>0</v>
      </c>
    </row>
    <row r="438" spans="1:15">
      <c r="A438" t="s">
        <v>22</v>
      </c>
      <c r="B438" t="s">
        <v>68</v>
      </c>
      <c r="C438" t="s">
        <v>8</v>
      </c>
      <c r="D438" t="s">
        <v>3</v>
      </c>
      <c r="E438" t="s">
        <v>8</v>
      </c>
      <c r="G438" t="s">
        <v>1191</v>
      </c>
      <c r="H438" t="s">
        <v>1726</v>
      </c>
      <c r="I438" s="2" t="str">
        <f>HYPERLINK("https://www.google.com/webhp#q=" &amp; A438)</f>
        <v>https://www.google.com/webhp#q=Zoledronate</v>
      </c>
      <c r="J438" s="2" t="str">
        <f>HYPERLINK("http://www.uptodate.com/contents/search?search="&amp;A438)</f>
        <v>http://www.uptodate.com/contents/search?search=Zoledronate</v>
      </c>
      <c r="K438" s="1" t="s">
        <v>20</v>
      </c>
      <c r="L438" s="1" t="s">
        <v>67</v>
      </c>
      <c r="M438" t="b">
        <f>TRUE()</f>
        <v>1</v>
      </c>
      <c r="N438" t="b">
        <f>AND(C438=D438,C438=E438)</f>
        <v>0</v>
      </c>
      <c r="O438" t="b">
        <f>OR(E438=C438,E438=D438)</f>
        <v>1</v>
      </c>
    </row>
    <row r="439" spans="1:15">
      <c r="A439" t="s">
        <v>22</v>
      </c>
      <c r="B439" t="s">
        <v>48</v>
      </c>
      <c r="C439" t="s">
        <v>8</v>
      </c>
      <c r="D439" t="s">
        <v>3</v>
      </c>
      <c r="E439" t="s">
        <v>8</v>
      </c>
      <c r="H439" t="s">
        <v>1726</v>
      </c>
      <c r="I439" s="2" t="str">
        <f>HYPERLINK("https://www.google.com/webhp#q=" &amp; A439)</f>
        <v>https://www.google.com/webhp#q=Zoledronate</v>
      </c>
      <c r="J439" s="2" t="str">
        <f>HYPERLINK("http://www.uptodate.com/contents/search?search="&amp;A439)</f>
        <v>http://www.uptodate.com/contents/search?search=Zoledronate</v>
      </c>
      <c r="K439" s="1" t="s">
        <v>20</v>
      </c>
      <c r="L439" s="1" t="s">
        <v>46</v>
      </c>
      <c r="M439" t="b">
        <f>TRUE()</f>
        <v>1</v>
      </c>
      <c r="N439" t="b">
        <f>AND(C439=D439,C439=E439)</f>
        <v>0</v>
      </c>
      <c r="O439" t="b">
        <f>OR(E439=C439,E439=D439)</f>
        <v>1</v>
      </c>
    </row>
    <row r="440" spans="1:15">
      <c r="A440" t="s">
        <v>22</v>
      </c>
      <c r="B440" t="s">
        <v>78</v>
      </c>
      <c r="C440" t="s">
        <v>8</v>
      </c>
      <c r="D440" t="s">
        <v>3</v>
      </c>
      <c r="E440" t="s">
        <v>8</v>
      </c>
      <c r="H440" t="s">
        <v>1726</v>
      </c>
      <c r="I440" s="2" t="str">
        <f>HYPERLINK("https://www.google.com/webhp#q=" &amp; A440)</f>
        <v>https://www.google.com/webhp#q=Zoledronate</v>
      </c>
      <c r="J440" s="2" t="str">
        <f>HYPERLINK("http://www.uptodate.com/contents/search?search="&amp;A440)</f>
        <v>http://www.uptodate.com/contents/search?search=Zoledronate</v>
      </c>
      <c r="K440" s="1" t="s">
        <v>20</v>
      </c>
      <c r="L440" s="1" t="s">
        <v>77</v>
      </c>
      <c r="M440" t="b">
        <f>TRUE()</f>
        <v>1</v>
      </c>
      <c r="N440" t="b">
        <f>AND(C440=D440,C440=E440)</f>
        <v>0</v>
      </c>
      <c r="O440" t="b">
        <f>OR(E440=C440,E440=D440)</f>
        <v>1</v>
      </c>
    </row>
    <row r="441" spans="1:15">
      <c r="A441" t="s">
        <v>22</v>
      </c>
      <c r="B441" t="s">
        <v>57</v>
      </c>
      <c r="C441" t="s">
        <v>8</v>
      </c>
      <c r="D441" t="s">
        <v>3</v>
      </c>
      <c r="E441" t="s">
        <v>8</v>
      </c>
      <c r="H441" t="s">
        <v>1726</v>
      </c>
      <c r="I441" s="2" t="str">
        <f>HYPERLINK("https://www.google.com/webhp#q=" &amp; A441)</f>
        <v>https://www.google.com/webhp#q=Zoledronate</v>
      </c>
      <c r="J441" s="2" t="str">
        <f>HYPERLINK("http://www.uptodate.com/contents/search?search="&amp;A441)</f>
        <v>http://www.uptodate.com/contents/search?search=Zoledronate</v>
      </c>
      <c r="K441" s="1" t="s">
        <v>20</v>
      </c>
      <c r="L441" s="1" t="s">
        <v>54</v>
      </c>
      <c r="M441" t="b">
        <f>TRUE()</f>
        <v>1</v>
      </c>
      <c r="N441" t="b">
        <f>AND(C441=D441,C441=E441)</f>
        <v>0</v>
      </c>
      <c r="O441" t="b">
        <f>OR(E441=C441,E441=D441)</f>
        <v>1</v>
      </c>
    </row>
    <row r="442" spans="1:15">
      <c r="A442" t="s">
        <v>10</v>
      </c>
      <c r="B442" t="s">
        <v>146</v>
      </c>
      <c r="C442" t="s">
        <v>3</v>
      </c>
      <c r="D442" t="s">
        <v>8</v>
      </c>
      <c r="E442" t="s">
        <v>8</v>
      </c>
      <c r="H442" t="s">
        <v>1652</v>
      </c>
      <c r="I442" s="2" t="str">
        <f>HYPERLINK("https://www.google.com/webhp#q=" &amp; A442)</f>
        <v>https://www.google.com/webhp#q=Zolpidem</v>
      </c>
      <c r="J442" s="2" t="str">
        <f>HYPERLINK("http://www.uptodate.com/contents/search?search="&amp;A442)</f>
        <v>http://www.uptodate.com/contents/search?search=Zolpidem</v>
      </c>
      <c r="K442" s="1" t="s">
        <v>7</v>
      </c>
      <c r="L442" s="1" t="s">
        <v>144</v>
      </c>
      <c r="M442" t="b">
        <f>TRUE()</f>
        <v>1</v>
      </c>
      <c r="N442" t="b">
        <f>AND(C442=D442,C442=E442)</f>
        <v>0</v>
      </c>
      <c r="O442" t="b">
        <f>OR(E442=C442,E442=D442)</f>
        <v>1</v>
      </c>
    </row>
    <row r="443" spans="1:15">
      <c r="A443" t="s">
        <v>10</v>
      </c>
      <c r="B443" t="s">
        <v>152</v>
      </c>
      <c r="C443" t="s">
        <v>3</v>
      </c>
      <c r="D443" t="s">
        <v>8</v>
      </c>
      <c r="E443" t="s">
        <v>3</v>
      </c>
      <c r="I443" s="2" t="str">
        <f>HYPERLINK("https://www.google.com/webhp#q=" &amp; A443)</f>
        <v>https://www.google.com/webhp#q=Zolpidem</v>
      </c>
      <c r="J443" s="2" t="str">
        <f>HYPERLINK("http://www.uptodate.com/contents/search?search="&amp;A443)</f>
        <v>http://www.uptodate.com/contents/search?search=Zolpidem</v>
      </c>
      <c r="K443" s="1" t="s">
        <v>7</v>
      </c>
      <c r="L443" s="1" t="s">
        <v>150</v>
      </c>
      <c r="M443" t="b">
        <f>TRUE()</f>
        <v>1</v>
      </c>
      <c r="N443" t="b">
        <f>AND(C443=D443,C443=E443)</f>
        <v>0</v>
      </c>
      <c r="O443" t="b">
        <f>OR(E443=C443,E443=D443)</f>
        <v>1</v>
      </c>
    </row>
    <row r="444" spans="1:15">
      <c r="A444" t="s">
        <v>1189</v>
      </c>
      <c r="B444" t="s">
        <v>152</v>
      </c>
      <c r="C444" t="s">
        <v>3</v>
      </c>
      <c r="D444" t="s">
        <v>8</v>
      </c>
      <c r="E444" t="s">
        <v>3</v>
      </c>
      <c r="F444" t="s">
        <v>1190</v>
      </c>
      <c r="I444" s="2" t="str">
        <f>HYPERLINK("https://www.google.com/webhp#q=" &amp; A444)</f>
        <v>https://www.google.com/webhp#q=Zopiclone</v>
      </c>
      <c r="J444" s="2" t="str">
        <f>HYPERLINK("http://www.uptodate.com/contents/search?search="&amp;A444)</f>
        <v>http://www.uptodate.com/contents/search?search=Zopiclone</v>
      </c>
      <c r="K444" s="1" t="s">
        <v>1188</v>
      </c>
      <c r="L444" s="1" t="s">
        <v>150</v>
      </c>
      <c r="M444" t="b">
        <f>TRUE()</f>
        <v>1</v>
      </c>
      <c r="N444" t="b">
        <f>AND(C444=D444,C444=E444)</f>
        <v>0</v>
      </c>
      <c r="O444" t="b">
        <f>OR(E444=C444,E444=D444)</f>
        <v>1</v>
      </c>
    </row>
    <row r="445" spans="1:15">
      <c r="A445" t="s">
        <v>1189</v>
      </c>
      <c r="B445" t="s">
        <v>27</v>
      </c>
      <c r="C445" t="s">
        <v>3</v>
      </c>
      <c r="D445" t="s">
        <v>8</v>
      </c>
      <c r="E445" t="s">
        <v>3</v>
      </c>
      <c r="I445" s="2" t="str">
        <f>HYPERLINK("https://www.google.com/webhp#q=" &amp; A445)</f>
        <v>https://www.google.com/webhp#q=Zopiclone</v>
      </c>
      <c r="J445" s="2" t="str">
        <f>HYPERLINK("http://www.uptodate.com/contents/search?search="&amp;A445)</f>
        <v>http://www.uptodate.com/contents/search?search=Zopiclone</v>
      </c>
      <c r="K445" s="1" t="s">
        <v>1188</v>
      </c>
      <c r="L445" s="1" t="s">
        <v>25</v>
      </c>
      <c r="M445" t="b">
        <f>TRUE()</f>
        <v>1</v>
      </c>
      <c r="N445" t="b">
        <f>AND(C445=D445,C445=E445)</f>
        <v>0</v>
      </c>
      <c r="O445" t="b">
        <f>OR(E445=C445,E445=D445)</f>
        <v>1</v>
      </c>
    </row>
    <row r="446" spans="1:15">
      <c r="A446" t="s">
        <v>1187</v>
      </c>
      <c r="B446" t="s">
        <v>35</v>
      </c>
      <c r="C446" t="s">
        <v>2</v>
      </c>
      <c r="D446" t="s">
        <v>2</v>
      </c>
      <c r="E446" t="s">
        <v>2</v>
      </c>
      <c r="I446" s="2" t="str">
        <f>HYPERLINK("https://www.google.com/webhp#q=" &amp; A446)</f>
        <v>https://www.google.com/webhp#q=Abacavir</v>
      </c>
      <c r="J446" s="2" t="str">
        <f>HYPERLINK("http://www.uptodate.com/contents/search?search="&amp;A446)</f>
        <v>http://www.uptodate.com/contents/search?search=Abacavir</v>
      </c>
      <c r="K446" s="1" t="s">
        <v>1186</v>
      </c>
      <c r="L446" s="1" t="s">
        <v>33</v>
      </c>
      <c r="M446" t="b">
        <f>FALSE()</f>
        <v>0</v>
      </c>
      <c r="N446" t="b">
        <f>AND(C446=D446,C446=E446)</f>
        <v>1</v>
      </c>
      <c r="O446" t="b">
        <f>OR(E446=C446,E446=D446)</f>
        <v>1</v>
      </c>
    </row>
    <row r="447" spans="1:15">
      <c r="A447" t="s">
        <v>1185</v>
      </c>
      <c r="B447" t="s">
        <v>57</v>
      </c>
      <c r="C447" t="s">
        <v>2</v>
      </c>
      <c r="D447" t="s">
        <v>2</v>
      </c>
      <c r="E447" t="s">
        <v>2</v>
      </c>
      <c r="I447" s="2" t="str">
        <f>HYPERLINK("https://www.google.com/webhp#q=" &amp; A447)</f>
        <v>https://www.google.com/webhp#q=Abiraterone</v>
      </c>
      <c r="J447" s="2" t="str">
        <f>HYPERLINK("http://www.uptodate.com/contents/search?search="&amp;A447)</f>
        <v>http://www.uptodate.com/contents/search?search=Abiraterone</v>
      </c>
      <c r="K447" s="1" t="s">
        <v>1184</v>
      </c>
      <c r="L447" s="1" t="s">
        <v>54</v>
      </c>
      <c r="M447" t="b">
        <f>FALSE()</f>
        <v>0</v>
      </c>
      <c r="N447" t="b">
        <f>AND(C447=D447,C447=E447)</f>
        <v>1</v>
      </c>
      <c r="O447" t="b">
        <f>OR(E447=C447,E447=D447)</f>
        <v>1</v>
      </c>
    </row>
    <row r="448" spans="1:15">
      <c r="A448" t="s">
        <v>1183</v>
      </c>
      <c r="B448" t="s">
        <v>782</v>
      </c>
      <c r="C448" t="s">
        <v>2</v>
      </c>
      <c r="D448" t="s">
        <v>2</v>
      </c>
      <c r="E448" t="s">
        <v>2</v>
      </c>
      <c r="F448" t="s">
        <v>1182</v>
      </c>
      <c r="I448" s="2" t="str">
        <f>HYPERLINK("https://www.google.com/webhp#q=" &amp; A448)</f>
        <v>https://www.google.com/webhp#q=Acamprosate</v>
      </c>
      <c r="J448" s="2" t="str">
        <f>HYPERLINK("http://www.uptodate.com/contents/search?search="&amp;A448)</f>
        <v>http://www.uptodate.com/contents/search?search=Acamprosate</v>
      </c>
      <c r="K448" s="1" t="s">
        <v>1181</v>
      </c>
      <c r="L448" s="1" t="s">
        <v>781</v>
      </c>
      <c r="M448" t="b">
        <f>FALSE()</f>
        <v>0</v>
      </c>
      <c r="N448" t="b">
        <f>AND(C448=D448,C448=E448)</f>
        <v>1</v>
      </c>
      <c r="O448" t="b">
        <f>OR(E448=C448,E448=D448)</f>
        <v>1</v>
      </c>
    </row>
    <row r="449" spans="1:15">
      <c r="A449" t="s">
        <v>1180</v>
      </c>
      <c r="B449" t="s">
        <v>17</v>
      </c>
      <c r="C449" t="s">
        <v>3</v>
      </c>
      <c r="D449" t="s">
        <v>3</v>
      </c>
      <c r="E449" t="s">
        <v>3</v>
      </c>
      <c r="I449" s="2" t="str">
        <f>HYPERLINK("https://www.google.com/webhp#q=" &amp; A449)</f>
        <v>https://www.google.com/webhp#q=Acetaminophen</v>
      </c>
      <c r="J449" s="2" t="str">
        <f>HYPERLINK("http://www.uptodate.com/contents/search?search="&amp;A449)</f>
        <v>http://www.uptodate.com/contents/search?search=Acetaminophen</v>
      </c>
      <c r="K449" s="1" t="s">
        <v>1179</v>
      </c>
      <c r="L449" s="1" t="s">
        <v>15</v>
      </c>
      <c r="M449" t="b">
        <f>FALSE()</f>
        <v>0</v>
      </c>
      <c r="N449" t="b">
        <f>AND(C449=D449,C449=E449)</f>
        <v>1</v>
      </c>
      <c r="O449" t="b">
        <f>OR(E449=C449,E449=D449)</f>
        <v>1</v>
      </c>
    </row>
    <row r="450" spans="1:15">
      <c r="A450" t="s">
        <v>1180</v>
      </c>
      <c r="B450" t="s">
        <v>259</v>
      </c>
      <c r="C450" t="s">
        <v>3</v>
      </c>
      <c r="D450" t="s">
        <v>3</v>
      </c>
      <c r="E450" t="s">
        <v>3</v>
      </c>
      <c r="I450" s="2" t="str">
        <f>HYPERLINK("https://www.google.com/webhp#q=" &amp; A450)</f>
        <v>https://www.google.com/webhp#q=Acetaminophen</v>
      </c>
      <c r="J450" s="2" t="str">
        <f>HYPERLINK("http://www.uptodate.com/contents/search?search="&amp;A450)</f>
        <v>http://www.uptodate.com/contents/search?search=Acetaminophen</v>
      </c>
      <c r="K450" s="1" t="s">
        <v>1179</v>
      </c>
      <c r="L450" s="1" t="s">
        <v>256</v>
      </c>
      <c r="M450" t="b">
        <f>FALSE()</f>
        <v>0</v>
      </c>
      <c r="N450" t="b">
        <f>AND(C450=D450,C450=E450)</f>
        <v>1</v>
      </c>
      <c r="O450" t="b">
        <f>OR(E450=C450,E450=D450)</f>
        <v>1</v>
      </c>
    </row>
    <row r="451" spans="1:15">
      <c r="A451" t="s">
        <v>1178</v>
      </c>
      <c r="B451" t="s">
        <v>206</v>
      </c>
      <c r="C451" t="s">
        <v>2</v>
      </c>
      <c r="D451" t="s">
        <v>2</v>
      </c>
      <c r="E451" t="s">
        <v>2</v>
      </c>
      <c r="I451" s="2" t="str">
        <f>HYPERLINK("https://www.google.com/webhp#q=" &amp; A451)</f>
        <v>https://www.google.com/webhp#q=Acetazolamide</v>
      </c>
      <c r="J451" s="2" t="str">
        <f>HYPERLINK("http://www.uptodate.com/contents/search?search="&amp;A451)</f>
        <v>http://www.uptodate.com/contents/search?search=Acetazolamide</v>
      </c>
      <c r="K451" s="1" t="s">
        <v>1177</v>
      </c>
      <c r="L451" s="1" t="s">
        <v>205</v>
      </c>
      <c r="M451" t="b">
        <f>FALSE()</f>
        <v>0</v>
      </c>
      <c r="N451" t="b">
        <f>AND(C451=D451,C451=E451)</f>
        <v>1</v>
      </c>
      <c r="O451" t="b">
        <f>OR(E451=C451,E451=D451)</f>
        <v>1</v>
      </c>
    </row>
    <row r="452" spans="1:15">
      <c r="A452" t="s">
        <v>1176</v>
      </c>
      <c r="B452" t="s">
        <v>27</v>
      </c>
      <c r="C452" t="s">
        <v>3</v>
      </c>
      <c r="D452" t="s">
        <v>3</v>
      </c>
      <c r="E452" t="s">
        <v>3</v>
      </c>
      <c r="I452" s="2" t="str">
        <f>HYPERLINK("https://www.google.com/webhp#q=" &amp; A452)</f>
        <v>https://www.google.com/webhp#q=Acetophenazine</v>
      </c>
      <c r="J452" s="2" t="str">
        <f>HYPERLINK("http://www.uptodate.com/contents/search?search="&amp;A452)</f>
        <v>http://www.uptodate.com/contents/search?search=Acetophenazine</v>
      </c>
      <c r="K452" s="1" t="s">
        <v>1175</v>
      </c>
      <c r="L452" s="1" t="s">
        <v>25</v>
      </c>
      <c r="M452" t="b">
        <f>FALSE()</f>
        <v>0</v>
      </c>
      <c r="N452" t="b">
        <f>AND(C452=D452,C452=E452)</f>
        <v>1</v>
      </c>
      <c r="O452" t="b">
        <f>OR(E452=C452,E452=D452)</f>
        <v>1</v>
      </c>
    </row>
    <row r="453" spans="1:15">
      <c r="A453" t="s">
        <v>1174</v>
      </c>
      <c r="B453" t="s">
        <v>14</v>
      </c>
      <c r="C453" t="s">
        <v>2</v>
      </c>
      <c r="D453" t="s">
        <v>2</v>
      </c>
      <c r="E453" t="s">
        <v>3</v>
      </c>
      <c r="H453" t="s">
        <v>1715</v>
      </c>
      <c r="I453" s="2" t="str">
        <f>HYPERLINK("https://www.google.com/webhp#q=" &amp; A453)</f>
        <v>https://www.google.com/webhp#q=Acetylcysteine</v>
      </c>
      <c r="J453" s="2" t="str">
        <f>HYPERLINK("http://www.uptodate.com/contents/search?search="&amp;A453)</f>
        <v>http://www.uptodate.com/contents/search?search=Acetylcysteine</v>
      </c>
      <c r="K453" s="1" t="s">
        <v>1173</v>
      </c>
      <c r="L453" s="1" t="s">
        <v>13</v>
      </c>
      <c r="M453" t="b">
        <f>FALSE()</f>
        <v>0</v>
      </c>
      <c r="N453" t="b">
        <f>AND(C453=D453,C453=E453)</f>
        <v>0</v>
      </c>
      <c r="O453" t="b">
        <f>OR(E453=C453,E453=D453)</f>
        <v>0</v>
      </c>
    </row>
    <row r="454" spans="1:15">
      <c r="A454" t="s">
        <v>1170</v>
      </c>
      <c r="B454" t="s">
        <v>1172</v>
      </c>
      <c r="C454" t="s">
        <v>2</v>
      </c>
      <c r="D454" t="s">
        <v>2</v>
      </c>
      <c r="E454" t="s">
        <v>2</v>
      </c>
      <c r="I454" s="2" t="str">
        <f>HYPERLINK("https://www.google.com/webhp#q=" &amp; A454)</f>
        <v>https://www.google.com/webhp#q=Acetylsalicylic acid</v>
      </c>
      <c r="J454" s="2" t="str">
        <f>HYPERLINK("http://www.uptodate.com/contents/search?search="&amp;A454)</f>
        <v>http://www.uptodate.com/contents/search?search=Acetylsalicylic acid</v>
      </c>
      <c r="K454" s="1" t="s">
        <v>1168</v>
      </c>
      <c r="L454" s="1" t="s">
        <v>1171</v>
      </c>
      <c r="M454" t="b">
        <f>FALSE()</f>
        <v>0</v>
      </c>
      <c r="N454" t="b">
        <f>AND(C454=D454,C454=E454)</f>
        <v>1</v>
      </c>
      <c r="O454" t="b">
        <f>OR(E454=C454,E454=D454)</f>
        <v>1</v>
      </c>
    </row>
    <row r="455" spans="1:15">
      <c r="A455" t="s">
        <v>1170</v>
      </c>
      <c r="B455" t="s">
        <v>121</v>
      </c>
      <c r="C455" t="s">
        <v>2</v>
      </c>
      <c r="D455" t="s">
        <v>2</v>
      </c>
      <c r="E455" t="s">
        <v>2</v>
      </c>
      <c r="H455" t="s">
        <v>1662</v>
      </c>
      <c r="I455" s="2" t="str">
        <f>HYPERLINK("https://www.google.com/webhp#q=" &amp; A455)</f>
        <v>https://www.google.com/webhp#q=Acetylsalicylic acid</v>
      </c>
      <c r="J455" s="2" t="str">
        <f>HYPERLINK("http://www.uptodate.com/contents/search?search="&amp;A455)</f>
        <v>http://www.uptodate.com/contents/search?search=Acetylsalicylic acid</v>
      </c>
      <c r="K455" s="1" t="s">
        <v>1168</v>
      </c>
      <c r="L455" s="1" t="s">
        <v>120</v>
      </c>
      <c r="M455" t="b">
        <f>FALSE()</f>
        <v>0</v>
      </c>
      <c r="N455" t="b">
        <f>AND(C455=D455,C455=E455)</f>
        <v>1</v>
      </c>
      <c r="O455" t="b">
        <f>OR(E455=C455,E455=D455)</f>
        <v>1</v>
      </c>
    </row>
    <row r="456" spans="1:15">
      <c r="A456" t="s">
        <v>1170</v>
      </c>
      <c r="B456" t="s">
        <v>44</v>
      </c>
      <c r="C456" t="s">
        <v>8</v>
      </c>
      <c r="D456" t="s">
        <v>8</v>
      </c>
      <c r="E456" t="s">
        <v>8</v>
      </c>
      <c r="I456" s="2" t="str">
        <f>HYPERLINK("https://www.google.com/webhp#q=" &amp; A456)</f>
        <v>https://www.google.com/webhp#q=Acetylsalicylic acid</v>
      </c>
      <c r="J456" s="2" t="str">
        <f>HYPERLINK("http://www.uptodate.com/contents/search?search="&amp;A456)</f>
        <v>http://www.uptodate.com/contents/search?search=Acetylsalicylic acid</v>
      </c>
      <c r="K456" s="1" t="s">
        <v>1168</v>
      </c>
      <c r="L456" s="1" t="s">
        <v>41</v>
      </c>
      <c r="M456" t="b">
        <f>FALSE()</f>
        <v>0</v>
      </c>
      <c r="N456" t="b">
        <f>AND(C456=D456,C456=E456)</f>
        <v>1</v>
      </c>
      <c r="O456" t="b">
        <f>OR(E456=C456,E456=D456)</f>
        <v>1</v>
      </c>
    </row>
    <row r="457" spans="1:15">
      <c r="A457" t="s">
        <v>1170</v>
      </c>
      <c r="B457" t="s">
        <v>17</v>
      </c>
      <c r="C457" t="s">
        <v>3</v>
      </c>
      <c r="D457" t="s">
        <v>3</v>
      </c>
      <c r="E457" t="s">
        <v>3</v>
      </c>
      <c r="I457" s="2" t="str">
        <f>HYPERLINK("https://www.google.com/webhp#q=" &amp; A457)</f>
        <v>https://www.google.com/webhp#q=Acetylsalicylic acid</v>
      </c>
      <c r="J457" s="2" t="str">
        <f>HYPERLINK("http://www.uptodate.com/contents/search?search="&amp;A457)</f>
        <v>http://www.uptodate.com/contents/search?search=Acetylsalicylic acid</v>
      </c>
      <c r="K457" s="1" t="s">
        <v>1168</v>
      </c>
      <c r="L457" s="1" t="s">
        <v>15</v>
      </c>
      <c r="M457" t="b">
        <f>FALSE()</f>
        <v>0</v>
      </c>
      <c r="N457" t="b">
        <f>AND(C457=D457,C457=E457)</f>
        <v>1</v>
      </c>
      <c r="O457" t="b">
        <f>OR(E457=C457,E457=D457)</f>
        <v>1</v>
      </c>
    </row>
    <row r="458" spans="1:15">
      <c r="A458" t="s">
        <v>1170</v>
      </c>
      <c r="B458" t="s">
        <v>12</v>
      </c>
      <c r="C458" t="s">
        <v>3</v>
      </c>
      <c r="D458" t="s">
        <v>3</v>
      </c>
      <c r="E458" t="s">
        <v>3</v>
      </c>
      <c r="H458" t="s">
        <v>1683</v>
      </c>
      <c r="I458" s="2" t="str">
        <f>HYPERLINK("https://www.google.com/webhp#q=" &amp; A458)</f>
        <v>https://www.google.com/webhp#q=Acetylsalicylic acid</v>
      </c>
      <c r="J458" s="2" t="str">
        <f>HYPERLINK("http://www.uptodate.com/contents/search?search="&amp;A458)</f>
        <v>http://www.uptodate.com/contents/search?search=Acetylsalicylic acid</v>
      </c>
      <c r="K458" s="1" t="s">
        <v>1168</v>
      </c>
      <c r="L458" s="1" t="s">
        <v>11</v>
      </c>
      <c r="M458" t="b">
        <f>FALSE()</f>
        <v>0</v>
      </c>
      <c r="N458" t="b">
        <f>AND(C458=D458,C458=E458)</f>
        <v>1</v>
      </c>
      <c r="O458" t="b">
        <f>OR(E458=C458,E458=D458)</f>
        <v>1</v>
      </c>
    </row>
    <row r="459" spans="1:15">
      <c r="A459" t="s">
        <v>1170</v>
      </c>
      <c r="B459" t="s">
        <v>472</v>
      </c>
      <c r="C459" t="s">
        <v>2</v>
      </c>
      <c r="D459" t="s">
        <v>2</v>
      </c>
      <c r="E459" t="s">
        <v>3</v>
      </c>
      <c r="F459" t="s">
        <v>1169</v>
      </c>
      <c r="H459" t="s">
        <v>1692</v>
      </c>
      <c r="I459" s="2" t="str">
        <f>HYPERLINK("https://www.google.com/webhp#q=" &amp; A459)</f>
        <v>https://www.google.com/webhp#q=Acetylsalicylic acid</v>
      </c>
      <c r="J459" s="2" t="str">
        <f>HYPERLINK("http://www.uptodate.com/contents/search?search="&amp;A459)</f>
        <v>http://www.uptodate.com/contents/search?search=Acetylsalicylic acid</v>
      </c>
      <c r="K459" s="1" t="s">
        <v>1168</v>
      </c>
      <c r="L459" s="1" t="s">
        <v>471</v>
      </c>
      <c r="M459" t="b">
        <f>FALSE()</f>
        <v>0</v>
      </c>
      <c r="N459" t="b">
        <f>AND(C459=D459,C459=E459)</f>
        <v>0</v>
      </c>
      <c r="O459" t="b">
        <f>OR(E459=C459,E459=D459)</f>
        <v>0</v>
      </c>
    </row>
    <row r="460" spans="1:15">
      <c r="A460" t="s">
        <v>1167</v>
      </c>
      <c r="B460" t="s">
        <v>235</v>
      </c>
      <c r="C460" t="s">
        <v>2</v>
      </c>
      <c r="D460" t="s">
        <v>2</v>
      </c>
      <c r="E460" t="s">
        <v>2</v>
      </c>
      <c r="I460" s="2" t="str">
        <f>HYPERLINK("https://www.google.com/webhp#q=" &amp; A460)</f>
        <v>https://www.google.com/webhp#q=Adefovir Dipivoxil</v>
      </c>
      <c r="J460" s="2" t="str">
        <f>HYPERLINK("http://www.uptodate.com/contents/search?search="&amp;A460)</f>
        <v>http://www.uptodate.com/contents/search?search=Adefovir Dipivoxil</v>
      </c>
      <c r="K460" s="1" t="s">
        <v>1166</v>
      </c>
      <c r="L460" s="1" t="s">
        <v>233</v>
      </c>
      <c r="M460" t="b">
        <f>FALSE()</f>
        <v>0</v>
      </c>
      <c r="N460" t="b">
        <f>AND(C460=D460,C460=E460)</f>
        <v>1</v>
      </c>
      <c r="O460" t="b">
        <f>OR(E460=C460,E460=D460)</f>
        <v>1</v>
      </c>
    </row>
    <row r="461" spans="1:15">
      <c r="A461" t="s">
        <v>1164</v>
      </c>
      <c r="B461" t="s">
        <v>24</v>
      </c>
      <c r="C461" t="s">
        <v>2</v>
      </c>
      <c r="D461" t="s">
        <v>2</v>
      </c>
      <c r="E461" t="s">
        <v>2</v>
      </c>
      <c r="I461" s="2" t="str">
        <f>HYPERLINK("https://www.google.com/webhp#q=" &amp; A461)</f>
        <v>https://www.google.com/webhp#q=Alendronate</v>
      </c>
      <c r="J461" s="2" t="str">
        <f>HYPERLINK("http://www.uptodate.com/contents/search?search="&amp;A461)</f>
        <v>http://www.uptodate.com/contents/search?search=Alendronate</v>
      </c>
      <c r="K461" s="1" t="s">
        <v>1163</v>
      </c>
      <c r="L461" s="1" t="s">
        <v>23</v>
      </c>
      <c r="M461" t="b">
        <f>FALSE()</f>
        <v>0</v>
      </c>
      <c r="N461" t="b">
        <f>AND(C461=D461,C461=E461)</f>
        <v>1</v>
      </c>
      <c r="O461" t="b">
        <f>OR(E461=C461,E461=D461)</f>
        <v>1</v>
      </c>
    </row>
    <row r="462" spans="1:15">
      <c r="A462" t="s">
        <v>1164</v>
      </c>
      <c r="B462" t="s">
        <v>68</v>
      </c>
      <c r="C462" t="s">
        <v>8</v>
      </c>
      <c r="D462" t="s">
        <v>8</v>
      </c>
      <c r="E462" t="s">
        <v>8</v>
      </c>
      <c r="F462" t="s">
        <v>1165</v>
      </c>
      <c r="H462" t="s">
        <v>1726</v>
      </c>
      <c r="I462" s="2" t="str">
        <f>HYPERLINK("https://www.google.com/webhp#q=" &amp; A462)</f>
        <v>https://www.google.com/webhp#q=Alendronate</v>
      </c>
      <c r="J462" s="2" t="str">
        <f>HYPERLINK("http://www.uptodate.com/contents/search?search="&amp;A462)</f>
        <v>http://www.uptodate.com/contents/search?search=Alendronate</v>
      </c>
      <c r="K462" s="1" t="s">
        <v>1163</v>
      </c>
      <c r="L462" s="1" t="s">
        <v>67</v>
      </c>
      <c r="M462" t="b">
        <f>FALSE()</f>
        <v>0</v>
      </c>
      <c r="N462" t="b">
        <f>AND(C462=D462,C462=E462)</f>
        <v>1</v>
      </c>
      <c r="O462" t="b">
        <f>OR(E462=C462,E462=D462)</f>
        <v>1</v>
      </c>
    </row>
    <row r="463" spans="1:15">
      <c r="A463" t="s">
        <v>1164</v>
      </c>
      <c r="B463" t="s">
        <v>21</v>
      </c>
      <c r="C463" t="s">
        <v>2</v>
      </c>
      <c r="D463" t="s">
        <v>2</v>
      </c>
      <c r="E463" t="s">
        <v>2</v>
      </c>
      <c r="I463" s="2" t="str">
        <f>HYPERLINK("https://www.google.com/webhp#q=" &amp; A463)</f>
        <v>https://www.google.com/webhp#q=Alendronate</v>
      </c>
      <c r="J463" s="2" t="str">
        <f>HYPERLINK("http://www.uptodate.com/contents/search?search="&amp;A463)</f>
        <v>http://www.uptodate.com/contents/search?search=Alendronate</v>
      </c>
      <c r="K463" s="1" t="s">
        <v>1163</v>
      </c>
      <c r="L463" s="1" t="s">
        <v>19</v>
      </c>
      <c r="M463" t="b">
        <f>FALSE()</f>
        <v>0</v>
      </c>
      <c r="N463" t="b">
        <f>AND(C463=D463,C463=E463)</f>
        <v>1</v>
      </c>
      <c r="O463" t="b">
        <f>OR(E463=C463,E463=D463)</f>
        <v>1</v>
      </c>
    </row>
    <row r="464" spans="1:15">
      <c r="A464" t="s">
        <v>1162</v>
      </c>
      <c r="B464" t="s">
        <v>383</v>
      </c>
      <c r="C464" t="s">
        <v>2</v>
      </c>
      <c r="D464" t="s">
        <v>2</v>
      </c>
      <c r="E464" t="s">
        <v>2</v>
      </c>
      <c r="I464" s="2" t="str">
        <f>HYPERLINK("https://www.google.com/webhp#q=" &amp; A464)</f>
        <v>https://www.google.com/webhp#q=Allopurinol</v>
      </c>
      <c r="J464" s="2" t="str">
        <f>HYPERLINK("http://www.uptodate.com/contents/search?search="&amp;A464)</f>
        <v>http://www.uptodate.com/contents/search?search=Allopurinol</v>
      </c>
      <c r="K464" s="1" t="s">
        <v>1161</v>
      </c>
      <c r="L464" s="1" t="s">
        <v>381</v>
      </c>
      <c r="M464" t="b">
        <f>FALSE()</f>
        <v>0</v>
      </c>
      <c r="N464" t="b">
        <f>AND(C464=D464,C464=E464)</f>
        <v>1</v>
      </c>
      <c r="O464" t="b">
        <f>OR(E464=C464,E464=D464)</f>
        <v>1</v>
      </c>
    </row>
    <row r="465" spans="1:15">
      <c r="A465" t="s">
        <v>1162</v>
      </c>
      <c r="B465" t="s">
        <v>48</v>
      </c>
      <c r="C465" t="s">
        <v>8</v>
      </c>
      <c r="D465" t="s">
        <v>8</v>
      </c>
      <c r="E465" t="s">
        <v>8</v>
      </c>
      <c r="I465" s="2" t="str">
        <f>HYPERLINK("https://www.google.com/webhp#q=" &amp; A465)</f>
        <v>https://www.google.com/webhp#q=Allopurinol</v>
      </c>
      <c r="J465" s="2" t="str">
        <f>HYPERLINK("http://www.uptodate.com/contents/search?search="&amp;A465)</f>
        <v>http://www.uptodate.com/contents/search?search=Allopurinol</v>
      </c>
      <c r="K465" s="1" t="s">
        <v>1161</v>
      </c>
      <c r="L465" s="1" t="s">
        <v>46</v>
      </c>
      <c r="M465" t="b">
        <f>FALSE()</f>
        <v>0</v>
      </c>
      <c r="N465" t="b">
        <f>AND(C465=D465,C465=E465)</f>
        <v>1</v>
      </c>
      <c r="O465" t="b">
        <f>OR(E465=C465,E465=D465)</f>
        <v>1</v>
      </c>
    </row>
    <row r="466" spans="1:15">
      <c r="A466" t="s">
        <v>1160</v>
      </c>
      <c r="B466" t="s">
        <v>17</v>
      </c>
      <c r="C466" t="s">
        <v>3</v>
      </c>
      <c r="D466" t="s">
        <v>3</v>
      </c>
      <c r="E466" t="s">
        <v>3</v>
      </c>
      <c r="I466" s="2" t="str">
        <f>HYPERLINK("https://www.google.com/webhp#q=" &amp; A466)</f>
        <v>https://www.google.com/webhp#q=Almotriptan</v>
      </c>
      <c r="J466" s="2" t="str">
        <f>HYPERLINK("http://www.uptodate.com/contents/search?search="&amp;A466)</f>
        <v>http://www.uptodate.com/contents/search?search=Almotriptan</v>
      </c>
      <c r="K466" s="1" t="s">
        <v>1159</v>
      </c>
      <c r="L466" s="1" t="s">
        <v>15</v>
      </c>
      <c r="M466" t="b">
        <f>FALSE()</f>
        <v>0</v>
      </c>
      <c r="N466" t="b">
        <f>AND(C466=D466,C466=E466)</f>
        <v>1</v>
      </c>
      <c r="O466" t="b">
        <f>OR(E466=C466,E466=D466)</f>
        <v>1</v>
      </c>
    </row>
    <row r="467" spans="1:15">
      <c r="A467" t="s">
        <v>1158</v>
      </c>
      <c r="B467" t="s">
        <v>99</v>
      </c>
      <c r="C467" t="s">
        <v>3</v>
      </c>
      <c r="D467" t="s">
        <v>3</v>
      </c>
      <c r="E467" t="s">
        <v>3</v>
      </c>
      <c r="I467" s="2" t="str">
        <f>HYPERLINK("https://www.google.com/webhp#q=" &amp; A467)</f>
        <v>https://www.google.com/webhp#q=Alprazolam</v>
      </c>
      <c r="J467" s="2" t="str">
        <f>HYPERLINK("http://www.uptodate.com/contents/search?search="&amp;A467)</f>
        <v>http://www.uptodate.com/contents/search?search=Alprazolam</v>
      </c>
      <c r="K467" s="1" t="s">
        <v>1157</v>
      </c>
      <c r="L467" s="1" t="s">
        <v>97</v>
      </c>
      <c r="M467" t="b">
        <f>FALSE()</f>
        <v>0</v>
      </c>
      <c r="N467" t="b">
        <f>AND(C467=D467,C467=E467)</f>
        <v>1</v>
      </c>
      <c r="O467" t="b">
        <f>OR(E467=C467,E467=D467)</f>
        <v>1</v>
      </c>
    </row>
    <row r="468" spans="1:15">
      <c r="A468" t="s">
        <v>1158</v>
      </c>
      <c r="B468" t="s">
        <v>9</v>
      </c>
      <c r="C468" t="s">
        <v>3</v>
      </c>
      <c r="D468" t="s">
        <v>3</v>
      </c>
      <c r="E468" t="s">
        <v>3</v>
      </c>
      <c r="F468" t="s">
        <v>373</v>
      </c>
      <c r="I468" s="2" t="str">
        <f>HYPERLINK("https://www.google.com/webhp#q=" &amp; A468)</f>
        <v>https://www.google.com/webhp#q=Alprazolam</v>
      </c>
      <c r="J468" s="2" t="str">
        <f>HYPERLINK("http://www.uptodate.com/contents/search?search="&amp;A468)</f>
        <v>http://www.uptodate.com/contents/search?search=Alprazolam</v>
      </c>
      <c r="K468" s="1" t="s">
        <v>1157</v>
      </c>
      <c r="L468" s="1" t="s">
        <v>6</v>
      </c>
      <c r="M468" t="b">
        <f>FALSE()</f>
        <v>0</v>
      </c>
      <c r="N468" t="b">
        <f>AND(C468=D468,C468=E468)</f>
        <v>1</v>
      </c>
      <c r="O468" t="b">
        <f>OR(E468=C468,E468=D468)</f>
        <v>1</v>
      </c>
    </row>
    <row r="469" spans="1:15">
      <c r="A469" t="s">
        <v>1156</v>
      </c>
      <c r="B469" t="s">
        <v>44</v>
      </c>
      <c r="C469" t="s">
        <v>8</v>
      </c>
      <c r="D469" t="s">
        <v>8</v>
      </c>
      <c r="E469" t="s">
        <v>8</v>
      </c>
      <c r="F469" t="s">
        <v>1155</v>
      </c>
      <c r="H469" t="s">
        <v>1154</v>
      </c>
      <c r="I469" s="2" t="str">
        <f>HYPERLINK("https://www.google.com/webhp#q=" &amp; A469)</f>
        <v>https://www.google.com/webhp#q=Alprostadil</v>
      </c>
      <c r="J469" s="2" t="str">
        <f>HYPERLINK("http://www.uptodate.com/contents/search?search="&amp;A469)</f>
        <v>http://www.uptodate.com/contents/search?search=Alprostadil</v>
      </c>
      <c r="K469" s="1" t="s">
        <v>1153</v>
      </c>
      <c r="L469" s="1" t="s">
        <v>41</v>
      </c>
      <c r="M469" t="b">
        <f>FALSE()</f>
        <v>0</v>
      </c>
      <c r="N469" t="b">
        <f>AND(C469=D469,C469=E469)</f>
        <v>1</v>
      </c>
      <c r="O469" t="b">
        <f>OR(E469=C469,E469=D469)</f>
        <v>1</v>
      </c>
    </row>
    <row r="470" spans="1:15">
      <c r="A470" t="s">
        <v>1152</v>
      </c>
      <c r="B470" t="s">
        <v>184</v>
      </c>
      <c r="C470" t="s">
        <v>2</v>
      </c>
      <c r="D470" t="s">
        <v>2</v>
      </c>
      <c r="E470" t="s">
        <v>2</v>
      </c>
      <c r="I470" s="2" t="str">
        <f>HYPERLINK("https://www.google.com/webhp#q=" &amp; A470)</f>
        <v>https://www.google.com/webhp#q=Altretamine</v>
      </c>
      <c r="J470" s="2" t="str">
        <f>HYPERLINK("http://www.uptodate.com/contents/search?search="&amp;A470)</f>
        <v>http://www.uptodate.com/contents/search?search=Altretamine</v>
      </c>
      <c r="K470" s="1" t="s">
        <v>1151</v>
      </c>
      <c r="L470" s="1" t="s">
        <v>183</v>
      </c>
      <c r="M470" t="b">
        <f>FALSE()</f>
        <v>0</v>
      </c>
      <c r="N470" t="b">
        <f>AND(C470=D470,C470=E470)</f>
        <v>1</v>
      </c>
      <c r="O470" t="b">
        <f>OR(E470=C470,E470=D470)</f>
        <v>1</v>
      </c>
    </row>
    <row r="471" spans="1:15">
      <c r="A471" t="s">
        <v>1150</v>
      </c>
      <c r="B471" t="s">
        <v>152</v>
      </c>
      <c r="C471" t="s">
        <v>3</v>
      </c>
      <c r="D471" t="s">
        <v>3</v>
      </c>
      <c r="E471" t="s">
        <v>3</v>
      </c>
      <c r="F471" t="s">
        <v>1149</v>
      </c>
      <c r="I471" s="2" t="str">
        <f>HYPERLINK("https://www.google.com/webhp#q=" &amp; A471)</f>
        <v>https://www.google.com/webhp#q=Amantadine</v>
      </c>
      <c r="J471" s="2" t="str">
        <f>HYPERLINK("http://www.uptodate.com/contents/search?search="&amp;A471)</f>
        <v>http://www.uptodate.com/contents/search?search=Amantadine</v>
      </c>
      <c r="K471" s="1" t="s">
        <v>1148</v>
      </c>
      <c r="L471" s="1" t="s">
        <v>150</v>
      </c>
      <c r="M471" t="b">
        <f>FALSE()</f>
        <v>0</v>
      </c>
      <c r="N471" t="b">
        <f>AND(C471=D471,C471=E471)</f>
        <v>1</v>
      </c>
      <c r="O471" t="b">
        <f>OR(E471=C471,E471=D471)</f>
        <v>1</v>
      </c>
    </row>
    <row r="472" spans="1:15">
      <c r="A472" t="s">
        <v>1146</v>
      </c>
      <c r="B472" t="s">
        <v>155</v>
      </c>
      <c r="C472" t="s">
        <v>8</v>
      </c>
      <c r="D472" t="s">
        <v>8</v>
      </c>
      <c r="E472" t="s">
        <v>8</v>
      </c>
      <c r="F472" t="s">
        <v>1147</v>
      </c>
      <c r="I472" s="2" t="str">
        <f>HYPERLINK("https://www.google.com/webhp#q=" &amp; A472)</f>
        <v>https://www.google.com/webhp#q=Aminocaproic Acid</v>
      </c>
      <c r="J472" s="2" t="str">
        <f>HYPERLINK("http://www.uptodate.com/contents/search?search="&amp;A472)</f>
        <v>http://www.uptodate.com/contents/search?search=Aminocaproic Acid</v>
      </c>
      <c r="K472" s="1" t="s">
        <v>1144</v>
      </c>
      <c r="L472" s="1" t="s">
        <v>154</v>
      </c>
      <c r="M472" t="b">
        <f>FALSE()</f>
        <v>0</v>
      </c>
      <c r="N472" t="b">
        <f>AND(C472=D472,C472=E472)</f>
        <v>1</v>
      </c>
      <c r="O472" t="b">
        <f>OR(E472=C472,E472=D472)</f>
        <v>1</v>
      </c>
    </row>
    <row r="473" spans="1:15">
      <c r="A473" t="s">
        <v>1146</v>
      </c>
      <c r="B473" t="s">
        <v>57</v>
      </c>
      <c r="C473" t="s">
        <v>8</v>
      </c>
      <c r="D473" t="s">
        <v>8</v>
      </c>
      <c r="E473" t="s">
        <v>8</v>
      </c>
      <c r="F473" t="s">
        <v>1145</v>
      </c>
      <c r="I473" s="2" t="str">
        <f>HYPERLINK("https://www.google.com/webhp#q=" &amp; A473)</f>
        <v>https://www.google.com/webhp#q=Aminocaproic Acid</v>
      </c>
      <c r="J473" s="2" t="str">
        <f>HYPERLINK("http://www.uptodate.com/contents/search?search="&amp;A473)</f>
        <v>http://www.uptodate.com/contents/search?search=Aminocaproic Acid</v>
      </c>
      <c r="K473" s="1" t="s">
        <v>1144</v>
      </c>
      <c r="L473" s="1" t="s">
        <v>54</v>
      </c>
      <c r="M473" t="b">
        <f>FALSE()</f>
        <v>0</v>
      </c>
      <c r="N473" t="b">
        <f>AND(C473=D473,C473=E473)</f>
        <v>1</v>
      </c>
      <c r="O473" t="b">
        <f>OR(E473=C473,E473=D473)</f>
        <v>1</v>
      </c>
    </row>
    <row r="474" spans="1:15">
      <c r="A474" t="s">
        <v>1143</v>
      </c>
      <c r="B474" t="s">
        <v>39</v>
      </c>
      <c r="C474" t="s">
        <v>3</v>
      </c>
      <c r="D474" t="s">
        <v>3</v>
      </c>
      <c r="E474" t="s">
        <v>2</v>
      </c>
      <c r="H474" t="s">
        <v>1708</v>
      </c>
      <c r="I474" s="2" t="str">
        <f>HYPERLINK("https://www.google.com/webhp#q=" &amp; A474)</f>
        <v>https://www.google.com/webhp#q=Aminophylline</v>
      </c>
      <c r="J474" s="2" t="str">
        <f>HYPERLINK("http://www.uptodate.com/contents/search?search="&amp;A474)</f>
        <v>http://www.uptodate.com/contents/search?search=Aminophylline</v>
      </c>
      <c r="K474" s="1" t="s">
        <v>1142</v>
      </c>
      <c r="L474" s="1" t="s">
        <v>37</v>
      </c>
      <c r="M474" t="b">
        <f>FALSE()</f>
        <v>0</v>
      </c>
      <c r="N474" t="b">
        <f>AND(C474=D474,C474=E474)</f>
        <v>0</v>
      </c>
      <c r="O474" t="b">
        <f>OR(E474=C474,E474=D474)</f>
        <v>0</v>
      </c>
    </row>
    <row r="475" spans="1:15">
      <c r="A475" t="s">
        <v>1143</v>
      </c>
      <c r="B475" t="s">
        <v>14</v>
      </c>
      <c r="C475" t="s">
        <v>3</v>
      </c>
      <c r="D475" t="s">
        <v>3</v>
      </c>
      <c r="E475" t="s">
        <v>2</v>
      </c>
      <c r="H475" t="s">
        <v>1717</v>
      </c>
      <c r="I475" s="2" t="str">
        <f>HYPERLINK("https://www.google.com/webhp#q=" &amp; A475)</f>
        <v>https://www.google.com/webhp#q=Aminophylline</v>
      </c>
      <c r="J475" s="2" t="str">
        <f>HYPERLINK("http://www.uptodate.com/contents/search?search="&amp;A475)</f>
        <v>http://www.uptodate.com/contents/search?search=Aminophylline</v>
      </c>
      <c r="K475" s="1" t="s">
        <v>1142</v>
      </c>
      <c r="L475" s="1" t="s">
        <v>13</v>
      </c>
      <c r="M475" t="b">
        <f>FALSE()</f>
        <v>0</v>
      </c>
      <c r="N475" t="b">
        <f>AND(C475=D475,C475=E475)</f>
        <v>0</v>
      </c>
      <c r="O475" t="b">
        <f>OR(E475=C475,E475=D475)</f>
        <v>0</v>
      </c>
    </row>
    <row r="476" spans="1:15">
      <c r="A476" t="s">
        <v>1141</v>
      </c>
      <c r="B476" t="s">
        <v>91</v>
      </c>
      <c r="C476" t="s">
        <v>3</v>
      </c>
      <c r="D476" t="s">
        <v>3</v>
      </c>
      <c r="E476" t="s">
        <v>3</v>
      </c>
      <c r="I476" s="2" t="str">
        <f>HYPERLINK("https://www.google.com/webhp#q=" &amp; A476)</f>
        <v>https://www.google.com/webhp#q=Amitriptyline</v>
      </c>
      <c r="J476" s="2" t="str">
        <f>HYPERLINK("http://www.uptodate.com/contents/search?search="&amp;A476)</f>
        <v>http://www.uptodate.com/contents/search?search=Amitriptyline</v>
      </c>
      <c r="K476" s="1" t="s">
        <v>1139</v>
      </c>
      <c r="L476" s="1" t="s">
        <v>89</v>
      </c>
      <c r="M476" t="b">
        <f>FALSE()</f>
        <v>0</v>
      </c>
      <c r="N476" t="b">
        <f>AND(C476=D476,C476=E476)</f>
        <v>1</v>
      </c>
      <c r="O476" t="b">
        <f>OR(E476=C476,E476=D476)</f>
        <v>1</v>
      </c>
    </row>
    <row r="477" spans="1:15">
      <c r="A477" t="s">
        <v>1141</v>
      </c>
      <c r="B477" t="s">
        <v>152</v>
      </c>
      <c r="C477" t="s">
        <v>3</v>
      </c>
      <c r="D477" t="s">
        <v>3</v>
      </c>
      <c r="E477" t="s">
        <v>3</v>
      </c>
      <c r="F477" t="s">
        <v>1140</v>
      </c>
      <c r="I477" s="2" t="str">
        <f>HYPERLINK("https://www.google.com/webhp#q=" &amp; A477)</f>
        <v>https://www.google.com/webhp#q=Amitriptyline</v>
      </c>
      <c r="J477" s="2" t="str">
        <f>HYPERLINK("http://www.uptodate.com/contents/search?search="&amp;A477)</f>
        <v>http://www.uptodate.com/contents/search?search=Amitriptyline</v>
      </c>
      <c r="K477" s="1" t="s">
        <v>1139</v>
      </c>
      <c r="L477" s="1" t="s">
        <v>150</v>
      </c>
      <c r="M477" t="b">
        <f>FALSE()</f>
        <v>0</v>
      </c>
      <c r="N477" t="b">
        <f>AND(C477=D477,C477=E477)</f>
        <v>1</v>
      </c>
      <c r="O477" t="b">
        <f>OR(E477=C477,E477=D477)</f>
        <v>1</v>
      </c>
    </row>
    <row r="478" spans="1:15">
      <c r="A478" t="s">
        <v>1138</v>
      </c>
      <c r="B478" t="s">
        <v>44</v>
      </c>
      <c r="C478" t="s">
        <v>2</v>
      </c>
      <c r="D478" t="s">
        <v>2</v>
      </c>
      <c r="E478" t="s">
        <v>2</v>
      </c>
      <c r="I478" s="2" t="str">
        <f>HYPERLINK("https://www.google.com/webhp#q=" &amp; A478)</f>
        <v>https://www.google.com/webhp#q=Amlodipine</v>
      </c>
      <c r="J478" s="2" t="str">
        <f>HYPERLINK("http://www.uptodate.com/contents/search?search="&amp;A478)</f>
        <v>http://www.uptodate.com/contents/search?search=Amlodipine</v>
      </c>
      <c r="K478" s="1" t="s">
        <v>1137</v>
      </c>
      <c r="L478" s="1" t="s">
        <v>41</v>
      </c>
      <c r="M478" t="b">
        <f>FALSE()</f>
        <v>0</v>
      </c>
      <c r="N478" t="b">
        <f>AND(C478=D478,C478=E478)</f>
        <v>1</v>
      </c>
      <c r="O478" t="b">
        <f>OR(E478=C478,E478=D478)</f>
        <v>1</v>
      </c>
    </row>
    <row r="479" spans="1:15">
      <c r="A479" t="s">
        <v>1136</v>
      </c>
      <c r="B479" t="s">
        <v>4</v>
      </c>
      <c r="C479" t="s">
        <v>3</v>
      </c>
      <c r="D479" t="s">
        <v>3</v>
      </c>
      <c r="E479" t="s">
        <v>2</v>
      </c>
      <c r="I479" s="2" t="str">
        <f>HYPERLINK("https://www.google.com/webhp#q=" &amp; A479)</f>
        <v>https://www.google.com/webhp#q=Amobarbital</v>
      </c>
      <c r="J479" s="2" t="str">
        <f>HYPERLINK("http://www.uptodate.com/contents/search?search="&amp;A479)</f>
        <v>http://www.uptodate.com/contents/search?search=Amobarbital</v>
      </c>
      <c r="K479" s="1" t="s">
        <v>1135</v>
      </c>
      <c r="L479" s="1" t="s">
        <v>0</v>
      </c>
      <c r="M479" t="b">
        <f>FALSE()</f>
        <v>0</v>
      </c>
      <c r="N479" t="b">
        <f>AND(C479=D479,C479=E479)</f>
        <v>0</v>
      </c>
      <c r="O479" t="b">
        <f>OR(E479=C479,E479=D479)</f>
        <v>0</v>
      </c>
    </row>
    <row r="480" spans="1:15">
      <c r="A480" t="s">
        <v>1134</v>
      </c>
      <c r="B480" t="s">
        <v>102</v>
      </c>
      <c r="C480" t="s">
        <v>3</v>
      </c>
      <c r="D480" t="s">
        <v>3</v>
      </c>
      <c r="E480" t="s">
        <v>3</v>
      </c>
      <c r="I480" s="2" t="str">
        <f>HYPERLINK("https://www.google.com/webhp#q=" &amp; A480)</f>
        <v>https://www.google.com/webhp#q=Amphetamine</v>
      </c>
      <c r="J480" s="2" t="str">
        <f>HYPERLINK("http://www.uptodate.com/contents/search?search="&amp;A480)</f>
        <v>http://www.uptodate.com/contents/search?search=Amphetamine</v>
      </c>
      <c r="K480" s="1" t="s">
        <v>1133</v>
      </c>
      <c r="L480" s="1" t="s">
        <v>101</v>
      </c>
      <c r="M480" t="b">
        <f>FALSE()</f>
        <v>0</v>
      </c>
      <c r="N480" t="b">
        <f>AND(C480=D480,C480=E480)</f>
        <v>1</v>
      </c>
      <c r="O480" t="b">
        <f>OR(E480=C480,E480=D480)</f>
        <v>1</v>
      </c>
    </row>
    <row r="481" spans="1:15">
      <c r="A481" t="s">
        <v>1134</v>
      </c>
      <c r="B481" t="s">
        <v>533</v>
      </c>
      <c r="C481" t="s">
        <v>3</v>
      </c>
      <c r="D481" t="s">
        <v>3</v>
      </c>
      <c r="E481" t="s">
        <v>3</v>
      </c>
      <c r="I481" s="2" t="str">
        <f>HYPERLINK("https://www.google.com/webhp#q=" &amp; A481)</f>
        <v>https://www.google.com/webhp#q=Amphetamine</v>
      </c>
      <c r="J481" s="2" t="str">
        <f>HYPERLINK("http://www.uptodate.com/contents/search?search="&amp;A481)</f>
        <v>http://www.uptodate.com/contents/search?search=Amphetamine</v>
      </c>
      <c r="K481" s="1" t="s">
        <v>1133</v>
      </c>
      <c r="L481" s="1" t="s">
        <v>531</v>
      </c>
      <c r="M481" t="b">
        <f>FALSE()</f>
        <v>0</v>
      </c>
      <c r="N481" t="b">
        <f>AND(C481=D481,C481=E481)</f>
        <v>1</v>
      </c>
      <c r="O481" t="b">
        <f>OR(E481=C481,E481=D481)</f>
        <v>1</v>
      </c>
    </row>
    <row r="482" spans="1:15">
      <c r="A482" t="s">
        <v>1132</v>
      </c>
      <c r="B482" t="s">
        <v>35</v>
      </c>
      <c r="C482" t="s">
        <v>2</v>
      </c>
      <c r="D482" t="s">
        <v>2</v>
      </c>
      <c r="E482" t="s">
        <v>2</v>
      </c>
      <c r="I482" s="2" t="str">
        <f>HYPERLINK("https://www.google.com/webhp#q=" &amp; A482)</f>
        <v>https://www.google.com/webhp#q=Amprenavir</v>
      </c>
      <c r="J482" s="2" t="str">
        <f>HYPERLINK("http://www.uptodate.com/contents/search?search="&amp;A482)</f>
        <v>http://www.uptodate.com/contents/search?search=Amprenavir</v>
      </c>
      <c r="K482" s="1" t="s">
        <v>1131</v>
      </c>
      <c r="L482" s="1" t="s">
        <v>33</v>
      </c>
      <c r="M482" t="b">
        <f>FALSE()</f>
        <v>0</v>
      </c>
      <c r="N482" t="b">
        <f>AND(C482=D482,C482=E482)</f>
        <v>1</v>
      </c>
      <c r="O482" t="b">
        <f>OR(E482=C482,E482=D482)</f>
        <v>1</v>
      </c>
    </row>
    <row r="483" spans="1:15">
      <c r="A483" t="s">
        <v>1130</v>
      </c>
      <c r="B483" t="s">
        <v>48</v>
      </c>
      <c r="C483" t="s">
        <v>2</v>
      </c>
      <c r="D483" t="s">
        <v>2</v>
      </c>
      <c r="E483" t="s">
        <v>2</v>
      </c>
      <c r="I483" s="2" t="str">
        <f>HYPERLINK("https://www.google.com/webhp#q=" &amp; A483)</f>
        <v>https://www.google.com/webhp#q=Anagrelide</v>
      </c>
      <c r="J483" s="2" t="str">
        <f>HYPERLINK("http://www.uptodate.com/contents/search?search="&amp;A483)</f>
        <v>http://www.uptodate.com/contents/search?search=Anagrelide</v>
      </c>
      <c r="K483" s="1" t="s">
        <v>1129</v>
      </c>
      <c r="L483" s="1" t="s">
        <v>46</v>
      </c>
      <c r="M483" t="b">
        <f>FALSE()</f>
        <v>0</v>
      </c>
      <c r="N483" t="b">
        <f>AND(C483=D483,C483=E483)</f>
        <v>1</v>
      </c>
      <c r="O483" t="b">
        <f>OR(E483=C483,E483=D483)</f>
        <v>1</v>
      </c>
    </row>
    <row r="484" spans="1:15">
      <c r="A484" t="s">
        <v>1128</v>
      </c>
      <c r="B484" t="s">
        <v>68</v>
      </c>
      <c r="C484" t="s">
        <v>2</v>
      </c>
      <c r="D484" t="s">
        <v>2</v>
      </c>
      <c r="E484" t="s">
        <v>2</v>
      </c>
      <c r="I484" s="2" t="str">
        <f>HYPERLINK("https://www.google.com/webhp#q=" &amp; A484)</f>
        <v>https://www.google.com/webhp#q=Anastrozole</v>
      </c>
      <c r="J484" s="2" t="str">
        <f>HYPERLINK("http://www.uptodate.com/contents/search?search="&amp;A484)</f>
        <v>http://www.uptodate.com/contents/search?search=Anastrozole</v>
      </c>
      <c r="K484" s="1" t="s">
        <v>1127</v>
      </c>
      <c r="L484" s="1" t="s">
        <v>67</v>
      </c>
      <c r="M484" t="b">
        <f>FALSE()</f>
        <v>0</v>
      </c>
      <c r="N484" t="b">
        <f>AND(C484=D484,C484=E484)</f>
        <v>1</v>
      </c>
      <c r="O484" t="b">
        <f>OR(E484=C484,E484=D484)</f>
        <v>1</v>
      </c>
    </row>
    <row r="485" spans="1:15">
      <c r="A485" t="s">
        <v>1126</v>
      </c>
      <c r="B485" t="s">
        <v>17</v>
      </c>
      <c r="C485" t="s">
        <v>3</v>
      </c>
      <c r="D485" t="s">
        <v>3</v>
      </c>
      <c r="E485" t="s">
        <v>3</v>
      </c>
      <c r="I485" s="2" t="str">
        <f>HYPERLINK("https://www.google.com/webhp#q=" &amp; A485)</f>
        <v>https://www.google.com/webhp#q=Antipyrine</v>
      </c>
      <c r="J485" s="2" t="str">
        <f>HYPERLINK("http://www.uptodate.com/contents/search?search="&amp;A485)</f>
        <v>http://www.uptodate.com/contents/search?search=Antipyrine</v>
      </c>
      <c r="K485" s="1" t="s">
        <v>1125</v>
      </c>
      <c r="L485" s="1" t="s">
        <v>15</v>
      </c>
      <c r="M485" t="b">
        <f>FALSE()</f>
        <v>0</v>
      </c>
      <c r="N485" t="b">
        <f>AND(C485=D485,C485=E485)</f>
        <v>1</v>
      </c>
      <c r="O485" t="b">
        <f>OR(E485=C485,E485=D485)</f>
        <v>1</v>
      </c>
    </row>
    <row r="486" spans="1:15">
      <c r="A486" t="s">
        <v>1124</v>
      </c>
      <c r="B486" t="s">
        <v>146</v>
      </c>
      <c r="C486" t="s">
        <v>3</v>
      </c>
      <c r="D486" t="s">
        <v>3</v>
      </c>
      <c r="E486" t="s">
        <v>3</v>
      </c>
      <c r="I486" s="2" t="str">
        <f>HYPERLINK("https://www.google.com/webhp#q=" &amp; A486)</f>
        <v>https://www.google.com/webhp#q=Apomorphine</v>
      </c>
      <c r="J486" s="2" t="str">
        <f>HYPERLINK("http://www.uptodate.com/contents/search?search="&amp;A486)</f>
        <v>http://www.uptodate.com/contents/search?search=Apomorphine</v>
      </c>
      <c r="K486" s="1" t="s">
        <v>1123</v>
      </c>
      <c r="L486" s="1" t="s">
        <v>144</v>
      </c>
      <c r="M486" t="b">
        <f>FALSE()</f>
        <v>0</v>
      </c>
      <c r="N486" t="b">
        <f>AND(C486=D486,C486=E486)</f>
        <v>1</v>
      </c>
      <c r="O486" t="b">
        <f>OR(E486=C486,E486=D486)</f>
        <v>1</v>
      </c>
    </row>
    <row r="487" spans="1:15">
      <c r="A487" t="s">
        <v>1122</v>
      </c>
      <c r="B487" t="s">
        <v>206</v>
      </c>
      <c r="C487" t="s">
        <v>2</v>
      </c>
      <c r="D487" t="s">
        <v>2</v>
      </c>
      <c r="E487" t="s">
        <v>2</v>
      </c>
      <c r="I487" s="2" t="str">
        <f>HYPERLINK("https://www.google.com/webhp#q=" &amp; A487)</f>
        <v>https://www.google.com/webhp#q=Apraclonidine</v>
      </c>
      <c r="J487" s="2" t="str">
        <f>HYPERLINK("http://www.uptodate.com/contents/search?search="&amp;A487)</f>
        <v>http://www.uptodate.com/contents/search?search=Apraclonidine</v>
      </c>
      <c r="K487" s="1" t="s">
        <v>1121</v>
      </c>
      <c r="L487" s="1" t="s">
        <v>205</v>
      </c>
      <c r="M487" t="b">
        <f>FALSE()</f>
        <v>0</v>
      </c>
      <c r="N487" t="b">
        <f>AND(C487=D487,C487=E487)</f>
        <v>1</v>
      </c>
      <c r="O487" t="b">
        <f>OR(E487=C487,E487=D487)</f>
        <v>1</v>
      </c>
    </row>
    <row r="488" spans="1:15">
      <c r="A488" t="s">
        <v>1120</v>
      </c>
      <c r="B488" t="s">
        <v>68</v>
      </c>
      <c r="C488" t="s">
        <v>3</v>
      </c>
      <c r="D488" t="s">
        <v>3</v>
      </c>
      <c r="E488" t="s">
        <v>3</v>
      </c>
      <c r="I488" s="2" t="str">
        <f>HYPERLINK("https://www.google.com/webhp#q=" &amp; A488)</f>
        <v>https://www.google.com/webhp#q=Aprepitant</v>
      </c>
      <c r="J488" s="2" t="str">
        <f>HYPERLINK("http://www.uptodate.com/contents/search?search="&amp;A488)</f>
        <v>http://www.uptodate.com/contents/search?search=Aprepitant</v>
      </c>
      <c r="K488" s="1" t="s">
        <v>1119</v>
      </c>
      <c r="L488" s="1" t="s">
        <v>67</v>
      </c>
      <c r="M488" t="b">
        <f>FALSE()</f>
        <v>0</v>
      </c>
      <c r="N488" t="b">
        <f>AND(C488=D488,C488=E488)</f>
        <v>1</v>
      </c>
      <c r="O488" t="b">
        <f>OR(E488=C488,E488=D488)</f>
        <v>1</v>
      </c>
    </row>
    <row r="489" spans="1:15">
      <c r="A489" t="s">
        <v>1120</v>
      </c>
      <c r="B489" t="s">
        <v>80</v>
      </c>
      <c r="C489" t="s">
        <v>3</v>
      </c>
      <c r="D489" t="s">
        <v>3</v>
      </c>
      <c r="E489" t="s">
        <v>3</v>
      </c>
      <c r="I489" s="2" t="str">
        <f>HYPERLINK("https://www.google.com/webhp#q=" &amp; A489)</f>
        <v>https://www.google.com/webhp#q=Aprepitant</v>
      </c>
      <c r="J489" s="2" t="str">
        <f>HYPERLINK("http://www.uptodate.com/contents/search?search="&amp;A489)</f>
        <v>http://www.uptodate.com/contents/search?search=Aprepitant</v>
      </c>
      <c r="K489" s="1" t="s">
        <v>1119</v>
      </c>
      <c r="L489" s="1" t="s">
        <v>79</v>
      </c>
      <c r="M489" t="b">
        <f>FALSE()</f>
        <v>0</v>
      </c>
      <c r="N489" t="b">
        <f>AND(C489=D489,C489=E489)</f>
        <v>1</v>
      </c>
      <c r="O489" t="b">
        <f>OR(E489=C489,E489=D489)</f>
        <v>1</v>
      </c>
    </row>
    <row r="490" spans="1:15">
      <c r="A490" t="s">
        <v>1118</v>
      </c>
      <c r="B490" t="s">
        <v>293</v>
      </c>
      <c r="C490" t="s">
        <v>3</v>
      </c>
      <c r="D490" t="s">
        <v>3</v>
      </c>
      <c r="E490" t="s">
        <v>3</v>
      </c>
      <c r="I490" s="2" t="str">
        <f>HYPERLINK("https://www.google.com/webhp#q=" &amp; A490)</f>
        <v>https://www.google.com/webhp#q=Aripiprazole</v>
      </c>
      <c r="J490" s="2" t="str">
        <f>HYPERLINK("http://www.uptodate.com/contents/search?search="&amp;A490)</f>
        <v>http://www.uptodate.com/contents/search?search=Aripiprazole</v>
      </c>
      <c r="K490" s="1" t="s">
        <v>1117</v>
      </c>
      <c r="L490" s="1" t="s">
        <v>292</v>
      </c>
      <c r="M490" t="b">
        <f>FALSE()</f>
        <v>0</v>
      </c>
      <c r="N490" t="b">
        <f>AND(C490=D490,C490=E490)</f>
        <v>1</v>
      </c>
      <c r="O490" t="b">
        <f>OR(E490=C490,E490=D490)</f>
        <v>1</v>
      </c>
    </row>
    <row r="491" spans="1:15">
      <c r="A491" t="s">
        <v>1118</v>
      </c>
      <c r="B491" t="s">
        <v>30</v>
      </c>
      <c r="C491" t="s">
        <v>3</v>
      </c>
      <c r="D491" t="s">
        <v>3</v>
      </c>
      <c r="E491" t="s">
        <v>3</v>
      </c>
      <c r="I491" s="2" t="str">
        <f>HYPERLINK("https://www.google.com/webhp#q=" &amp; A491)</f>
        <v>https://www.google.com/webhp#q=Aripiprazole</v>
      </c>
      <c r="J491" s="2" t="str">
        <f>HYPERLINK("http://www.uptodate.com/contents/search?search="&amp;A491)</f>
        <v>http://www.uptodate.com/contents/search?search=Aripiprazole</v>
      </c>
      <c r="K491" s="1" t="s">
        <v>1117</v>
      </c>
      <c r="L491" s="1" t="s">
        <v>29</v>
      </c>
      <c r="M491" t="b">
        <f>FALSE()</f>
        <v>0</v>
      </c>
      <c r="N491" t="b">
        <f>AND(C491=D491,C491=E491)</f>
        <v>1</v>
      </c>
      <c r="O491" t="b">
        <f>OR(E491=C491,E491=D491)</f>
        <v>1</v>
      </c>
    </row>
    <row r="492" spans="1:15">
      <c r="A492" t="s">
        <v>1118</v>
      </c>
      <c r="B492" t="s">
        <v>91</v>
      </c>
      <c r="C492" t="s">
        <v>3</v>
      </c>
      <c r="D492" t="s">
        <v>3</v>
      </c>
      <c r="E492" t="s">
        <v>3</v>
      </c>
      <c r="I492" s="2" t="str">
        <f>HYPERLINK("https://www.google.com/webhp#q=" &amp; A492)</f>
        <v>https://www.google.com/webhp#q=Aripiprazole</v>
      </c>
      <c r="J492" s="2" t="str">
        <f>HYPERLINK("http://www.uptodate.com/contents/search?search="&amp;A492)</f>
        <v>http://www.uptodate.com/contents/search?search=Aripiprazole</v>
      </c>
      <c r="K492" s="1" t="s">
        <v>1117</v>
      </c>
      <c r="L492" s="1" t="s">
        <v>89</v>
      </c>
      <c r="M492" t="b">
        <f>FALSE()</f>
        <v>0</v>
      </c>
      <c r="N492" t="b">
        <f>AND(C492=D492,C492=E492)</f>
        <v>1</v>
      </c>
      <c r="O492" t="b">
        <f>OR(E492=C492,E492=D492)</f>
        <v>1</v>
      </c>
    </row>
    <row r="493" spans="1:15">
      <c r="A493" t="s">
        <v>1118</v>
      </c>
      <c r="B493" t="s">
        <v>27</v>
      </c>
      <c r="C493" t="s">
        <v>3</v>
      </c>
      <c r="D493" t="s">
        <v>3</v>
      </c>
      <c r="E493" t="s">
        <v>3</v>
      </c>
      <c r="I493" s="2" t="str">
        <f>HYPERLINK("https://www.google.com/webhp#q=" &amp; A493)</f>
        <v>https://www.google.com/webhp#q=Aripiprazole</v>
      </c>
      <c r="J493" s="2" t="str">
        <f>HYPERLINK("http://www.uptodate.com/contents/search?search="&amp;A493)</f>
        <v>http://www.uptodate.com/contents/search?search=Aripiprazole</v>
      </c>
      <c r="K493" s="1" t="s">
        <v>1117</v>
      </c>
      <c r="L493" s="1" t="s">
        <v>25</v>
      </c>
      <c r="M493" t="b">
        <f>FALSE()</f>
        <v>0</v>
      </c>
      <c r="N493" t="b">
        <f>AND(C493=D493,C493=E493)</f>
        <v>1</v>
      </c>
      <c r="O493" t="b">
        <f>OR(E493=C493,E493=D493)</f>
        <v>1</v>
      </c>
    </row>
    <row r="494" spans="1:15">
      <c r="A494" t="s">
        <v>1116</v>
      </c>
      <c r="B494" t="s">
        <v>350</v>
      </c>
      <c r="C494" t="s">
        <v>2</v>
      </c>
      <c r="D494" t="s">
        <v>2</v>
      </c>
      <c r="E494" t="s">
        <v>2</v>
      </c>
      <c r="I494" s="2" t="str">
        <f>HYPERLINK("https://www.google.com/webhp#q=" &amp; A494)</f>
        <v>https://www.google.com/webhp#q=Artemether</v>
      </c>
      <c r="J494" s="2" t="str">
        <f>HYPERLINK("http://www.uptodate.com/contents/search?search="&amp;A494)</f>
        <v>http://www.uptodate.com/contents/search?search=Artemether</v>
      </c>
      <c r="K494" s="1" t="s">
        <v>1115</v>
      </c>
      <c r="L494" s="1" t="s">
        <v>348</v>
      </c>
      <c r="M494" t="b">
        <f>FALSE()</f>
        <v>0</v>
      </c>
      <c r="N494" t="b">
        <f>AND(C494=D494,C494=E494)</f>
        <v>1</v>
      </c>
      <c r="O494" t="b">
        <f>OR(E494=C494,E494=D494)</f>
        <v>1</v>
      </c>
    </row>
    <row r="495" spans="1:15">
      <c r="A495" t="s">
        <v>1114</v>
      </c>
      <c r="B495" t="s">
        <v>102</v>
      </c>
      <c r="C495" t="s">
        <v>3</v>
      </c>
      <c r="D495" t="s">
        <v>3</v>
      </c>
      <c r="E495" t="s">
        <v>3</v>
      </c>
      <c r="I495" s="2" t="str">
        <f>HYPERLINK("https://www.google.com/webhp#q=" &amp; A495)</f>
        <v>https://www.google.com/webhp#q=Atomoxetine</v>
      </c>
      <c r="J495" s="2" t="str">
        <f>HYPERLINK("http://www.uptodate.com/contents/search?search="&amp;A495)</f>
        <v>http://www.uptodate.com/contents/search?search=Atomoxetine</v>
      </c>
      <c r="K495" s="1" t="s">
        <v>1113</v>
      </c>
      <c r="L495" s="1" t="s">
        <v>101</v>
      </c>
      <c r="M495" t="b">
        <f>FALSE()</f>
        <v>0</v>
      </c>
      <c r="N495" t="b">
        <f>AND(C495=D495,C495=E495)</f>
        <v>1</v>
      </c>
      <c r="O495" t="b">
        <f>OR(E495=C495,E495=D495)</f>
        <v>1</v>
      </c>
    </row>
    <row r="496" spans="1:15">
      <c r="A496" t="s">
        <v>1114</v>
      </c>
      <c r="B496" t="s">
        <v>293</v>
      </c>
      <c r="C496" t="s">
        <v>3</v>
      </c>
      <c r="D496" t="s">
        <v>3</v>
      </c>
      <c r="E496" t="s">
        <v>3</v>
      </c>
      <c r="I496" s="2" t="str">
        <f>HYPERLINK("https://www.google.com/webhp#q=" &amp; A496)</f>
        <v>https://www.google.com/webhp#q=Atomoxetine</v>
      </c>
      <c r="J496" s="2" t="str">
        <f>HYPERLINK("http://www.uptodate.com/contents/search?search="&amp;A496)</f>
        <v>http://www.uptodate.com/contents/search?search=Atomoxetine</v>
      </c>
      <c r="K496" s="1" t="s">
        <v>1113</v>
      </c>
      <c r="L496" s="1" t="s">
        <v>292</v>
      </c>
      <c r="M496" t="b">
        <f>FALSE()</f>
        <v>0</v>
      </c>
      <c r="N496" t="b">
        <f>AND(C496=D496,C496=E496)</f>
        <v>1</v>
      </c>
      <c r="O496" t="b">
        <f>OR(E496=C496,E496=D496)</f>
        <v>1</v>
      </c>
    </row>
    <row r="497" spans="1:15">
      <c r="A497" t="s">
        <v>1112</v>
      </c>
      <c r="B497" t="s">
        <v>121</v>
      </c>
      <c r="C497" t="s">
        <v>2</v>
      </c>
      <c r="D497" t="s">
        <v>2</v>
      </c>
      <c r="E497" t="s">
        <v>2</v>
      </c>
      <c r="I497" s="2" t="str">
        <f>HYPERLINK("https://www.google.com/webhp#q=" &amp; A497)</f>
        <v>https://www.google.com/webhp#q=Atorvastatin</v>
      </c>
      <c r="J497" s="2" t="str">
        <f>HYPERLINK("http://www.uptodate.com/contents/search?search="&amp;A497)</f>
        <v>http://www.uptodate.com/contents/search?search=Atorvastatin</v>
      </c>
      <c r="K497" s="1" t="s">
        <v>1111</v>
      </c>
      <c r="L497" s="1" t="s">
        <v>120</v>
      </c>
      <c r="M497" t="b">
        <f>FALSE()</f>
        <v>0</v>
      </c>
      <c r="N497" t="b">
        <f>AND(C497=D497,C497=E497)</f>
        <v>1</v>
      </c>
      <c r="O497" t="b">
        <f>OR(E497=C497,E497=D497)</f>
        <v>1</v>
      </c>
    </row>
    <row r="498" spans="1:15">
      <c r="A498" t="s">
        <v>1112</v>
      </c>
      <c r="B498" t="s">
        <v>44</v>
      </c>
      <c r="C498" t="s">
        <v>2</v>
      </c>
      <c r="D498" t="s">
        <v>2</v>
      </c>
      <c r="E498" t="s">
        <v>2</v>
      </c>
      <c r="I498" s="2" t="str">
        <f>HYPERLINK("https://www.google.com/webhp#q=" &amp; A498)</f>
        <v>https://www.google.com/webhp#q=Atorvastatin</v>
      </c>
      <c r="J498" s="2" t="str">
        <f>HYPERLINK("http://www.uptodate.com/contents/search?search="&amp;A498)</f>
        <v>http://www.uptodate.com/contents/search?search=Atorvastatin</v>
      </c>
      <c r="K498" s="1" t="s">
        <v>1111</v>
      </c>
      <c r="L498" s="1" t="s">
        <v>41</v>
      </c>
      <c r="M498" t="b">
        <f>FALSE()</f>
        <v>0</v>
      </c>
      <c r="N498" t="b">
        <f>AND(C498=D498,C498=E498)</f>
        <v>1</v>
      </c>
      <c r="O498" t="b">
        <f>OR(E498=C498,E498=D498)</f>
        <v>1</v>
      </c>
    </row>
    <row r="499" spans="1:15">
      <c r="A499" t="s">
        <v>1112</v>
      </c>
      <c r="B499" t="s">
        <v>110</v>
      </c>
      <c r="C499" t="s">
        <v>8</v>
      </c>
      <c r="D499" t="s">
        <v>8</v>
      </c>
      <c r="E499" t="s">
        <v>8</v>
      </c>
      <c r="I499" s="2" t="str">
        <f>HYPERLINK("https://www.google.com/webhp#q=" &amp; A499)</f>
        <v>https://www.google.com/webhp#q=Atorvastatin</v>
      </c>
      <c r="J499" s="2" t="str">
        <f>HYPERLINK("http://www.uptodate.com/contents/search?search="&amp;A499)</f>
        <v>http://www.uptodate.com/contents/search?search=Atorvastatin</v>
      </c>
      <c r="K499" s="1" t="s">
        <v>1111</v>
      </c>
      <c r="L499" s="1" t="s">
        <v>107</v>
      </c>
      <c r="M499" t="b">
        <f>FALSE()</f>
        <v>0</v>
      </c>
      <c r="N499" t="b">
        <f>AND(C499=D499,C499=E499)</f>
        <v>1</v>
      </c>
      <c r="O499" t="b">
        <f>OR(E499=C499,E499=D499)</f>
        <v>1</v>
      </c>
    </row>
    <row r="500" spans="1:15">
      <c r="A500" t="s">
        <v>1110</v>
      </c>
      <c r="B500" t="s">
        <v>716</v>
      </c>
      <c r="C500" t="s">
        <v>8</v>
      </c>
      <c r="D500" t="s">
        <v>8</v>
      </c>
      <c r="E500" t="s">
        <v>8</v>
      </c>
      <c r="H500" t="s">
        <v>1787</v>
      </c>
      <c r="I500" s="2" t="str">
        <f>HYPERLINK("https://www.google.com/webhp#q=" &amp; A500)</f>
        <v>https://www.google.com/webhp#q=Atropine</v>
      </c>
      <c r="J500" s="2" t="str">
        <f>HYPERLINK("http://www.uptodate.com/contents/search?search="&amp;A500)</f>
        <v>http://www.uptodate.com/contents/search?search=Atropine</v>
      </c>
      <c r="K500" s="1" t="s">
        <v>1109</v>
      </c>
      <c r="L500" s="1" t="s">
        <v>714</v>
      </c>
      <c r="M500" t="b">
        <f>FALSE()</f>
        <v>0</v>
      </c>
      <c r="N500" t="b">
        <f>AND(C500=D500,C500=E500)</f>
        <v>1</v>
      </c>
      <c r="O500" t="b">
        <f>OR(E500=C500,E500=D500)</f>
        <v>1</v>
      </c>
    </row>
    <row r="501" spans="1:15">
      <c r="A501" t="s">
        <v>1108</v>
      </c>
      <c r="B501" t="s">
        <v>268</v>
      </c>
      <c r="C501" t="s">
        <v>2</v>
      </c>
      <c r="D501" t="s">
        <v>2</v>
      </c>
      <c r="E501" t="s">
        <v>2</v>
      </c>
      <c r="I501" s="2" t="str">
        <f>HYPERLINK("https://www.google.com/webhp#q=" &amp; A501)</f>
        <v>https://www.google.com/webhp#q=Azathioprine</v>
      </c>
      <c r="J501" s="2" t="str">
        <f>HYPERLINK("http://www.uptodate.com/contents/search?search="&amp;A501)</f>
        <v>http://www.uptodate.com/contents/search?search=Azathioprine</v>
      </c>
      <c r="K501" s="1" t="s">
        <v>1107</v>
      </c>
      <c r="L501" s="1" t="s">
        <v>267</v>
      </c>
      <c r="M501" t="b">
        <f>FALSE()</f>
        <v>0</v>
      </c>
      <c r="N501" t="b">
        <f>AND(C501=D501,C501=E501)</f>
        <v>1</v>
      </c>
      <c r="O501" t="b">
        <f>OR(E501=C501,E501=D501)</f>
        <v>1</v>
      </c>
    </row>
    <row r="502" spans="1:15">
      <c r="A502" t="s">
        <v>1108</v>
      </c>
      <c r="B502" t="s">
        <v>152</v>
      </c>
      <c r="C502" t="s">
        <v>2</v>
      </c>
      <c r="D502" t="s">
        <v>2</v>
      </c>
      <c r="E502" t="s">
        <v>2</v>
      </c>
      <c r="I502" s="2" t="str">
        <f>HYPERLINK("https://www.google.com/webhp#q=" &amp; A502)</f>
        <v>https://www.google.com/webhp#q=Azathioprine</v>
      </c>
      <c r="J502" s="2" t="str">
        <f>HYPERLINK("http://www.uptodate.com/contents/search?search="&amp;A502)</f>
        <v>http://www.uptodate.com/contents/search?search=Azathioprine</v>
      </c>
      <c r="K502" s="1" t="s">
        <v>1107</v>
      </c>
      <c r="L502" s="1" t="s">
        <v>150</v>
      </c>
      <c r="M502" t="b">
        <f>FALSE()</f>
        <v>0</v>
      </c>
      <c r="N502" t="b">
        <f>AND(C502=D502,C502=E502)</f>
        <v>1</v>
      </c>
      <c r="O502" t="b">
        <f>OR(E502=C502,E502=D502)</f>
        <v>1</v>
      </c>
    </row>
    <row r="503" spans="1:15">
      <c r="A503" t="s">
        <v>1108</v>
      </c>
      <c r="B503" t="s">
        <v>12</v>
      </c>
      <c r="C503" t="s">
        <v>2</v>
      </c>
      <c r="D503" t="s">
        <v>2</v>
      </c>
      <c r="E503" t="s">
        <v>2</v>
      </c>
      <c r="I503" s="2" t="str">
        <f>HYPERLINK("https://www.google.com/webhp#q=" &amp; A503)</f>
        <v>https://www.google.com/webhp#q=Azathioprine</v>
      </c>
      <c r="J503" s="2" t="str">
        <f>HYPERLINK("http://www.uptodate.com/contents/search?search="&amp;A503)</f>
        <v>http://www.uptodate.com/contents/search?search=Azathioprine</v>
      </c>
      <c r="K503" s="1" t="s">
        <v>1107</v>
      </c>
      <c r="L503" s="1" t="s">
        <v>11</v>
      </c>
      <c r="M503" t="b">
        <f>FALSE()</f>
        <v>0</v>
      </c>
      <c r="N503" t="b">
        <f>AND(C503=D503,C503=E503)</f>
        <v>1</v>
      </c>
      <c r="O503" t="b">
        <f>OR(E503=C503,E503=D503)</f>
        <v>1</v>
      </c>
    </row>
    <row r="504" spans="1:15">
      <c r="A504" t="s">
        <v>1108</v>
      </c>
      <c r="B504" t="s">
        <v>472</v>
      </c>
      <c r="C504" t="s">
        <v>2</v>
      </c>
      <c r="D504" t="s">
        <v>2</v>
      </c>
      <c r="E504" t="s">
        <v>2</v>
      </c>
      <c r="I504" s="2" t="str">
        <f>HYPERLINK("https://www.google.com/webhp#q=" &amp; A504)</f>
        <v>https://www.google.com/webhp#q=Azathioprine</v>
      </c>
      <c r="J504" s="2" t="str">
        <f>HYPERLINK("http://www.uptodate.com/contents/search?search="&amp;A504)</f>
        <v>http://www.uptodate.com/contents/search?search=Azathioprine</v>
      </c>
      <c r="K504" s="1" t="s">
        <v>1107</v>
      </c>
      <c r="L504" s="1" t="s">
        <v>471</v>
      </c>
      <c r="M504" t="b">
        <f>FALSE()</f>
        <v>0</v>
      </c>
      <c r="N504" t="b">
        <f>AND(C504=D504,C504=E504)</f>
        <v>1</v>
      </c>
      <c r="O504" t="b">
        <f>OR(E504=C504,E504=D504)</f>
        <v>1</v>
      </c>
    </row>
    <row r="505" spans="1:15">
      <c r="A505" t="s">
        <v>1108</v>
      </c>
      <c r="B505" t="s">
        <v>9</v>
      </c>
      <c r="C505" t="s">
        <v>2</v>
      </c>
      <c r="D505" t="s">
        <v>2</v>
      </c>
      <c r="E505" t="s">
        <v>2</v>
      </c>
      <c r="I505" s="2" t="str">
        <f>HYPERLINK("https://www.google.com/webhp#q=" &amp; A505)</f>
        <v>https://www.google.com/webhp#q=Azathioprine</v>
      </c>
      <c r="J505" s="2" t="str">
        <f>HYPERLINK("http://www.uptodate.com/contents/search?search="&amp;A505)</f>
        <v>http://www.uptodate.com/contents/search?search=Azathioprine</v>
      </c>
      <c r="K505" s="1" t="s">
        <v>1107</v>
      </c>
      <c r="L505" s="1" t="s">
        <v>6</v>
      </c>
      <c r="M505" t="b">
        <f>FALSE()</f>
        <v>0</v>
      </c>
      <c r="N505" t="b">
        <f>AND(C505=D505,C505=E505)</f>
        <v>1</v>
      </c>
      <c r="O505" t="b">
        <f>OR(E505=C505,E505=D505)</f>
        <v>1</v>
      </c>
    </row>
    <row r="506" spans="1:15">
      <c r="A506" t="s">
        <v>1108</v>
      </c>
      <c r="B506" t="s">
        <v>263</v>
      </c>
      <c r="C506" t="s">
        <v>2</v>
      </c>
      <c r="D506" t="s">
        <v>2</v>
      </c>
      <c r="E506" t="s">
        <v>2</v>
      </c>
      <c r="I506" s="2" t="str">
        <f>HYPERLINK("https://www.google.com/webhp#q=" &amp; A506)</f>
        <v>https://www.google.com/webhp#q=Azathioprine</v>
      </c>
      <c r="J506" s="2" t="str">
        <f>HYPERLINK("http://www.uptodate.com/contents/search?search="&amp;A506)</f>
        <v>http://www.uptodate.com/contents/search?search=Azathioprine</v>
      </c>
      <c r="K506" s="1" t="s">
        <v>1107</v>
      </c>
      <c r="L506" s="1" t="s">
        <v>261</v>
      </c>
      <c r="M506" t="b">
        <f>FALSE()</f>
        <v>0</v>
      </c>
      <c r="N506" t="b">
        <f>AND(C506=D506,C506=E506)</f>
        <v>1</v>
      </c>
      <c r="O506" t="b">
        <f>OR(E506=C506,E506=D506)</f>
        <v>1</v>
      </c>
    </row>
    <row r="507" spans="1:15">
      <c r="A507" t="s">
        <v>1106</v>
      </c>
      <c r="B507" t="s">
        <v>152</v>
      </c>
      <c r="C507" t="s">
        <v>3</v>
      </c>
      <c r="D507" t="s">
        <v>3</v>
      </c>
      <c r="E507" t="s">
        <v>3</v>
      </c>
      <c r="F507" t="s">
        <v>373</v>
      </c>
      <c r="I507" s="2" t="str">
        <f>HYPERLINK("https://www.google.com/webhp#q=" &amp; A507)</f>
        <v>https://www.google.com/webhp#q=Baclofen</v>
      </c>
      <c r="J507" s="2" t="str">
        <f>HYPERLINK("http://www.uptodate.com/contents/search?search="&amp;A507)</f>
        <v>http://www.uptodate.com/contents/search?search=Baclofen</v>
      </c>
      <c r="K507" s="1" t="s">
        <v>1105</v>
      </c>
      <c r="L507" s="1" t="s">
        <v>150</v>
      </c>
      <c r="M507" t="b">
        <f>FALSE()</f>
        <v>0</v>
      </c>
      <c r="N507" t="b">
        <f>AND(C507=D507,C507=E507)</f>
        <v>1</v>
      </c>
      <c r="O507" t="b">
        <f>OR(E507=C507,E507=D507)</f>
        <v>1</v>
      </c>
    </row>
    <row r="508" spans="1:15">
      <c r="A508" t="s">
        <v>1104</v>
      </c>
      <c r="B508" t="s">
        <v>268</v>
      </c>
      <c r="C508" t="s">
        <v>2</v>
      </c>
      <c r="D508" t="s">
        <v>2</v>
      </c>
      <c r="E508" t="s">
        <v>2</v>
      </c>
      <c r="I508" s="2" t="str">
        <f>HYPERLINK("https://www.google.com/webhp#q=" &amp; A508)</f>
        <v>https://www.google.com/webhp#q=Balsalazide</v>
      </c>
      <c r="J508" s="2" t="str">
        <f>HYPERLINK("http://www.uptodate.com/contents/search?search="&amp;A508)</f>
        <v>http://www.uptodate.com/contents/search?search=Balsalazide</v>
      </c>
      <c r="K508" s="1" t="s">
        <v>1103</v>
      </c>
      <c r="L508" s="1" t="s">
        <v>267</v>
      </c>
      <c r="M508" t="b">
        <f>FALSE()</f>
        <v>0</v>
      </c>
      <c r="N508" t="b">
        <f>AND(C508=D508,C508=E508)</f>
        <v>1</v>
      </c>
      <c r="O508" t="b">
        <f>OR(E508=C508,E508=D508)</f>
        <v>1</v>
      </c>
    </row>
    <row r="509" spans="1:15">
      <c r="A509" t="s">
        <v>1104</v>
      </c>
      <c r="B509" t="s">
        <v>263</v>
      </c>
      <c r="C509" t="s">
        <v>2</v>
      </c>
      <c r="D509" t="s">
        <v>2</v>
      </c>
      <c r="E509" t="s">
        <v>2</v>
      </c>
      <c r="I509" s="2" t="str">
        <f>HYPERLINK("https://www.google.com/webhp#q=" &amp; A509)</f>
        <v>https://www.google.com/webhp#q=Balsalazide</v>
      </c>
      <c r="J509" s="2" t="str">
        <f>HYPERLINK("http://www.uptodate.com/contents/search?search="&amp;A509)</f>
        <v>http://www.uptodate.com/contents/search?search=Balsalazide</v>
      </c>
      <c r="K509" s="1" t="s">
        <v>1103</v>
      </c>
      <c r="L509" s="1" t="s">
        <v>261</v>
      </c>
      <c r="M509" t="b">
        <f>FALSE()</f>
        <v>0</v>
      </c>
      <c r="N509" t="b">
        <f>AND(C509=D509,C509=E509)</f>
        <v>1</v>
      </c>
      <c r="O509" t="b">
        <f>OR(E509=C509,E509=D509)</f>
        <v>1</v>
      </c>
    </row>
    <row r="510" spans="1:15">
      <c r="A510" t="s">
        <v>1102</v>
      </c>
      <c r="B510" t="s">
        <v>39</v>
      </c>
      <c r="C510" t="s">
        <v>2</v>
      </c>
      <c r="D510" t="s">
        <v>2</v>
      </c>
      <c r="E510" t="s">
        <v>2</v>
      </c>
      <c r="H510" t="s">
        <v>1703</v>
      </c>
      <c r="I510" s="2" t="str">
        <f>HYPERLINK("https://www.google.com/webhp#q=" &amp; A510)</f>
        <v>https://www.google.com/webhp#q=Beclomethasone</v>
      </c>
      <c r="J510" s="2" t="str">
        <f>HYPERLINK("http://www.uptodate.com/contents/search?search="&amp;A510)</f>
        <v>http://www.uptodate.com/contents/search?search=Beclomethasone</v>
      </c>
      <c r="K510" s="1" t="s">
        <v>1101</v>
      </c>
      <c r="L510" s="1" t="s">
        <v>37</v>
      </c>
      <c r="M510" t="b">
        <f>FALSE()</f>
        <v>0</v>
      </c>
      <c r="N510" t="b">
        <f>AND(C510=D510,C510=E510)</f>
        <v>1</v>
      </c>
      <c r="O510" t="b">
        <f>OR(E510=C510,E510=D510)</f>
        <v>1</v>
      </c>
    </row>
    <row r="511" spans="1:15">
      <c r="A511" t="s">
        <v>1100</v>
      </c>
      <c r="B511" t="s">
        <v>44</v>
      </c>
      <c r="C511" t="s">
        <v>2</v>
      </c>
      <c r="D511" t="s">
        <v>2</v>
      </c>
      <c r="E511" t="s">
        <v>2</v>
      </c>
      <c r="I511" s="2" t="str">
        <f>HYPERLINK("https://www.google.com/webhp#q=" &amp; A511)</f>
        <v>https://www.google.com/webhp#q=Bendroflumethiazide</v>
      </c>
      <c r="J511" s="2" t="str">
        <f>HYPERLINK("http://www.uptodate.com/contents/search?search="&amp;A511)</f>
        <v>http://www.uptodate.com/contents/search?search=Bendroflumethiazide</v>
      </c>
      <c r="K511" s="1" t="s">
        <v>1099</v>
      </c>
      <c r="L511" s="1" t="s">
        <v>41</v>
      </c>
      <c r="M511" t="b">
        <f>FALSE()</f>
        <v>0</v>
      </c>
      <c r="N511" t="b">
        <f>AND(C511=D511,C511=E511)</f>
        <v>1</v>
      </c>
      <c r="O511" t="b">
        <f>OR(E511=C511,E511=D511)</f>
        <v>1</v>
      </c>
    </row>
    <row r="512" spans="1:15">
      <c r="A512" t="s">
        <v>1098</v>
      </c>
      <c r="B512" t="s">
        <v>52</v>
      </c>
      <c r="C512" t="s">
        <v>3</v>
      </c>
      <c r="D512" t="s">
        <v>3</v>
      </c>
      <c r="E512" t="s">
        <v>3</v>
      </c>
      <c r="H512" t="s">
        <v>1770</v>
      </c>
      <c r="I512" s="2" t="str">
        <f>HYPERLINK("https://www.google.com/webhp#q=" &amp; A512)</f>
        <v>https://www.google.com/webhp#q=Benzatropine</v>
      </c>
      <c r="J512" s="2" t="str">
        <f>HYPERLINK("http://www.uptodate.com/contents/search?search="&amp;A512)</f>
        <v>http://www.uptodate.com/contents/search?search=Benzatropine</v>
      </c>
      <c r="K512" s="1" t="s">
        <v>1097</v>
      </c>
      <c r="L512" s="1" t="s">
        <v>50</v>
      </c>
      <c r="M512" t="b">
        <f>FALSE()</f>
        <v>0</v>
      </c>
      <c r="N512" t="b">
        <f>AND(C512=D512,C512=E512)</f>
        <v>1</v>
      </c>
      <c r="O512" t="b">
        <f>OR(E512=C512,E512=D512)</f>
        <v>1</v>
      </c>
    </row>
    <row r="513" spans="1:15">
      <c r="A513" t="s">
        <v>1098</v>
      </c>
      <c r="B513" t="s">
        <v>146</v>
      </c>
      <c r="C513" t="s">
        <v>3</v>
      </c>
      <c r="D513" t="s">
        <v>3</v>
      </c>
      <c r="E513" t="s">
        <v>3</v>
      </c>
      <c r="I513" s="2" t="str">
        <f>HYPERLINK("https://www.google.com/webhp#q=" &amp; A513)</f>
        <v>https://www.google.com/webhp#q=Benzatropine</v>
      </c>
      <c r="J513" s="2" t="str">
        <f>HYPERLINK("http://www.uptodate.com/contents/search?search="&amp;A513)</f>
        <v>http://www.uptodate.com/contents/search?search=Benzatropine</v>
      </c>
      <c r="K513" s="1" t="s">
        <v>1097</v>
      </c>
      <c r="L513" s="1" t="s">
        <v>144</v>
      </c>
      <c r="M513" t="b">
        <f>FALSE()</f>
        <v>0</v>
      </c>
      <c r="N513" t="b">
        <f>AND(C513=D513,C513=E513)</f>
        <v>1</v>
      </c>
      <c r="O513" t="b">
        <f>OR(E513=C513,E513=D513)</f>
        <v>1</v>
      </c>
    </row>
    <row r="514" spans="1:15">
      <c r="A514" t="s">
        <v>1098</v>
      </c>
      <c r="B514" t="s">
        <v>293</v>
      </c>
      <c r="C514" t="s">
        <v>3</v>
      </c>
      <c r="D514" t="s">
        <v>3</v>
      </c>
      <c r="E514" t="s">
        <v>3</v>
      </c>
      <c r="I514" s="2" t="str">
        <f>HYPERLINK("https://www.google.com/webhp#q=" &amp; A514)</f>
        <v>https://www.google.com/webhp#q=Benzatropine</v>
      </c>
      <c r="J514" s="2" t="str">
        <f>HYPERLINK("http://www.uptodate.com/contents/search?search="&amp;A514)</f>
        <v>http://www.uptodate.com/contents/search?search=Benzatropine</v>
      </c>
      <c r="K514" s="1" t="s">
        <v>1097</v>
      </c>
      <c r="L514" s="1" t="s">
        <v>292</v>
      </c>
      <c r="M514" t="b">
        <f>FALSE()</f>
        <v>0</v>
      </c>
      <c r="N514" t="b">
        <f>AND(C514=D514,C514=E514)</f>
        <v>1</v>
      </c>
      <c r="O514" t="b">
        <f>OR(E514=C514,E514=D514)</f>
        <v>1</v>
      </c>
    </row>
    <row r="515" spans="1:15">
      <c r="A515" t="s">
        <v>1098</v>
      </c>
      <c r="B515" t="s">
        <v>27</v>
      </c>
      <c r="C515" t="s">
        <v>3</v>
      </c>
      <c r="D515" t="s">
        <v>3</v>
      </c>
      <c r="E515" t="s">
        <v>3</v>
      </c>
      <c r="I515" s="2" t="str">
        <f>HYPERLINK("https://www.google.com/webhp#q=" &amp; A515)</f>
        <v>https://www.google.com/webhp#q=Benzatropine</v>
      </c>
      <c r="J515" s="2" t="str">
        <f>HYPERLINK("http://www.uptodate.com/contents/search?search="&amp;A515)</f>
        <v>http://www.uptodate.com/contents/search?search=Benzatropine</v>
      </c>
      <c r="K515" s="1" t="s">
        <v>1097</v>
      </c>
      <c r="L515" s="1" t="s">
        <v>25</v>
      </c>
      <c r="M515" t="b">
        <f>FALSE()</f>
        <v>0</v>
      </c>
      <c r="N515" t="b">
        <f>AND(C515=D515,C515=E515)</f>
        <v>1</v>
      </c>
      <c r="O515" t="b">
        <f>OR(E515=C515,E515=D515)</f>
        <v>1</v>
      </c>
    </row>
    <row r="516" spans="1:15">
      <c r="A516" t="s">
        <v>1096</v>
      </c>
      <c r="B516" t="s">
        <v>189</v>
      </c>
      <c r="C516" t="s">
        <v>2</v>
      </c>
      <c r="D516" t="s">
        <v>2</v>
      </c>
      <c r="E516" t="s">
        <v>2</v>
      </c>
      <c r="I516" s="2" t="str">
        <f>HYPERLINK("https://www.google.com/webhp#q=" &amp; A516)</f>
        <v>https://www.google.com/webhp#q=Benzphetamine</v>
      </c>
      <c r="J516" s="2" t="str">
        <f>HYPERLINK("http://www.uptodate.com/contents/search?search="&amp;A516)</f>
        <v>http://www.uptodate.com/contents/search?search=Benzphetamine</v>
      </c>
      <c r="K516" s="1" t="s">
        <v>1095</v>
      </c>
      <c r="L516" s="1" t="s">
        <v>187</v>
      </c>
      <c r="M516" t="b">
        <f>FALSE()</f>
        <v>0</v>
      </c>
      <c r="N516" t="b">
        <f>AND(C516=D516,C516=E516)</f>
        <v>1</v>
      </c>
      <c r="O516" t="b">
        <f>OR(E516=C516,E516=D516)</f>
        <v>1</v>
      </c>
    </row>
    <row r="517" spans="1:15">
      <c r="A517" t="s">
        <v>1094</v>
      </c>
      <c r="B517" t="s">
        <v>307</v>
      </c>
      <c r="C517" t="s">
        <v>2</v>
      </c>
      <c r="D517" t="s">
        <v>2</v>
      </c>
      <c r="E517" t="s">
        <v>2</v>
      </c>
      <c r="H517" t="s">
        <v>1642</v>
      </c>
      <c r="I517" s="2" t="str">
        <f>HYPERLINK("https://www.google.com/webhp#q=" &amp; A517)</f>
        <v>https://www.google.com/webhp#q=Betamethasone</v>
      </c>
      <c r="J517" s="2" t="str">
        <f>HYPERLINK("http://www.uptodate.com/contents/search?search="&amp;A517)</f>
        <v>http://www.uptodate.com/contents/search?search=Betamethasone</v>
      </c>
      <c r="K517" s="1" t="s">
        <v>1093</v>
      </c>
      <c r="L517" s="1" t="s">
        <v>306</v>
      </c>
      <c r="M517" t="b">
        <f>FALSE()</f>
        <v>0</v>
      </c>
      <c r="N517" t="b">
        <f>AND(C517=D517,C517=E517)</f>
        <v>1</v>
      </c>
      <c r="O517" t="b">
        <f>OR(E517=C517,E517=D517)</f>
        <v>1</v>
      </c>
    </row>
    <row r="518" spans="1:15">
      <c r="A518" t="s">
        <v>1094</v>
      </c>
      <c r="B518" t="s">
        <v>155</v>
      </c>
      <c r="C518" t="s">
        <v>8</v>
      </c>
      <c r="D518" t="s">
        <v>8</v>
      </c>
      <c r="E518" t="s">
        <v>8</v>
      </c>
      <c r="I518" s="2" t="str">
        <f>HYPERLINK("https://www.google.com/webhp#q=" &amp; A518)</f>
        <v>https://www.google.com/webhp#q=Betamethasone</v>
      </c>
      <c r="J518" s="2" t="str">
        <f>HYPERLINK("http://www.uptodate.com/contents/search?search="&amp;A518)</f>
        <v>http://www.uptodate.com/contents/search?search=Betamethasone</v>
      </c>
      <c r="K518" s="1" t="s">
        <v>1093</v>
      </c>
      <c r="L518" s="1" t="s">
        <v>154</v>
      </c>
      <c r="M518" t="b">
        <f>FALSE()</f>
        <v>0</v>
      </c>
      <c r="N518" t="b">
        <f>AND(C518=D518,C518=E518)</f>
        <v>1</v>
      </c>
      <c r="O518" t="b">
        <f>OR(E518=C518,E518=D518)</f>
        <v>1</v>
      </c>
    </row>
    <row r="519" spans="1:15">
      <c r="A519" t="s">
        <v>1094</v>
      </c>
      <c r="B519" t="s">
        <v>138</v>
      </c>
      <c r="C519" t="s">
        <v>2</v>
      </c>
      <c r="D519" t="s">
        <v>2</v>
      </c>
      <c r="E519" t="s">
        <v>2</v>
      </c>
      <c r="H519" t="s">
        <v>1704</v>
      </c>
      <c r="I519" s="2" t="str">
        <f>HYPERLINK("https://www.google.com/webhp#q=" &amp; A519)</f>
        <v>https://www.google.com/webhp#q=Betamethasone</v>
      </c>
      <c r="J519" s="2" t="str">
        <f>HYPERLINK("http://www.uptodate.com/contents/search?search="&amp;A519)</f>
        <v>http://www.uptodate.com/contents/search?search=Betamethasone</v>
      </c>
      <c r="K519" s="1" t="s">
        <v>1093</v>
      </c>
      <c r="L519" s="1" t="s">
        <v>136</v>
      </c>
      <c r="M519" t="b">
        <f>FALSE()</f>
        <v>0</v>
      </c>
      <c r="N519" t="b">
        <f>AND(C519=D519,C519=E519)</f>
        <v>1</v>
      </c>
      <c r="O519" t="b">
        <f>OR(E519=C519,E519=D519)</f>
        <v>1</v>
      </c>
    </row>
    <row r="520" spans="1:15">
      <c r="A520" t="s">
        <v>1094</v>
      </c>
      <c r="B520" t="s">
        <v>230</v>
      </c>
      <c r="C520" t="s">
        <v>3</v>
      </c>
      <c r="D520" t="s">
        <v>3</v>
      </c>
      <c r="E520" t="s">
        <v>3</v>
      </c>
      <c r="I520" s="2" t="str">
        <f>HYPERLINK("https://www.google.com/webhp#q=" &amp; A520)</f>
        <v>https://www.google.com/webhp#q=Betamethasone</v>
      </c>
      <c r="J520" s="2" t="str">
        <f>HYPERLINK("http://www.uptodate.com/contents/search?search="&amp;A520)</f>
        <v>http://www.uptodate.com/contents/search?search=Betamethasone</v>
      </c>
      <c r="K520" s="1" t="s">
        <v>1093</v>
      </c>
      <c r="L520" s="1" t="s">
        <v>229</v>
      </c>
      <c r="M520" t="b">
        <f>FALSE()</f>
        <v>0</v>
      </c>
      <c r="N520" t="b">
        <f>AND(C520=D520,C520=E520)</f>
        <v>1</v>
      </c>
      <c r="O520" t="b">
        <f>OR(E520=C520,E520=D520)</f>
        <v>1</v>
      </c>
    </row>
    <row r="521" spans="1:15">
      <c r="A521" t="s">
        <v>1094</v>
      </c>
      <c r="B521" t="s">
        <v>80</v>
      </c>
      <c r="C521" t="s">
        <v>3</v>
      </c>
      <c r="D521" t="s">
        <v>3</v>
      </c>
      <c r="E521" t="s">
        <v>3</v>
      </c>
      <c r="I521" s="2" t="str">
        <f>HYPERLINK("https://www.google.com/webhp#q=" &amp; A521)</f>
        <v>https://www.google.com/webhp#q=Betamethasone</v>
      </c>
      <c r="J521" s="2" t="str">
        <f>HYPERLINK("http://www.uptodate.com/contents/search?search="&amp;A521)</f>
        <v>http://www.uptodate.com/contents/search?search=Betamethasone</v>
      </c>
      <c r="K521" s="1" t="s">
        <v>1093</v>
      </c>
      <c r="L521" s="1" t="s">
        <v>79</v>
      </c>
      <c r="M521" t="b">
        <f>FALSE()</f>
        <v>0</v>
      </c>
      <c r="N521" t="b">
        <f>AND(C521=D521,C521=E521)</f>
        <v>1</v>
      </c>
      <c r="O521" t="b">
        <f>OR(E521=C521,E521=D521)</f>
        <v>1</v>
      </c>
    </row>
    <row r="522" spans="1:15">
      <c r="A522" t="s">
        <v>1094</v>
      </c>
      <c r="B522" t="s">
        <v>44</v>
      </c>
      <c r="C522" t="s">
        <v>8</v>
      </c>
      <c r="D522" t="s">
        <v>8</v>
      </c>
      <c r="E522" t="s">
        <v>8</v>
      </c>
      <c r="I522" s="2" t="str">
        <f>HYPERLINK("https://www.google.com/webhp#q=" &amp; A522)</f>
        <v>https://www.google.com/webhp#q=Betamethasone</v>
      </c>
      <c r="J522" s="2" t="str">
        <f>HYPERLINK("http://www.uptodate.com/contents/search?search="&amp;A522)</f>
        <v>http://www.uptodate.com/contents/search?search=Betamethasone</v>
      </c>
      <c r="K522" s="1" t="s">
        <v>1093</v>
      </c>
      <c r="L522" s="1" t="s">
        <v>41</v>
      </c>
      <c r="M522" t="b">
        <f>FALSE()</f>
        <v>0</v>
      </c>
      <c r="N522" t="b">
        <f>AND(C522=D522,C522=E522)</f>
        <v>1</v>
      </c>
      <c r="O522" t="b">
        <f>OR(E522=C522,E522=D522)</f>
        <v>1</v>
      </c>
    </row>
    <row r="523" spans="1:15">
      <c r="A523" t="s">
        <v>1094</v>
      </c>
      <c r="B523" t="s">
        <v>78</v>
      </c>
      <c r="C523" t="s">
        <v>3</v>
      </c>
      <c r="D523" t="s">
        <v>3</v>
      </c>
      <c r="E523" t="s">
        <v>3</v>
      </c>
      <c r="I523" s="2" t="str">
        <f>HYPERLINK("https://www.google.com/webhp#q=" &amp; A523)</f>
        <v>https://www.google.com/webhp#q=Betamethasone</v>
      </c>
      <c r="J523" s="2" t="str">
        <f>HYPERLINK("http://www.uptodate.com/contents/search?search="&amp;A523)</f>
        <v>http://www.uptodate.com/contents/search?search=Betamethasone</v>
      </c>
      <c r="K523" s="1" t="s">
        <v>1093</v>
      </c>
      <c r="L523" s="1" t="s">
        <v>77</v>
      </c>
      <c r="M523" t="b">
        <f>FALSE()</f>
        <v>0</v>
      </c>
      <c r="N523" t="b">
        <f>AND(C523=D523,C523=E523)</f>
        <v>1</v>
      </c>
      <c r="O523" t="b">
        <f>OR(E523=C523,E523=D523)</f>
        <v>1</v>
      </c>
    </row>
    <row r="524" spans="1:15">
      <c r="A524" t="s">
        <v>1094</v>
      </c>
      <c r="B524" t="s">
        <v>152</v>
      </c>
      <c r="C524" t="s">
        <v>3</v>
      </c>
      <c r="D524" t="s">
        <v>3</v>
      </c>
      <c r="E524" t="s">
        <v>2</v>
      </c>
      <c r="I524" s="2" t="str">
        <f>HYPERLINK("https://www.google.com/webhp#q=" &amp; A524)</f>
        <v>https://www.google.com/webhp#q=Betamethasone</v>
      </c>
      <c r="J524" s="2" t="str">
        <f>HYPERLINK("http://www.uptodate.com/contents/search?search="&amp;A524)</f>
        <v>http://www.uptodate.com/contents/search?search=Betamethasone</v>
      </c>
      <c r="K524" s="1" t="s">
        <v>1093</v>
      </c>
      <c r="L524" s="1" t="s">
        <v>150</v>
      </c>
      <c r="M524" t="b">
        <f>FALSE()</f>
        <v>0</v>
      </c>
      <c r="N524" t="b">
        <f>AND(C524=D524,C524=E524)</f>
        <v>0</v>
      </c>
      <c r="O524" t="b">
        <f>OR(E524=C524,E524=D524)</f>
        <v>0</v>
      </c>
    </row>
    <row r="525" spans="1:15">
      <c r="A525" t="s">
        <v>1094</v>
      </c>
      <c r="B525" t="s">
        <v>57</v>
      </c>
      <c r="C525" t="s">
        <v>3</v>
      </c>
      <c r="D525" t="s">
        <v>3</v>
      </c>
      <c r="E525" t="s">
        <v>3</v>
      </c>
      <c r="I525" s="2" t="str">
        <f>HYPERLINK("https://www.google.com/webhp#q=" &amp; A525)</f>
        <v>https://www.google.com/webhp#q=Betamethasone</v>
      </c>
      <c r="J525" s="2" t="str">
        <f>HYPERLINK("http://www.uptodate.com/contents/search?search="&amp;A525)</f>
        <v>http://www.uptodate.com/contents/search?search=Betamethasone</v>
      </c>
      <c r="K525" s="1" t="s">
        <v>1093</v>
      </c>
      <c r="L525" s="1" t="s">
        <v>54</v>
      </c>
      <c r="M525" t="b">
        <f>FALSE()</f>
        <v>0</v>
      </c>
      <c r="N525" t="b">
        <f>AND(C525=D525,C525=E525)</f>
        <v>1</v>
      </c>
      <c r="O525" t="b">
        <f>OR(E525=C525,E525=D525)</f>
        <v>1</v>
      </c>
    </row>
    <row r="526" spans="1:15">
      <c r="A526" t="s">
        <v>1094</v>
      </c>
      <c r="B526" t="s">
        <v>135</v>
      </c>
      <c r="C526" t="s">
        <v>3</v>
      </c>
      <c r="D526" t="s">
        <v>3</v>
      </c>
      <c r="E526" t="s">
        <v>2</v>
      </c>
      <c r="I526" s="2" t="str">
        <f>HYPERLINK("https://www.google.com/webhp#q=" &amp; A526)</f>
        <v>https://www.google.com/webhp#q=Betamethasone</v>
      </c>
      <c r="J526" s="2" t="str">
        <f>HYPERLINK("http://www.uptodate.com/contents/search?search="&amp;A526)</f>
        <v>http://www.uptodate.com/contents/search?search=Betamethasone</v>
      </c>
      <c r="K526" s="1" t="s">
        <v>1093</v>
      </c>
      <c r="L526" s="1" t="s">
        <v>134</v>
      </c>
      <c r="M526" t="b">
        <f>FALSE()</f>
        <v>0</v>
      </c>
      <c r="N526" t="b">
        <f>AND(C526=D526,C526=E526)</f>
        <v>0</v>
      </c>
      <c r="O526" t="b">
        <f>OR(E526=C526,E526=D526)</f>
        <v>0</v>
      </c>
    </row>
    <row r="527" spans="1:15">
      <c r="A527" t="s">
        <v>1094</v>
      </c>
      <c r="B527" t="s">
        <v>392</v>
      </c>
      <c r="C527" t="s">
        <v>3</v>
      </c>
      <c r="D527" t="s">
        <v>3</v>
      </c>
      <c r="E527" t="s">
        <v>2</v>
      </c>
      <c r="I527" s="2" t="str">
        <f>HYPERLINK("https://www.google.com/webhp#q=" &amp; A527)</f>
        <v>https://www.google.com/webhp#q=Betamethasone</v>
      </c>
      <c r="J527" s="2" t="str">
        <f>HYPERLINK("http://www.uptodate.com/contents/search?search="&amp;A527)</f>
        <v>http://www.uptodate.com/contents/search?search=Betamethasone</v>
      </c>
      <c r="K527" s="1" t="s">
        <v>1093</v>
      </c>
      <c r="L527" s="1" t="s">
        <v>391</v>
      </c>
      <c r="M527" t="b">
        <f>FALSE()</f>
        <v>0</v>
      </c>
      <c r="N527" t="b">
        <f>AND(C527=D527,C527=E527)</f>
        <v>0</v>
      </c>
      <c r="O527" t="b">
        <f>OR(E527=C527,E527=D527)</f>
        <v>0</v>
      </c>
    </row>
    <row r="528" spans="1:15">
      <c r="A528" t="s">
        <v>1094</v>
      </c>
      <c r="B528" t="s">
        <v>12</v>
      </c>
      <c r="C528" t="s">
        <v>3</v>
      </c>
      <c r="D528" t="s">
        <v>3</v>
      </c>
      <c r="E528" t="s">
        <v>2</v>
      </c>
      <c r="H528" t="s">
        <v>1683</v>
      </c>
      <c r="I528" s="2" t="str">
        <f>HYPERLINK("https://www.google.com/webhp#q=" &amp; A528)</f>
        <v>https://www.google.com/webhp#q=Betamethasone</v>
      </c>
      <c r="J528" s="2" t="str">
        <f>HYPERLINK("http://www.uptodate.com/contents/search?search="&amp;A528)</f>
        <v>http://www.uptodate.com/contents/search?search=Betamethasone</v>
      </c>
      <c r="K528" s="1" t="s">
        <v>1093</v>
      </c>
      <c r="L528" s="1" t="s">
        <v>11</v>
      </c>
      <c r="M528" t="b">
        <f>FALSE()</f>
        <v>0</v>
      </c>
      <c r="N528" t="b">
        <f>AND(C528=D528,C528=E528)</f>
        <v>0</v>
      </c>
      <c r="O528" t="b">
        <f>OR(E528=C528,E528=D528)</f>
        <v>0</v>
      </c>
    </row>
    <row r="529" spans="1:15">
      <c r="A529" t="s">
        <v>1094</v>
      </c>
      <c r="B529" t="s">
        <v>472</v>
      </c>
      <c r="C529" t="s">
        <v>3</v>
      </c>
      <c r="D529" t="s">
        <v>3</v>
      </c>
      <c r="E529" t="s">
        <v>2</v>
      </c>
      <c r="H529" t="s">
        <v>1693</v>
      </c>
      <c r="I529" s="2" t="str">
        <f>HYPERLINK("https://www.google.com/webhp#q=" &amp; A529)</f>
        <v>https://www.google.com/webhp#q=Betamethasone</v>
      </c>
      <c r="J529" s="2" t="str">
        <f>HYPERLINK("http://www.uptodate.com/contents/search?search="&amp;A529)</f>
        <v>http://www.uptodate.com/contents/search?search=Betamethasone</v>
      </c>
      <c r="K529" s="1" t="s">
        <v>1093</v>
      </c>
      <c r="L529" s="1" t="s">
        <v>471</v>
      </c>
      <c r="M529" t="b">
        <f>FALSE()</f>
        <v>0</v>
      </c>
      <c r="N529" t="b">
        <f>AND(C529=D529,C529=E529)</f>
        <v>0</v>
      </c>
      <c r="O529" t="b">
        <f>OR(E529=C529,E529=D529)</f>
        <v>0</v>
      </c>
    </row>
    <row r="530" spans="1:15">
      <c r="A530" t="s">
        <v>1094</v>
      </c>
      <c r="B530" t="s">
        <v>263</v>
      </c>
      <c r="C530" t="s">
        <v>3</v>
      </c>
      <c r="D530" t="s">
        <v>3</v>
      </c>
      <c r="E530" t="s">
        <v>2</v>
      </c>
      <c r="I530" s="2" t="str">
        <f>HYPERLINK("https://www.google.com/webhp#q=" &amp; A530)</f>
        <v>https://www.google.com/webhp#q=Betamethasone</v>
      </c>
      <c r="J530" s="2" t="str">
        <f>HYPERLINK("http://www.uptodate.com/contents/search?search="&amp;A530)</f>
        <v>http://www.uptodate.com/contents/search?search=Betamethasone</v>
      </c>
      <c r="K530" s="1" t="s">
        <v>1093</v>
      </c>
      <c r="L530" s="1" t="s">
        <v>261</v>
      </c>
      <c r="M530" t="b">
        <f>FALSE()</f>
        <v>0</v>
      </c>
      <c r="N530" t="b">
        <f>AND(C530=D530,C530=E530)</f>
        <v>0</v>
      </c>
      <c r="O530" t="b">
        <f>OR(E530=C530,E530=D530)</f>
        <v>0</v>
      </c>
    </row>
    <row r="531" spans="1:15">
      <c r="A531" t="s">
        <v>1092</v>
      </c>
      <c r="B531" t="s">
        <v>48</v>
      </c>
      <c r="C531" t="s">
        <v>2</v>
      </c>
      <c r="D531" t="s">
        <v>2</v>
      </c>
      <c r="E531" t="s">
        <v>2</v>
      </c>
      <c r="I531" s="2" t="str">
        <f>HYPERLINK("https://www.google.com/webhp#q=" &amp; A531)</f>
        <v>https://www.google.com/webhp#q=Bexarotene</v>
      </c>
      <c r="J531" s="2" t="str">
        <f>HYPERLINK("http://www.uptodate.com/contents/search?search="&amp;A531)</f>
        <v>http://www.uptodate.com/contents/search?search=Bexarotene</v>
      </c>
      <c r="K531" s="1" t="s">
        <v>1091</v>
      </c>
      <c r="L531" s="1" t="s">
        <v>46</v>
      </c>
      <c r="M531" t="b">
        <f>FALSE()</f>
        <v>0</v>
      </c>
      <c r="N531" t="b">
        <f>AND(C531=D531,C531=E531)</f>
        <v>1</v>
      </c>
      <c r="O531" t="b">
        <f>OR(E531=C531,E531=D531)</f>
        <v>1</v>
      </c>
    </row>
    <row r="532" spans="1:15">
      <c r="A532" t="s">
        <v>1090</v>
      </c>
      <c r="B532" t="s">
        <v>57</v>
      </c>
      <c r="C532" t="s">
        <v>2</v>
      </c>
      <c r="D532" t="s">
        <v>2</v>
      </c>
      <c r="E532" t="s">
        <v>2</v>
      </c>
      <c r="I532" s="2" t="str">
        <f>HYPERLINK("https://www.google.com/webhp#q=" &amp; A532)</f>
        <v>https://www.google.com/webhp#q=Bicalutamide</v>
      </c>
      <c r="J532" s="2" t="str">
        <f>HYPERLINK("http://www.uptodate.com/contents/search?search="&amp;A532)</f>
        <v>http://www.uptodate.com/contents/search?search=Bicalutamide</v>
      </c>
      <c r="K532" s="1" t="s">
        <v>1089</v>
      </c>
      <c r="L532" s="1" t="s">
        <v>54</v>
      </c>
      <c r="M532" t="b">
        <f>FALSE()</f>
        <v>0</v>
      </c>
      <c r="N532" t="b">
        <f>AND(C532=D532,C532=E532)</f>
        <v>1</v>
      </c>
      <c r="O532" t="b">
        <f>OR(E532=C532,E532=D532)</f>
        <v>1</v>
      </c>
    </row>
    <row r="533" spans="1:15">
      <c r="A533" t="s">
        <v>1088</v>
      </c>
      <c r="B533" t="s">
        <v>146</v>
      </c>
      <c r="C533" t="s">
        <v>3</v>
      </c>
      <c r="D533" t="s">
        <v>3</v>
      </c>
      <c r="E533" t="s">
        <v>3</v>
      </c>
      <c r="I533" s="2" t="str">
        <f>HYPERLINK("https://www.google.com/webhp#q=" &amp; A533)</f>
        <v>https://www.google.com/webhp#q=Biperiden</v>
      </c>
      <c r="J533" s="2" t="str">
        <f>HYPERLINK("http://www.uptodate.com/contents/search?search="&amp;A533)</f>
        <v>http://www.uptodate.com/contents/search?search=Biperiden</v>
      </c>
      <c r="K533" s="1" t="s">
        <v>1087</v>
      </c>
      <c r="L533" s="1" t="s">
        <v>144</v>
      </c>
      <c r="M533" t="b">
        <f>FALSE()</f>
        <v>0</v>
      </c>
      <c r="N533" t="b">
        <f>AND(C533=D533,C533=E533)</f>
        <v>1</v>
      </c>
      <c r="O533" t="b">
        <f>OR(E533=C533,E533=D533)</f>
        <v>1</v>
      </c>
    </row>
    <row r="534" spans="1:15">
      <c r="A534" t="s">
        <v>1086</v>
      </c>
      <c r="B534" t="s">
        <v>135</v>
      </c>
      <c r="C534" t="s">
        <v>8</v>
      </c>
      <c r="D534" t="s">
        <v>8</v>
      </c>
      <c r="E534" t="s">
        <v>8</v>
      </c>
      <c r="H534" t="s">
        <v>1638</v>
      </c>
      <c r="I534" s="2" t="str">
        <f>HYPERLINK("https://www.google.com/webhp#q=" &amp; A534)</f>
        <v>https://www.google.com/webhp#q=Bismuth Subsalicylate</v>
      </c>
      <c r="J534" s="2" t="str">
        <f>HYPERLINK("http://www.uptodate.com/contents/search?search="&amp;A534)</f>
        <v>http://www.uptodate.com/contents/search?search=Bismuth Subsalicylate</v>
      </c>
      <c r="K534" s="1" t="s">
        <v>1085</v>
      </c>
      <c r="L534" s="1" t="s">
        <v>134</v>
      </c>
      <c r="M534" t="b">
        <f>FALSE()</f>
        <v>0</v>
      </c>
      <c r="N534" t="b">
        <f>AND(C534=D534,C534=E534)</f>
        <v>1</v>
      </c>
      <c r="O534" t="b">
        <f>OR(E534=C534,E534=D534)</f>
        <v>1</v>
      </c>
    </row>
    <row r="535" spans="1:15">
      <c r="A535" t="s">
        <v>1084</v>
      </c>
      <c r="B535" t="s">
        <v>88</v>
      </c>
      <c r="C535" t="s">
        <v>2</v>
      </c>
      <c r="D535" t="s">
        <v>2</v>
      </c>
      <c r="E535" t="s">
        <v>2</v>
      </c>
      <c r="I535" s="2" t="str">
        <f>HYPERLINK("https://www.google.com/webhp#q=" &amp; A535)</f>
        <v>https://www.google.com/webhp#q=Bleomycin</v>
      </c>
      <c r="J535" s="2" t="str">
        <f>HYPERLINK("http://www.uptodate.com/contents/search?search="&amp;A535)</f>
        <v>http://www.uptodate.com/contents/search?search=Bleomycin</v>
      </c>
      <c r="K535" s="1" t="s">
        <v>1083</v>
      </c>
      <c r="L535" s="1" t="s">
        <v>87</v>
      </c>
      <c r="M535" t="b">
        <f>FALSE()</f>
        <v>0</v>
      </c>
      <c r="N535" t="b">
        <f>AND(C535=D535,C535=E535)</f>
        <v>1</v>
      </c>
      <c r="O535" t="b">
        <f>OR(E535=C535,E535=D535)</f>
        <v>1</v>
      </c>
    </row>
    <row r="536" spans="1:15">
      <c r="A536" t="s">
        <v>1084</v>
      </c>
      <c r="B536" t="s">
        <v>48</v>
      </c>
      <c r="C536" t="s">
        <v>2</v>
      </c>
      <c r="D536" t="s">
        <v>2</v>
      </c>
      <c r="E536" t="s">
        <v>2</v>
      </c>
      <c r="I536" s="2" t="str">
        <f>HYPERLINK("https://www.google.com/webhp#q=" &amp; A536)</f>
        <v>https://www.google.com/webhp#q=Bleomycin</v>
      </c>
      <c r="J536" s="2" t="str">
        <f>HYPERLINK("http://www.uptodate.com/contents/search?search="&amp;A536)</f>
        <v>http://www.uptodate.com/contents/search?search=Bleomycin</v>
      </c>
      <c r="K536" s="1" t="s">
        <v>1083</v>
      </c>
      <c r="L536" s="1" t="s">
        <v>46</v>
      </c>
      <c r="M536" t="b">
        <f>FALSE()</f>
        <v>0</v>
      </c>
      <c r="N536" t="b">
        <f>AND(C536=D536,C536=E536)</f>
        <v>1</v>
      </c>
      <c r="O536" t="b">
        <f>OR(E536=C536,E536=D536)</f>
        <v>1</v>
      </c>
    </row>
    <row r="537" spans="1:15">
      <c r="A537" t="s">
        <v>1084</v>
      </c>
      <c r="B537" t="s">
        <v>76</v>
      </c>
      <c r="C537" t="s">
        <v>2</v>
      </c>
      <c r="D537" t="s">
        <v>2</v>
      </c>
      <c r="E537" t="s">
        <v>2</v>
      </c>
      <c r="I537" s="2" t="str">
        <f>HYPERLINK("https://www.google.com/webhp#q=" &amp; A537)</f>
        <v>https://www.google.com/webhp#q=Bleomycin</v>
      </c>
      <c r="J537" s="2" t="str">
        <f>HYPERLINK("http://www.uptodate.com/contents/search?search="&amp;A537)</f>
        <v>http://www.uptodate.com/contents/search?search=Bleomycin</v>
      </c>
      <c r="K537" s="1" t="s">
        <v>1083</v>
      </c>
      <c r="L537" s="1" t="s">
        <v>75</v>
      </c>
      <c r="M537" t="b">
        <f>FALSE()</f>
        <v>0</v>
      </c>
      <c r="N537" t="b">
        <f>AND(C537=D537,C537=E537)</f>
        <v>1</v>
      </c>
      <c r="O537" t="b">
        <f>OR(E537=C537,E537=D537)</f>
        <v>1</v>
      </c>
    </row>
    <row r="538" spans="1:15">
      <c r="A538" t="s">
        <v>1084</v>
      </c>
      <c r="B538" t="s">
        <v>106</v>
      </c>
      <c r="C538" t="s">
        <v>2</v>
      </c>
      <c r="D538" t="s">
        <v>2</v>
      </c>
      <c r="E538" t="s">
        <v>2</v>
      </c>
      <c r="I538" s="2" t="str">
        <f>HYPERLINK("https://www.google.com/webhp#q=" &amp; A538)</f>
        <v>https://www.google.com/webhp#q=Bleomycin</v>
      </c>
      <c r="J538" s="2" t="str">
        <f>HYPERLINK("http://www.uptodate.com/contents/search?search="&amp;A538)</f>
        <v>http://www.uptodate.com/contents/search?search=Bleomycin</v>
      </c>
      <c r="K538" s="1" t="s">
        <v>1083</v>
      </c>
      <c r="L538" s="1" t="s">
        <v>105</v>
      </c>
      <c r="M538" t="b">
        <f>FALSE()</f>
        <v>0</v>
      </c>
      <c r="N538" t="b">
        <f>AND(C538=D538,C538=E538)</f>
        <v>1</v>
      </c>
      <c r="O538" t="b">
        <f>OR(E538=C538,E538=D538)</f>
        <v>1</v>
      </c>
    </row>
    <row r="539" spans="1:15">
      <c r="A539" t="s">
        <v>1084</v>
      </c>
      <c r="B539" t="s">
        <v>61</v>
      </c>
      <c r="C539" t="s">
        <v>2</v>
      </c>
      <c r="D539" t="s">
        <v>2</v>
      </c>
      <c r="E539" t="s">
        <v>2</v>
      </c>
      <c r="I539" s="2" t="str">
        <f>HYPERLINK("https://www.google.com/webhp#q=" &amp; A539)</f>
        <v>https://www.google.com/webhp#q=Bleomycin</v>
      </c>
      <c r="J539" s="2" t="str">
        <f>HYPERLINK("http://www.uptodate.com/contents/search?search="&amp;A539)</f>
        <v>http://www.uptodate.com/contents/search?search=Bleomycin</v>
      </c>
      <c r="K539" s="1" t="s">
        <v>1083</v>
      </c>
      <c r="L539" s="1" t="s">
        <v>59</v>
      </c>
      <c r="M539" t="b">
        <f>FALSE()</f>
        <v>0</v>
      </c>
      <c r="N539" t="b">
        <f>AND(C539=D539,C539=E539)</f>
        <v>1</v>
      </c>
      <c r="O539" t="b">
        <f>OR(E539=C539,E539=D539)</f>
        <v>1</v>
      </c>
    </row>
    <row r="540" spans="1:15">
      <c r="A540" t="s">
        <v>1084</v>
      </c>
      <c r="B540" t="s">
        <v>83</v>
      </c>
      <c r="C540" t="s">
        <v>2</v>
      </c>
      <c r="D540" t="s">
        <v>2</v>
      </c>
      <c r="E540" t="s">
        <v>2</v>
      </c>
      <c r="I540" s="2" t="str">
        <f>HYPERLINK("https://www.google.com/webhp#q=" &amp; A540)</f>
        <v>https://www.google.com/webhp#q=Bleomycin</v>
      </c>
      <c r="J540" s="2" t="str">
        <f>HYPERLINK("http://www.uptodate.com/contents/search?search="&amp;A540)</f>
        <v>http://www.uptodate.com/contents/search?search=Bleomycin</v>
      </c>
      <c r="K540" s="1" t="s">
        <v>1083</v>
      </c>
      <c r="L540" s="1" t="s">
        <v>81</v>
      </c>
      <c r="M540" t="b">
        <f>FALSE()</f>
        <v>0</v>
      </c>
      <c r="N540" t="b">
        <f>AND(C540=D540,C540=E540)</f>
        <v>1</v>
      </c>
      <c r="O540" t="b">
        <f>OR(E540=C540,E540=D540)</f>
        <v>1</v>
      </c>
    </row>
    <row r="541" spans="1:15">
      <c r="A541" t="s">
        <v>1082</v>
      </c>
      <c r="B541" t="s">
        <v>48</v>
      </c>
      <c r="C541" t="s">
        <v>2</v>
      </c>
      <c r="D541" t="s">
        <v>2</v>
      </c>
      <c r="E541" t="s">
        <v>2</v>
      </c>
      <c r="I541" s="2" t="str">
        <f>HYPERLINK("https://www.google.com/webhp#q=" &amp; A541)</f>
        <v>https://www.google.com/webhp#q=Bortezomib</v>
      </c>
      <c r="J541" s="2" t="str">
        <f>HYPERLINK("http://www.uptodate.com/contents/search?search="&amp;A541)</f>
        <v>http://www.uptodate.com/contents/search?search=Bortezomib</v>
      </c>
      <c r="K541" s="1" t="s">
        <v>1081</v>
      </c>
      <c r="L541" s="1" t="s">
        <v>46</v>
      </c>
      <c r="M541" t="b">
        <f>FALSE()</f>
        <v>0</v>
      </c>
      <c r="N541" t="b">
        <f>AND(C541=D541,C541=E541)</f>
        <v>1</v>
      </c>
      <c r="O541" t="b">
        <f>OR(E541=C541,E541=D541)</f>
        <v>1</v>
      </c>
    </row>
    <row r="542" spans="1:15">
      <c r="A542" t="s">
        <v>1080</v>
      </c>
      <c r="B542" t="s">
        <v>44</v>
      </c>
      <c r="C542" t="s">
        <v>2</v>
      </c>
      <c r="D542" t="s">
        <v>2</v>
      </c>
      <c r="E542" t="s">
        <v>8</v>
      </c>
      <c r="H542" t="s">
        <v>245</v>
      </c>
      <c r="I542" s="2" t="str">
        <f>HYPERLINK("https://www.google.com/webhp#q=" &amp; A542)</f>
        <v>https://www.google.com/webhp#q=Bosentan</v>
      </c>
      <c r="J542" s="2" t="str">
        <f>HYPERLINK("http://www.uptodate.com/contents/search?search="&amp;A542)</f>
        <v>http://www.uptodate.com/contents/search?search=Bosentan</v>
      </c>
      <c r="K542" s="1" t="s">
        <v>1079</v>
      </c>
      <c r="L542" s="1" t="s">
        <v>41</v>
      </c>
      <c r="M542" t="b">
        <f>FALSE()</f>
        <v>0</v>
      </c>
      <c r="N542" t="b">
        <f>AND(C542=D542,C542=E542)</f>
        <v>0</v>
      </c>
      <c r="O542" t="b">
        <f>OR(E542=C542,E542=D542)</f>
        <v>0</v>
      </c>
    </row>
    <row r="543" spans="1:15">
      <c r="A543" t="s">
        <v>1078</v>
      </c>
      <c r="B543" t="s">
        <v>206</v>
      </c>
      <c r="C543" t="s">
        <v>2</v>
      </c>
      <c r="D543" t="s">
        <v>2</v>
      </c>
      <c r="E543" t="s">
        <v>2</v>
      </c>
      <c r="I543" s="2" t="str">
        <f>HYPERLINK("https://www.google.com/webhp#q=" &amp; A543)</f>
        <v>https://www.google.com/webhp#q=Brimonidine</v>
      </c>
      <c r="J543" s="2" t="str">
        <f>HYPERLINK("http://www.uptodate.com/contents/search?search="&amp;A543)</f>
        <v>http://www.uptodate.com/contents/search?search=Brimonidine</v>
      </c>
      <c r="K543" s="1" t="s">
        <v>1077</v>
      </c>
      <c r="L543" s="1" t="s">
        <v>205</v>
      </c>
      <c r="M543" t="b">
        <f>FALSE()</f>
        <v>0</v>
      </c>
      <c r="N543" t="b">
        <f>AND(C543=D543,C543=E543)</f>
        <v>1</v>
      </c>
      <c r="O543" t="b">
        <f>OR(E543=C543,E543=D543)</f>
        <v>1</v>
      </c>
    </row>
    <row r="544" spans="1:15">
      <c r="A544" t="s">
        <v>1078</v>
      </c>
      <c r="B544" t="s">
        <v>44</v>
      </c>
      <c r="C544" t="s">
        <v>8</v>
      </c>
      <c r="D544" t="s">
        <v>8</v>
      </c>
      <c r="E544" t="s">
        <v>8</v>
      </c>
      <c r="H544" t="s">
        <v>167</v>
      </c>
      <c r="I544" s="2" t="str">
        <f>HYPERLINK("https://www.google.com/webhp#q=" &amp; A544)</f>
        <v>https://www.google.com/webhp#q=Brimonidine</v>
      </c>
      <c r="J544" s="2" t="str">
        <f>HYPERLINK("http://www.uptodate.com/contents/search?search="&amp;A544)</f>
        <v>http://www.uptodate.com/contents/search?search=Brimonidine</v>
      </c>
      <c r="K544" s="1" t="s">
        <v>1077</v>
      </c>
      <c r="L544" s="1" t="s">
        <v>41</v>
      </c>
      <c r="M544" t="b">
        <f>FALSE()</f>
        <v>0</v>
      </c>
      <c r="N544" t="b">
        <f>AND(C544=D544,C544=E544)</f>
        <v>1</v>
      </c>
      <c r="O544" t="b">
        <f>OR(E544=C544,E544=D544)</f>
        <v>1</v>
      </c>
    </row>
    <row r="545" spans="1:15">
      <c r="A545" t="s">
        <v>1076</v>
      </c>
      <c r="B545" t="s">
        <v>44</v>
      </c>
      <c r="C545" t="s">
        <v>8</v>
      </c>
      <c r="D545" t="s">
        <v>8</v>
      </c>
      <c r="E545" t="s">
        <v>8</v>
      </c>
      <c r="H545" t="s">
        <v>167</v>
      </c>
      <c r="I545" s="2" t="str">
        <f>HYPERLINK("https://www.google.com/webhp#q=" &amp; A545)</f>
        <v>https://www.google.com/webhp#q=Brinzolamide</v>
      </c>
      <c r="J545" s="2" t="str">
        <f>HYPERLINK("http://www.uptodate.com/contents/search?search="&amp;A545)</f>
        <v>http://www.uptodate.com/contents/search?search=Brinzolamide</v>
      </c>
      <c r="K545" s="1" t="s">
        <v>1075</v>
      </c>
      <c r="L545" s="1" t="s">
        <v>41</v>
      </c>
      <c r="M545" t="b">
        <f>FALSE()</f>
        <v>0</v>
      </c>
      <c r="N545" t="b">
        <f>AND(C545=D545,C545=E545)</f>
        <v>1</v>
      </c>
      <c r="O545" t="b">
        <f>OR(E545=C545,E545=D545)</f>
        <v>1</v>
      </c>
    </row>
    <row r="546" spans="1:15">
      <c r="A546" t="s">
        <v>1074</v>
      </c>
      <c r="B546" t="s">
        <v>146</v>
      </c>
      <c r="C546" t="s">
        <v>3</v>
      </c>
      <c r="D546" t="s">
        <v>3</v>
      </c>
      <c r="E546" t="s">
        <v>3</v>
      </c>
      <c r="I546" s="2" t="str">
        <f>HYPERLINK("https://www.google.com/webhp#q=" &amp; A546)</f>
        <v>https://www.google.com/webhp#q=Bromocriptine</v>
      </c>
      <c r="J546" s="2" t="str">
        <f>HYPERLINK("http://www.uptodate.com/contents/search?search="&amp;A546)</f>
        <v>http://www.uptodate.com/contents/search?search=Bromocriptine</v>
      </c>
      <c r="K546" s="1" t="s">
        <v>1073</v>
      </c>
      <c r="L546" s="1" t="s">
        <v>144</v>
      </c>
      <c r="M546" t="b">
        <f>FALSE()</f>
        <v>0</v>
      </c>
      <c r="N546" t="b">
        <f>AND(C546=D546,C546=E546)</f>
        <v>1</v>
      </c>
      <c r="O546" t="b">
        <f>OR(E546=C546,E546=D546)</f>
        <v>1</v>
      </c>
    </row>
    <row r="547" spans="1:15">
      <c r="A547" t="s">
        <v>1072</v>
      </c>
      <c r="B547" t="s">
        <v>39</v>
      </c>
      <c r="C547" t="s">
        <v>2</v>
      </c>
      <c r="D547" t="s">
        <v>2</v>
      </c>
      <c r="E547" t="s">
        <v>2</v>
      </c>
      <c r="H547" t="s">
        <v>1703</v>
      </c>
      <c r="I547" s="2" t="str">
        <f>HYPERLINK("https://www.google.com/webhp#q=" &amp; A547)</f>
        <v>https://www.google.com/webhp#q=Budesonide</v>
      </c>
      <c r="J547" s="2" t="str">
        <f>HYPERLINK("http://www.uptodate.com/contents/search?search="&amp;A547)</f>
        <v>http://www.uptodate.com/contents/search?search=Budesonide</v>
      </c>
      <c r="K547" s="1" t="s">
        <v>1071</v>
      </c>
      <c r="L547" s="1" t="s">
        <v>37</v>
      </c>
      <c r="M547" t="b">
        <f>FALSE()</f>
        <v>0</v>
      </c>
      <c r="N547" t="b">
        <f>AND(C547=D547,C547=E547)</f>
        <v>1</v>
      </c>
      <c r="O547" t="b">
        <f>OR(E547=C547,E547=D547)</f>
        <v>1</v>
      </c>
    </row>
    <row r="548" spans="1:15">
      <c r="A548" t="s">
        <v>1070</v>
      </c>
      <c r="B548" t="s">
        <v>179</v>
      </c>
      <c r="C548" t="s">
        <v>3</v>
      </c>
      <c r="D548" t="s">
        <v>3</v>
      </c>
      <c r="E548" t="s">
        <v>3</v>
      </c>
      <c r="I548" s="2" t="str">
        <f>HYPERLINK("https://www.google.com/webhp#q=" &amp; A548)</f>
        <v>https://www.google.com/webhp#q=Bumetanide</v>
      </c>
      <c r="J548" s="2" t="str">
        <f>HYPERLINK("http://www.uptodate.com/contents/search?search="&amp;A548)</f>
        <v>http://www.uptodate.com/contents/search?search=Bumetanide</v>
      </c>
      <c r="K548" s="1" t="s">
        <v>1069</v>
      </c>
      <c r="L548" s="1" t="s">
        <v>177</v>
      </c>
      <c r="M548" t="b">
        <f>FALSE()</f>
        <v>0</v>
      </c>
      <c r="N548" t="b">
        <f>AND(C548=D548,C548=E548)</f>
        <v>1</v>
      </c>
      <c r="O548" t="b">
        <f>OR(E548=C548,E548=D548)</f>
        <v>1</v>
      </c>
    </row>
    <row r="549" spans="1:15">
      <c r="A549" t="s">
        <v>1068</v>
      </c>
      <c r="B549" t="s">
        <v>102</v>
      </c>
      <c r="C549" t="s">
        <v>3</v>
      </c>
      <c r="D549" t="s">
        <v>3</v>
      </c>
      <c r="E549" t="s">
        <v>3</v>
      </c>
      <c r="I549" s="2" t="str">
        <f>HYPERLINK("https://www.google.com/webhp#q=" &amp; A549)</f>
        <v>https://www.google.com/webhp#q=Bupropion</v>
      </c>
      <c r="J549" s="2" t="str">
        <f>HYPERLINK("http://www.uptodate.com/contents/search?search="&amp;A549)</f>
        <v>http://www.uptodate.com/contents/search?search=Bupropion</v>
      </c>
      <c r="K549" s="1" t="s">
        <v>1066</v>
      </c>
      <c r="L549" s="1" t="s">
        <v>101</v>
      </c>
      <c r="M549" t="b">
        <f>FALSE()</f>
        <v>0</v>
      </c>
      <c r="N549" t="b">
        <f>AND(C549=D549,C549=E549)</f>
        <v>1</v>
      </c>
      <c r="O549" t="b">
        <f>OR(E549=C549,E549=D549)</f>
        <v>1</v>
      </c>
    </row>
    <row r="550" spans="1:15">
      <c r="A550" t="s">
        <v>1068</v>
      </c>
      <c r="B550" t="s">
        <v>99</v>
      </c>
      <c r="C550" t="s">
        <v>3</v>
      </c>
      <c r="D550" t="s">
        <v>3</v>
      </c>
      <c r="E550" t="s">
        <v>3</v>
      </c>
      <c r="F550" t="s">
        <v>1067</v>
      </c>
      <c r="I550" s="2" t="str">
        <f>HYPERLINK("https://www.google.com/webhp#q=" &amp; A550)</f>
        <v>https://www.google.com/webhp#q=Bupropion</v>
      </c>
      <c r="J550" s="2" t="str">
        <f>HYPERLINK("http://www.uptodate.com/contents/search?search="&amp;A550)</f>
        <v>http://www.uptodate.com/contents/search?search=Bupropion</v>
      </c>
      <c r="K550" s="1" t="s">
        <v>1066</v>
      </c>
      <c r="L550" s="1" t="s">
        <v>97</v>
      </c>
      <c r="M550" t="b">
        <f>FALSE()</f>
        <v>0</v>
      </c>
      <c r="N550" t="b">
        <f>AND(C550=D550,C550=E550)</f>
        <v>1</v>
      </c>
      <c r="O550" t="b">
        <f>OR(E550=C550,E550=D550)</f>
        <v>1</v>
      </c>
    </row>
    <row r="551" spans="1:15">
      <c r="A551" t="s">
        <v>1065</v>
      </c>
      <c r="B551" t="s">
        <v>4</v>
      </c>
      <c r="C551" t="s">
        <v>8</v>
      </c>
      <c r="D551" t="s">
        <v>8</v>
      </c>
      <c r="E551" t="s">
        <v>8</v>
      </c>
      <c r="I551" s="2" t="str">
        <f>HYPERLINK("https://www.google.com/webhp#q=" &amp; A551)</f>
        <v>https://www.google.com/webhp#q=Buspirone</v>
      </c>
      <c r="J551" s="2" t="str">
        <f>HYPERLINK("http://www.uptodate.com/contents/search?search="&amp;A551)</f>
        <v>http://www.uptodate.com/contents/search?search=Buspirone</v>
      </c>
      <c r="K551" s="1" t="s">
        <v>1064</v>
      </c>
      <c r="L551" s="1" t="s">
        <v>0</v>
      </c>
      <c r="M551" t="b">
        <f>FALSE()</f>
        <v>0</v>
      </c>
      <c r="N551" t="b">
        <f>AND(C551=D551,C551=E551)</f>
        <v>1</v>
      </c>
      <c r="O551" t="b">
        <f>OR(E551=C551,E551=D551)</f>
        <v>1</v>
      </c>
    </row>
    <row r="552" spans="1:15">
      <c r="A552" t="s">
        <v>1065</v>
      </c>
      <c r="B552" t="s">
        <v>99</v>
      </c>
      <c r="C552" t="s">
        <v>3</v>
      </c>
      <c r="D552" t="s">
        <v>3</v>
      </c>
      <c r="E552" t="s">
        <v>3</v>
      </c>
      <c r="I552" s="2" t="str">
        <f>HYPERLINK("https://www.google.com/webhp#q=" &amp; A552)</f>
        <v>https://www.google.com/webhp#q=Buspirone</v>
      </c>
      <c r="J552" s="2" t="str">
        <f>HYPERLINK("http://www.uptodate.com/contents/search?search="&amp;A552)</f>
        <v>http://www.uptodate.com/contents/search?search=Buspirone</v>
      </c>
      <c r="K552" s="1" t="s">
        <v>1064</v>
      </c>
      <c r="L552" s="1" t="s">
        <v>97</v>
      </c>
      <c r="M552" t="b">
        <f>FALSE()</f>
        <v>0</v>
      </c>
      <c r="N552" t="b">
        <f>AND(C552=D552,C552=E552)</f>
        <v>1</v>
      </c>
      <c r="O552" t="b">
        <f>OR(E552=C552,E552=D552)</f>
        <v>1</v>
      </c>
    </row>
    <row r="553" spans="1:15">
      <c r="A553" t="s">
        <v>1063</v>
      </c>
      <c r="B553" t="s">
        <v>48</v>
      </c>
      <c r="C553" t="s">
        <v>2</v>
      </c>
      <c r="D553" t="s">
        <v>2</v>
      </c>
      <c r="E553" t="s">
        <v>2</v>
      </c>
      <c r="I553" s="2" t="str">
        <f>HYPERLINK("https://www.google.com/webhp#q=" &amp; A553)</f>
        <v>https://www.google.com/webhp#q=Busulfan</v>
      </c>
      <c r="J553" s="2" t="str">
        <f>HYPERLINK("http://www.uptodate.com/contents/search?search="&amp;A553)</f>
        <v>http://www.uptodate.com/contents/search?search=Busulfan</v>
      </c>
      <c r="K553" s="1" t="s">
        <v>1062</v>
      </c>
      <c r="L553" s="1" t="s">
        <v>46</v>
      </c>
      <c r="M553" t="b">
        <f>FALSE()</f>
        <v>0</v>
      </c>
      <c r="N553" t="b">
        <f>AND(C553=D553,C553=E553)</f>
        <v>1</v>
      </c>
      <c r="O553" t="b">
        <f>OR(E553=C553,E553=D553)</f>
        <v>1</v>
      </c>
    </row>
    <row r="554" spans="1:15">
      <c r="A554" t="s">
        <v>1061</v>
      </c>
      <c r="B554" t="s">
        <v>17</v>
      </c>
      <c r="C554" t="s">
        <v>3</v>
      </c>
      <c r="D554" t="s">
        <v>3</v>
      </c>
      <c r="E554" t="s">
        <v>3</v>
      </c>
      <c r="I554" s="2" t="str">
        <f>HYPERLINK("https://www.google.com/webhp#q=" &amp; A554)</f>
        <v>https://www.google.com/webhp#q=Butalbital</v>
      </c>
      <c r="J554" s="2" t="str">
        <f>HYPERLINK("http://www.uptodate.com/contents/search?search="&amp;A554)</f>
        <v>http://www.uptodate.com/contents/search?search=Butalbital</v>
      </c>
      <c r="K554" s="1" t="s">
        <v>1060</v>
      </c>
      <c r="L554" s="1" t="s">
        <v>15</v>
      </c>
      <c r="M554" t="b">
        <f>FALSE()</f>
        <v>0</v>
      </c>
      <c r="N554" t="b">
        <f>AND(C554=D554,C554=E554)</f>
        <v>1</v>
      </c>
      <c r="O554" t="b">
        <f>OR(E554=C554,E554=D554)</f>
        <v>1</v>
      </c>
    </row>
    <row r="555" spans="1:15">
      <c r="A555" t="s">
        <v>1059</v>
      </c>
      <c r="B555" t="s">
        <v>135</v>
      </c>
      <c r="C555" t="s">
        <v>8</v>
      </c>
      <c r="D555" t="s">
        <v>8</v>
      </c>
      <c r="E555" t="s">
        <v>8</v>
      </c>
      <c r="I555" s="2" t="str">
        <f>HYPERLINK("https://www.google.com/webhp#q=" &amp; A555)</f>
        <v>https://www.google.com/webhp#q=Butenafine</v>
      </c>
      <c r="J555" s="2" t="str">
        <f>HYPERLINK("http://www.uptodate.com/contents/search?search="&amp;A555)</f>
        <v>http://www.uptodate.com/contents/search?search=Butenafine</v>
      </c>
      <c r="K555" s="1" t="s">
        <v>1058</v>
      </c>
      <c r="L555" s="1" t="s">
        <v>134</v>
      </c>
      <c r="M555" t="b">
        <f>FALSE()</f>
        <v>0</v>
      </c>
      <c r="N555" t="b">
        <f>AND(C555=D555,C555=E555)</f>
        <v>1</v>
      </c>
      <c r="O555" t="b">
        <f>OR(E555=C555,E555=D555)</f>
        <v>1</v>
      </c>
    </row>
    <row r="556" spans="1:15">
      <c r="A556" t="s">
        <v>1057</v>
      </c>
      <c r="B556" t="s">
        <v>57</v>
      </c>
      <c r="C556" t="s">
        <v>2</v>
      </c>
      <c r="D556" t="s">
        <v>2</v>
      </c>
      <c r="E556" t="s">
        <v>2</v>
      </c>
      <c r="I556" s="2" t="str">
        <f>HYPERLINK("https://www.google.com/webhp#q=" &amp; A556)</f>
        <v>https://www.google.com/webhp#q=Cabazitaxel</v>
      </c>
      <c r="J556" s="2" t="str">
        <f>HYPERLINK("http://www.uptodate.com/contents/search?search="&amp;A556)</f>
        <v>http://www.uptodate.com/contents/search?search=Cabazitaxel</v>
      </c>
      <c r="K556" s="1" t="s">
        <v>1056</v>
      </c>
      <c r="L556" s="1" t="s">
        <v>54</v>
      </c>
      <c r="M556" t="b">
        <f>FALSE()</f>
        <v>0</v>
      </c>
      <c r="N556" t="b">
        <f>AND(C556=D556,C556=E556)</f>
        <v>1</v>
      </c>
      <c r="O556" t="b">
        <f>OR(E556=C556,E556=D556)</f>
        <v>1</v>
      </c>
    </row>
    <row r="557" spans="1:15">
      <c r="A557" t="s">
        <v>1055</v>
      </c>
      <c r="B557" t="s">
        <v>146</v>
      </c>
      <c r="C557" t="s">
        <v>3</v>
      </c>
      <c r="D557" t="s">
        <v>3</v>
      </c>
      <c r="E557" t="s">
        <v>3</v>
      </c>
      <c r="I557" s="2" t="str">
        <f>HYPERLINK("https://www.google.com/webhp#q=" &amp; A557)</f>
        <v>https://www.google.com/webhp#q=Cabergoline</v>
      </c>
      <c r="J557" s="2" t="str">
        <f>HYPERLINK("http://www.uptodate.com/contents/search?search="&amp;A557)</f>
        <v>http://www.uptodate.com/contents/search?search=Cabergoline</v>
      </c>
      <c r="K557" s="1" t="s">
        <v>1054</v>
      </c>
      <c r="L557" s="1" t="s">
        <v>144</v>
      </c>
      <c r="M557" t="b">
        <f>FALSE()</f>
        <v>0</v>
      </c>
      <c r="N557" t="b">
        <f>AND(C557=D557,C557=E557)</f>
        <v>1</v>
      </c>
      <c r="O557" t="b">
        <f>OR(E557=C557,E557=D557)</f>
        <v>1</v>
      </c>
    </row>
    <row r="558" spans="1:15">
      <c r="A558" t="s">
        <v>1053</v>
      </c>
      <c r="B558" t="s">
        <v>17</v>
      </c>
      <c r="C558" t="s">
        <v>3</v>
      </c>
      <c r="D558" t="s">
        <v>3</v>
      </c>
      <c r="E558" t="s">
        <v>3</v>
      </c>
      <c r="I558" s="2" t="str">
        <f>HYPERLINK("https://www.google.com/webhp#q=" &amp; A558)</f>
        <v>https://www.google.com/webhp#q=Caffeine</v>
      </c>
      <c r="J558" s="2" t="str">
        <f>HYPERLINK("http://www.uptodate.com/contents/search?search="&amp;A558)</f>
        <v>http://www.uptodate.com/contents/search?search=Caffeine</v>
      </c>
      <c r="K558" s="1" t="s">
        <v>1052</v>
      </c>
      <c r="L558" s="1" t="s">
        <v>15</v>
      </c>
      <c r="M558" t="b">
        <f>FALSE()</f>
        <v>0</v>
      </c>
      <c r="N558" t="b">
        <f>AND(C558=D558,C558=E558)</f>
        <v>1</v>
      </c>
      <c r="O558" t="b">
        <f>OR(E558=C558,E558=D558)</f>
        <v>1</v>
      </c>
    </row>
    <row r="559" spans="1:15">
      <c r="A559" t="s">
        <v>1053</v>
      </c>
      <c r="B559" t="s">
        <v>259</v>
      </c>
      <c r="C559" t="s">
        <v>8</v>
      </c>
      <c r="D559" t="s">
        <v>8</v>
      </c>
      <c r="E559" t="s">
        <v>8</v>
      </c>
      <c r="I559" s="2" t="str">
        <f>HYPERLINK("https://www.google.com/webhp#q=" &amp; A559)</f>
        <v>https://www.google.com/webhp#q=Caffeine</v>
      </c>
      <c r="J559" s="2" t="str">
        <f>HYPERLINK("http://www.uptodate.com/contents/search?search="&amp;A559)</f>
        <v>http://www.uptodate.com/contents/search?search=Caffeine</v>
      </c>
      <c r="K559" s="1" t="s">
        <v>1052</v>
      </c>
      <c r="L559" s="1" t="s">
        <v>256</v>
      </c>
      <c r="M559" t="b">
        <f>FALSE()</f>
        <v>0</v>
      </c>
      <c r="N559" t="b">
        <f>AND(C559=D559,C559=E559)</f>
        <v>1</v>
      </c>
      <c r="O559" t="b">
        <f>OR(E559=C559,E559=D559)</f>
        <v>1</v>
      </c>
    </row>
    <row r="560" spans="1:15">
      <c r="A560" t="s">
        <v>1051</v>
      </c>
      <c r="B560" t="s">
        <v>135</v>
      </c>
      <c r="C560" t="s">
        <v>2</v>
      </c>
      <c r="D560" t="s">
        <v>2</v>
      </c>
      <c r="E560" t="s">
        <v>2</v>
      </c>
      <c r="I560" s="2" t="str">
        <f>HYPERLINK("https://www.google.com/webhp#q=" &amp; A560)</f>
        <v>https://www.google.com/webhp#q=Calcipotriol</v>
      </c>
      <c r="J560" s="2" t="str">
        <f>HYPERLINK("http://www.uptodate.com/contents/search?search="&amp;A560)</f>
        <v>http://www.uptodate.com/contents/search?search=Calcipotriol</v>
      </c>
      <c r="K560" s="1" t="s">
        <v>1050</v>
      </c>
      <c r="L560" s="1" t="s">
        <v>134</v>
      </c>
      <c r="M560" t="b">
        <f>FALSE()</f>
        <v>0</v>
      </c>
      <c r="N560" t="b">
        <f>AND(C560=D560,C560=E560)</f>
        <v>1</v>
      </c>
      <c r="O560" t="b">
        <f>OR(E560=C560,E560=D560)</f>
        <v>1</v>
      </c>
    </row>
    <row r="561" spans="1:15">
      <c r="A561" t="s">
        <v>1049</v>
      </c>
      <c r="B561" t="s">
        <v>179</v>
      </c>
      <c r="C561" t="s">
        <v>3</v>
      </c>
      <c r="D561" t="s">
        <v>3</v>
      </c>
      <c r="E561" t="s">
        <v>3</v>
      </c>
      <c r="H561" t="s">
        <v>1771</v>
      </c>
      <c r="I561" s="2" t="str">
        <f>HYPERLINK("https://www.google.com/webhp#q=" &amp; A561)</f>
        <v>https://www.google.com/webhp#q=Calcitriol</v>
      </c>
      <c r="J561" s="2" t="str">
        <f>HYPERLINK("http://www.uptodate.com/contents/search?search="&amp;A561)</f>
        <v>http://www.uptodate.com/contents/search?search=Calcitriol</v>
      </c>
      <c r="K561" s="1" t="s">
        <v>1048</v>
      </c>
      <c r="L561" s="1" t="s">
        <v>177</v>
      </c>
      <c r="M561" t="b">
        <f>FALSE()</f>
        <v>0</v>
      </c>
      <c r="N561" t="b">
        <f>AND(C561=D561,C561=E561)</f>
        <v>1</v>
      </c>
      <c r="O561" t="b">
        <f>OR(E561=C561,E561=D561)</f>
        <v>1</v>
      </c>
    </row>
    <row r="562" spans="1:15">
      <c r="A562" t="s">
        <v>1049</v>
      </c>
      <c r="B562" t="s">
        <v>21</v>
      </c>
      <c r="C562" t="s">
        <v>2</v>
      </c>
      <c r="D562" t="s">
        <v>2</v>
      </c>
      <c r="E562" t="s">
        <v>2</v>
      </c>
      <c r="I562" s="2" t="str">
        <f>HYPERLINK("https://www.google.com/webhp#q=" &amp; A562)</f>
        <v>https://www.google.com/webhp#q=Calcitriol</v>
      </c>
      <c r="J562" s="2" t="str">
        <f>HYPERLINK("http://www.uptodate.com/contents/search?search="&amp;A562)</f>
        <v>http://www.uptodate.com/contents/search?search=Calcitriol</v>
      </c>
      <c r="K562" s="1" t="s">
        <v>1048</v>
      </c>
      <c r="L562" s="1" t="s">
        <v>19</v>
      </c>
      <c r="M562" t="b">
        <f>FALSE()</f>
        <v>0</v>
      </c>
      <c r="N562" t="b">
        <f>AND(C562=D562,C562=E562)</f>
        <v>1</v>
      </c>
      <c r="O562" t="b">
        <f>OR(E562=C562,E562=D562)</f>
        <v>1</v>
      </c>
    </row>
    <row r="563" spans="1:15">
      <c r="A563" t="s">
        <v>1047</v>
      </c>
      <c r="B563" t="s">
        <v>44</v>
      </c>
      <c r="C563" t="s">
        <v>2</v>
      </c>
      <c r="D563" t="s">
        <v>2</v>
      </c>
      <c r="E563" t="s">
        <v>2</v>
      </c>
      <c r="I563" s="2" t="str">
        <f>HYPERLINK("https://www.google.com/webhp#q=" &amp; A563)</f>
        <v>https://www.google.com/webhp#q=Candesartan</v>
      </c>
      <c r="J563" s="2" t="str">
        <f>HYPERLINK("http://www.uptodate.com/contents/search?search="&amp;A563)</f>
        <v>http://www.uptodate.com/contents/search?search=Candesartan</v>
      </c>
      <c r="K563" s="1" t="s">
        <v>1046</v>
      </c>
      <c r="L563" s="1" t="s">
        <v>41</v>
      </c>
      <c r="M563" t="b">
        <f>FALSE()</f>
        <v>0</v>
      </c>
      <c r="N563" t="b">
        <f>AND(C563=D563,C563=E563)</f>
        <v>1</v>
      </c>
      <c r="O563" t="b">
        <f>OR(E563=C563,E563=D563)</f>
        <v>1</v>
      </c>
    </row>
    <row r="564" spans="1:15">
      <c r="A564" t="s">
        <v>1045</v>
      </c>
      <c r="B564" t="s">
        <v>68</v>
      </c>
      <c r="C564" t="s">
        <v>2</v>
      </c>
      <c r="D564" t="s">
        <v>2</v>
      </c>
      <c r="E564" t="s">
        <v>2</v>
      </c>
      <c r="I564" s="2" t="str">
        <f>HYPERLINK("https://www.google.com/webhp#q=" &amp; A564)</f>
        <v>https://www.google.com/webhp#q=Capecitabine</v>
      </c>
      <c r="J564" s="2" t="str">
        <f>HYPERLINK("http://www.uptodate.com/contents/search?search="&amp;A564)</f>
        <v>http://www.uptodate.com/contents/search?search=Capecitabine</v>
      </c>
      <c r="K564" s="1" t="s">
        <v>1044</v>
      </c>
      <c r="L564" s="1" t="s">
        <v>67</v>
      </c>
      <c r="M564" t="b">
        <f>FALSE()</f>
        <v>0</v>
      </c>
      <c r="N564" t="b">
        <f>AND(C564=D564,C564=E564)</f>
        <v>1</v>
      </c>
      <c r="O564" t="b">
        <f>OR(E564=C564,E564=D564)</f>
        <v>1</v>
      </c>
    </row>
    <row r="565" spans="1:15">
      <c r="A565" t="s">
        <v>1045</v>
      </c>
      <c r="B565" t="s">
        <v>80</v>
      </c>
      <c r="C565" t="s">
        <v>2</v>
      </c>
      <c r="D565" t="s">
        <v>2</v>
      </c>
      <c r="E565" t="s">
        <v>2</v>
      </c>
      <c r="I565" s="2" t="str">
        <f>HYPERLINK("https://www.google.com/webhp#q=" &amp; A565)</f>
        <v>https://www.google.com/webhp#q=Capecitabine</v>
      </c>
      <c r="J565" s="2" t="str">
        <f>HYPERLINK("http://www.uptodate.com/contents/search?search="&amp;A565)</f>
        <v>http://www.uptodate.com/contents/search?search=Capecitabine</v>
      </c>
      <c r="K565" s="1" t="s">
        <v>1044</v>
      </c>
      <c r="L565" s="1" t="s">
        <v>79</v>
      </c>
      <c r="M565" t="b">
        <f>FALSE()</f>
        <v>0</v>
      </c>
      <c r="N565" t="b">
        <f>AND(C565=D565,C565=E565)</f>
        <v>1</v>
      </c>
      <c r="O565" t="b">
        <f>OR(E565=C565,E565=D565)</f>
        <v>1</v>
      </c>
    </row>
    <row r="566" spans="1:15">
      <c r="A566" t="s">
        <v>1045</v>
      </c>
      <c r="B566" t="s">
        <v>407</v>
      </c>
      <c r="C566" t="s">
        <v>2</v>
      </c>
      <c r="D566" t="s">
        <v>2</v>
      </c>
      <c r="E566" t="s">
        <v>2</v>
      </c>
      <c r="I566" s="2" t="str">
        <f>HYPERLINK("https://www.google.com/webhp#q=" &amp; A566)</f>
        <v>https://www.google.com/webhp#q=Capecitabine</v>
      </c>
      <c r="J566" s="2" t="str">
        <f>HYPERLINK("http://www.uptodate.com/contents/search?search="&amp;A566)</f>
        <v>http://www.uptodate.com/contents/search?search=Capecitabine</v>
      </c>
      <c r="K566" s="1" t="s">
        <v>1044</v>
      </c>
      <c r="L566" s="1" t="s">
        <v>403</v>
      </c>
      <c r="M566" t="b">
        <f>FALSE()</f>
        <v>0</v>
      </c>
      <c r="N566" t="b">
        <f>AND(C566=D566,C566=E566)</f>
        <v>1</v>
      </c>
      <c r="O566" t="b">
        <f>OR(E566=C566,E566=D566)</f>
        <v>1</v>
      </c>
    </row>
    <row r="567" spans="1:15">
      <c r="A567" t="s">
        <v>1045</v>
      </c>
      <c r="B567" t="s">
        <v>57</v>
      </c>
      <c r="C567" t="s">
        <v>2</v>
      </c>
      <c r="D567" t="s">
        <v>2</v>
      </c>
      <c r="E567" t="s">
        <v>2</v>
      </c>
      <c r="I567" s="2" t="str">
        <f>HYPERLINK("https://www.google.com/webhp#q=" &amp; A567)</f>
        <v>https://www.google.com/webhp#q=Capecitabine</v>
      </c>
      <c r="J567" s="2" t="str">
        <f>HYPERLINK("http://www.uptodate.com/contents/search?search="&amp;A567)</f>
        <v>http://www.uptodate.com/contents/search?search=Capecitabine</v>
      </c>
      <c r="K567" s="1" t="s">
        <v>1044</v>
      </c>
      <c r="L567" s="1" t="s">
        <v>54</v>
      </c>
      <c r="M567" t="b">
        <f>FALSE()</f>
        <v>0</v>
      </c>
      <c r="N567" t="b">
        <f>AND(C567=D567,C567=E567)</f>
        <v>1</v>
      </c>
      <c r="O567" t="b">
        <f>OR(E567=C567,E567=D567)</f>
        <v>1</v>
      </c>
    </row>
    <row r="568" spans="1:15">
      <c r="A568" t="s">
        <v>1045</v>
      </c>
      <c r="B568" t="s">
        <v>540</v>
      </c>
      <c r="C568" t="s">
        <v>2</v>
      </c>
      <c r="D568" t="s">
        <v>2</v>
      </c>
      <c r="E568" t="s">
        <v>2</v>
      </c>
      <c r="I568" s="2" t="str">
        <f>HYPERLINK("https://www.google.com/webhp#q=" &amp; A568)</f>
        <v>https://www.google.com/webhp#q=Capecitabine</v>
      </c>
      <c r="J568" s="2" t="str">
        <f>HYPERLINK("http://www.uptodate.com/contents/search?search="&amp;A568)</f>
        <v>http://www.uptodate.com/contents/search?search=Capecitabine</v>
      </c>
      <c r="K568" s="1" t="s">
        <v>1044</v>
      </c>
      <c r="L568" s="1" t="s">
        <v>539</v>
      </c>
      <c r="M568" t="b">
        <f>FALSE()</f>
        <v>0</v>
      </c>
      <c r="N568" t="b">
        <f>AND(C568=D568,C568=E568)</f>
        <v>1</v>
      </c>
      <c r="O568" t="b">
        <f>OR(E568=C568,E568=D568)</f>
        <v>1</v>
      </c>
    </row>
    <row r="569" spans="1:15">
      <c r="A569" t="s">
        <v>1043</v>
      </c>
      <c r="B569" t="s">
        <v>121</v>
      </c>
      <c r="C569" t="s">
        <v>2</v>
      </c>
      <c r="D569" t="s">
        <v>2</v>
      </c>
      <c r="E569" t="s">
        <v>2</v>
      </c>
      <c r="H569" t="s">
        <v>1668</v>
      </c>
      <c r="I569" s="2" t="str">
        <f>HYPERLINK("https://www.google.com/webhp#q=" &amp; A569)</f>
        <v>https://www.google.com/webhp#q=Captopril</v>
      </c>
      <c r="J569" s="2" t="str">
        <f>HYPERLINK("http://www.uptodate.com/contents/search?search="&amp;A569)</f>
        <v>http://www.uptodate.com/contents/search?search=Captopril</v>
      </c>
      <c r="K569" s="1" t="s">
        <v>1041</v>
      </c>
      <c r="L569" s="1" t="s">
        <v>120</v>
      </c>
      <c r="M569" t="b">
        <f>FALSE()</f>
        <v>0</v>
      </c>
      <c r="N569" t="b">
        <f>AND(C569=D569,C569=E569)</f>
        <v>1</v>
      </c>
      <c r="O569" t="b">
        <f>OR(E569=C569,E569=D569)</f>
        <v>1</v>
      </c>
    </row>
    <row r="570" spans="1:15">
      <c r="A570" t="s">
        <v>1043</v>
      </c>
      <c r="B570" t="s">
        <v>44</v>
      </c>
      <c r="C570" t="s">
        <v>2</v>
      </c>
      <c r="D570" t="s">
        <v>2</v>
      </c>
      <c r="E570" t="s">
        <v>2</v>
      </c>
      <c r="I570" s="2" t="str">
        <f>HYPERLINK("https://www.google.com/webhp#q=" &amp; A570)</f>
        <v>https://www.google.com/webhp#q=Captopril</v>
      </c>
      <c r="J570" s="2" t="str">
        <f>HYPERLINK("http://www.uptodate.com/contents/search?search="&amp;A570)</f>
        <v>http://www.uptodate.com/contents/search?search=Captopril</v>
      </c>
      <c r="K570" s="1" t="s">
        <v>1041</v>
      </c>
      <c r="L570" s="1" t="s">
        <v>41</v>
      </c>
      <c r="M570" t="b">
        <f>FALSE()</f>
        <v>0</v>
      </c>
      <c r="N570" t="b">
        <f>AND(C570=D570,C570=E570)</f>
        <v>1</v>
      </c>
      <c r="O570" t="b">
        <f>OR(E570=C570,E570=D570)</f>
        <v>1</v>
      </c>
    </row>
    <row r="571" spans="1:15">
      <c r="A571" t="s">
        <v>1043</v>
      </c>
      <c r="B571" t="s">
        <v>12</v>
      </c>
      <c r="C571" t="s">
        <v>8</v>
      </c>
      <c r="D571" t="s">
        <v>8</v>
      </c>
      <c r="E571" t="s">
        <v>8</v>
      </c>
      <c r="F571" t="s">
        <v>1042</v>
      </c>
      <c r="I571" s="2" t="str">
        <f>HYPERLINK("https://www.google.com/webhp#q=" &amp; A571)</f>
        <v>https://www.google.com/webhp#q=Captopril</v>
      </c>
      <c r="J571" s="2" t="str">
        <f>HYPERLINK("http://www.uptodate.com/contents/search?search="&amp;A571)</f>
        <v>http://www.uptodate.com/contents/search?search=Captopril</v>
      </c>
      <c r="K571" s="1" t="s">
        <v>1041</v>
      </c>
      <c r="L571" s="1" t="s">
        <v>11</v>
      </c>
      <c r="M571" t="b">
        <f>FALSE()</f>
        <v>0</v>
      </c>
      <c r="N571" t="b">
        <f>AND(C571=D571,C571=E571)</f>
        <v>1</v>
      </c>
      <c r="O571" t="b">
        <f>OR(E571=C571,E571=D571)</f>
        <v>1</v>
      </c>
    </row>
    <row r="572" spans="1:15">
      <c r="A572" t="s">
        <v>1040</v>
      </c>
      <c r="B572" t="s">
        <v>30</v>
      </c>
      <c r="C572" t="s">
        <v>3</v>
      </c>
      <c r="D572" t="s">
        <v>3</v>
      </c>
      <c r="E572" t="s">
        <v>3</v>
      </c>
      <c r="I572" s="2" t="str">
        <f>HYPERLINK("https://www.google.com/webhp#q=" &amp; A572)</f>
        <v>https://www.google.com/webhp#q=Carbamazepine</v>
      </c>
      <c r="J572" s="2" t="str">
        <f>HYPERLINK("http://www.uptodate.com/contents/search?search="&amp;A572)</f>
        <v>http://www.uptodate.com/contents/search?search=Carbamazepine</v>
      </c>
      <c r="K572" s="1" t="s">
        <v>1039</v>
      </c>
      <c r="L572" s="1" t="s">
        <v>29</v>
      </c>
      <c r="M572" t="b">
        <f>FALSE()</f>
        <v>0</v>
      </c>
      <c r="N572" t="b">
        <f>AND(C572=D572,C572=E572)</f>
        <v>1</v>
      </c>
      <c r="O572" t="b">
        <f>OR(E572=C572,E572=D572)</f>
        <v>1</v>
      </c>
    </row>
    <row r="573" spans="1:15">
      <c r="A573" t="s">
        <v>1040</v>
      </c>
      <c r="B573" t="s">
        <v>4</v>
      </c>
      <c r="C573" t="s">
        <v>3</v>
      </c>
      <c r="D573" t="s">
        <v>3</v>
      </c>
      <c r="E573" t="s">
        <v>2</v>
      </c>
      <c r="I573" s="2" t="str">
        <f>HYPERLINK("https://www.google.com/webhp#q=" &amp; A573)</f>
        <v>https://www.google.com/webhp#q=Carbamazepine</v>
      </c>
      <c r="J573" s="2" t="str">
        <f>HYPERLINK("http://www.uptodate.com/contents/search?search="&amp;A573)</f>
        <v>http://www.uptodate.com/contents/search?search=Carbamazepine</v>
      </c>
      <c r="K573" s="1" t="s">
        <v>1039</v>
      </c>
      <c r="L573" s="1" t="s">
        <v>0</v>
      </c>
      <c r="M573" t="b">
        <f>FALSE()</f>
        <v>0</v>
      </c>
      <c r="N573" t="b">
        <f>AND(C573=D573,C573=E573)</f>
        <v>0</v>
      </c>
      <c r="O573" t="b">
        <f>OR(E573=C573,E573=D573)</f>
        <v>0</v>
      </c>
    </row>
    <row r="574" spans="1:15">
      <c r="A574" t="s">
        <v>1040</v>
      </c>
      <c r="B574" t="s">
        <v>152</v>
      </c>
      <c r="C574" t="s">
        <v>3</v>
      </c>
      <c r="D574" t="s">
        <v>3</v>
      </c>
      <c r="E574" t="s">
        <v>3</v>
      </c>
      <c r="I574" s="2" t="str">
        <f>HYPERLINK("https://www.google.com/webhp#q=" &amp; A574)</f>
        <v>https://www.google.com/webhp#q=Carbamazepine</v>
      </c>
      <c r="J574" s="2" t="str">
        <f>HYPERLINK("http://www.uptodate.com/contents/search?search="&amp;A574)</f>
        <v>http://www.uptodate.com/contents/search?search=Carbamazepine</v>
      </c>
      <c r="K574" s="1" t="s">
        <v>1039</v>
      </c>
      <c r="L574" s="1" t="s">
        <v>150</v>
      </c>
      <c r="M574" t="b">
        <f>FALSE()</f>
        <v>0</v>
      </c>
      <c r="N574" t="b">
        <f>AND(C574=D574,C574=E574)</f>
        <v>1</v>
      </c>
      <c r="O574" t="b">
        <f>OR(E574=C574,E574=D574)</f>
        <v>1</v>
      </c>
    </row>
    <row r="575" spans="1:15">
      <c r="A575" t="s">
        <v>1040</v>
      </c>
      <c r="B575" t="s">
        <v>173</v>
      </c>
      <c r="C575" t="s">
        <v>3</v>
      </c>
      <c r="D575" t="s">
        <v>3</v>
      </c>
      <c r="E575" t="s">
        <v>3</v>
      </c>
      <c r="I575" s="2" t="str">
        <f>HYPERLINK("https://www.google.com/webhp#q=" &amp; A575)</f>
        <v>https://www.google.com/webhp#q=Carbamazepine</v>
      </c>
      <c r="J575" s="2" t="str">
        <f>HYPERLINK("http://www.uptodate.com/contents/search?search="&amp;A575)</f>
        <v>http://www.uptodate.com/contents/search?search=Carbamazepine</v>
      </c>
      <c r="K575" s="1" t="s">
        <v>1039</v>
      </c>
      <c r="L575" s="1" t="s">
        <v>171</v>
      </c>
      <c r="M575" t="b">
        <f>FALSE()</f>
        <v>0</v>
      </c>
      <c r="N575" t="b">
        <f>AND(C575=D575,C575=E575)</f>
        <v>1</v>
      </c>
      <c r="O575" t="b">
        <f>OR(E575=C575,E575=D575)</f>
        <v>1</v>
      </c>
    </row>
    <row r="576" spans="1:15">
      <c r="A576" t="s">
        <v>1040</v>
      </c>
      <c r="B576" t="s">
        <v>27</v>
      </c>
      <c r="C576" t="s">
        <v>3</v>
      </c>
      <c r="D576" t="s">
        <v>3</v>
      </c>
      <c r="E576" t="s">
        <v>3</v>
      </c>
      <c r="I576" s="2" t="str">
        <f>HYPERLINK("https://www.google.com/webhp#q=" &amp; A576)</f>
        <v>https://www.google.com/webhp#q=Carbamazepine</v>
      </c>
      <c r="J576" s="2" t="str">
        <f>HYPERLINK("http://www.uptodate.com/contents/search?search="&amp;A576)</f>
        <v>http://www.uptodate.com/contents/search?search=Carbamazepine</v>
      </c>
      <c r="K576" s="1" t="s">
        <v>1039</v>
      </c>
      <c r="L576" s="1" t="s">
        <v>25</v>
      </c>
      <c r="M576" t="b">
        <f>FALSE()</f>
        <v>0</v>
      </c>
      <c r="N576" t="b">
        <f>AND(C576=D576,C576=E576)</f>
        <v>1</v>
      </c>
      <c r="O576" t="b">
        <f>OR(E576=C576,E576=D576)</f>
        <v>1</v>
      </c>
    </row>
    <row r="577" spans="1:15">
      <c r="A577" t="s">
        <v>1037</v>
      </c>
      <c r="B577" t="s">
        <v>52</v>
      </c>
      <c r="C577" t="s">
        <v>8</v>
      </c>
      <c r="D577" t="s">
        <v>8</v>
      </c>
      <c r="E577" t="s">
        <v>8</v>
      </c>
      <c r="I577" s="2" t="str">
        <f>HYPERLINK("https://www.google.com/webhp#q=" &amp; A577)</f>
        <v>https://www.google.com/webhp#q=Carbidopa</v>
      </c>
      <c r="J577" s="2" t="str">
        <f>HYPERLINK("http://www.uptodate.com/contents/search?search="&amp;A577)</f>
        <v>http://www.uptodate.com/contents/search?search=Carbidopa</v>
      </c>
      <c r="K577" s="1" t="s">
        <v>1036</v>
      </c>
      <c r="L577" s="1" t="s">
        <v>50</v>
      </c>
      <c r="M577" t="b">
        <f>FALSE()</f>
        <v>0</v>
      </c>
      <c r="N577" t="b">
        <f>AND(C577=D577,C577=E577)</f>
        <v>1</v>
      </c>
      <c r="O577" t="b">
        <f>OR(E577=C577,E577=D577)</f>
        <v>1</v>
      </c>
    </row>
    <row r="578" spans="1:15">
      <c r="A578" t="s">
        <v>1037</v>
      </c>
      <c r="B578" t="s">
        <v>146</v>
      </c>
      <c r="C578" t="s">
        <v>3</v>
      </c>
      <c r="D578" t="s">
        <v>3</v>
      </c>
      <c r="E578" t="s">
        <v>3</v>
      </c>
      <c r="G578" t="s">
        <v>1038</v>
      </c>
      <c r="H578" t="s">
        <v>1654</v>
      </c>
      <c r="I578" s="2" t="str">
        <f>HYPERLINK("https://www.google.com/webhp#q=" &amp; A578)</f>
        <v>https://www.google.com/webhp#q=Carbidopa</v>
      </c>
      <c r="J578" s="2" t="str">
        <f>HYPERLINK("http://www.uptodate.com/contents/search?search="&amp;A578)</f>
        <v>http://www.uptodate.com/contents/search?search=Carbidopa</v>
      </c>
      <c r="K578" s="1" t="s">
        <v>1036</v>
      </c>
      <c r="L578" s="1" t="s">
        <v>144</v>
      </c>
      <c r="M578" t="b">
        <f>FALSE()</f>
        <v>0</v>
      </c>
      <c r="N578" t="b">
        <f>AND(C578=D578,C578=E578)</f>
        <v>1</v>
      </c>
      <c r="O578" t="b">
        <f>OR(E578=C578,E578=D578)</f>
        <v>1</v>
      </c>
    </row>
    <row r="579" spans="1:15">
      <c r="A579" t="s">
        <v>1037</v>
      </c>
      <c r="B579" t="s">
        <v>173</v>
      </c>
      <c r="C579" t="s">
        <v>3</v>
      </c>
      <c r="D579" t="s">
        <v>3</v>
      </c>
      <c r="E579" t="s">
        <v>3</v>
      </c>
      <c r="I579" s="2" t="str">
        <f>HYPERLINK("https://www.google.com/webhp#q=" &amp; A579)</f>
        <v>https://www.google.com/webhp#q=Carbidopa</v>
      </c>
      <c r="J579" s="2" t="str">
        <f>HYPERLINK("http://www.uptodate.com/contents/search?search="&amp;A579)</f>
        <v>http://www.uptodate.com/contents/search?search=Carbidopa</v>
      </c>
      <c r="K579" s="1" t="s">
        <v>1036</v>
      </c>
      <c r="L579" s="1" t="s">
        <v>171</v>
      </c>
      <c r="M579" t="b">
        <f>FALSE()</f>
        <v>0</v>
      </c>
      <c r="N579" t="b">
        <f>AND(C579=D579,C579=E579)</f>
        <v>1</v>
      </c>
      <c r="O579" t="b">
        <f>OR(E579=C579,E579=D579)</f>
        <v>1</v>
      </c>
    </row>
    <row r="580" spans="1:15">
      <c r="A580" t="s">
        <v>1035</v>
      </c>
      <c r="B580" t="s">
        <v>575</v>
      </c>
      <c r="C580" t="s">
        <v>2</v>
      </c>
      <c r="D580" t="s">
        <v>2</v>
      </c>
      <c r="E580" t="s">
        <v>2</v>
      </c>
      <c r="I580" s="2" t="str">
        <f>HYPERLINK("https://www.google.com/webhp#q=" &amp; A580)</f>
        <v>https://www.google.com/webhp#q=Carboplatin</v>
      </c>
      <c r="J580" s="2" t="str">
        <f>HYPERLINK("http://www.uptodate.com/contents/search?search="&amp;A580)</f>
        <v>http://www.uptodate.com/contents/search?search=Carboplatin</v>
      </c>
      <c r="K580" s="1" t="s">
        <v>1034</v>
      </c>
      <c r="L580" s="1" t="s">
        <v>574</v>
      </c>
      <c r="M580" t="b">
        <f>FALSE()</f>
        <v>0</v>
      </c>
      <c r="N580" t="b">
        <f>AND(C580=D580,C580=E580)</f>
        <v>1</v>
      </c>
      <c r="O580" t="b">
        <f>OR(E580=C580,E580=D580)</f>
        <v>1</v>
      </c>
    </row>
    <row r="581" spans="1:15">
      <c r="A581" t="s">
        <v>1035</v>
      </c>
      <c r="B581" t="s">
        <v>230</v>
      </c>
      <c r="C581" t="s">
        <v>2</v>
      </c>
      <c r="D581" t="s">
        <v>2</v>
      </c>
      <c r="E581" t="s">
        <v>2</v>
      </c>
      <c r="I581" s="2" t="str">
        <f>HYPERLINK("https://www.google.com/webhp#q=" &amp; A581)</f>
        <v>https://www.google.com/webhp#q=Carboplatin</v>
      </c>
      <c r="J581" s="2" t="str">
        <f>HYPERLINK("http://www.uptodate.com/contents/search?search="&amp;A581)</f>
        <v>http://www.uptodate.com/contents/search?search=Carboplatin</v>
      </c>
      <c r="K581" s="1" t="s">
        <v>1034</v>
      </c>
      <c r="L581" s="1" t="s">
        <v>229</v>
      </c>
      <c r="M581" t="b">
        <f>FALSE()</f>
        <v>0</v>
      </c>
      <c r="N581" t="b">
        <f>AND(C581=D581,C581=E581)</f>
        <v>1</v>
      </c>
      <c r="O581" t="b">
        <f>OR(E581=C581,E581=D581)</f>
        <v>1</v>
      </c>
    </row>
    <row r="582" spans="1:15">
      <c r="A582" t="s">
        <v>1035</v>
      </c>
      <c r="B582" t="s">
        <v>68</v>
      </c>
      <c r="C582" t="s">
        <v>2</v>
      </c>
      <c r="D582" t="s">
        <v>2</v>
      </c>
      <c r="E582" t="s">
        <v>2</v>
      </c>
      <c r="I582" s="2" t="str">
        <f>HYPERLINK("https://www.google.com/webhp#q=" &amp; A582)</f>
        <v>https://www.google.com/webhp#q=Carboplatin</v>
      </c>
      <c r="J582" s="2" t="str">
        <f>HYPERLINK("http://www.uptodate.com/contents/search?search="&amp;A582)</f>
        <v>http://www.uptodate.com/contents/search?search=Carboplatin</v>
      </c>
      <c r="K582" s="1" t="s">
        <v>1034</v>
      </c>
      <c r="L582" s="1" t="s">
        <v>67</v>
      </c>
      <c r="M582" t="b">
        <f>FALSE()</f>
        <v>0</v>
      </c>
      <c r="N582" t="b">
        <f>AND(C582=D582,C582=E582)</f>
        <v>1</v>
      </c>
      <c r="O582" t="b">
        <f>OR(E582=C582,E582=D582)</f>
        <v>1</v>
      </c>
    </row>
    <row r="583" spans="1:15">
      <c r="A583" t="s">
        <v>1035</v>
      </c>
      <c r="B583" t="s">
        <v>407</v>
      </c>
      <c r="C583" t="s">
        <v>2</v>
      </c>
      <c r="D583" t="s">
        <v>2</v>
      </c>
      <c r="E583" t="s">
        <v>2</v>
      </c>
      <c r="I583" s="2" t="str">
        <f>HYPERLINK("https://www.google.com/webhp#q=" &amp; A583)</f>
        <v>https://www.google.com/webhp#q=Carboplatin</v>
      </c>
      <c r="J583" s="2" t="str">
        <f>HYPERLINK("http://www.uptodate.com/contents/search?search="&amp;A583)</f>
        <v>http://www.uptodate.com/contents/search?search=Carboplatin</v>
      </c>
      <c r="K583" s="1" t="s">
        <v>1034</v>
      </c>
      <c r="L583" s="1" t="s">
        <v>403</v>
      </c>
      <c r="M583" t="b">
        <f>FALSE()</f>
        <v>0</v>
      </c>
      <c r="N583" t="b">
        <f>AND(C583=D583,C583=E583)</f>
        <v>1</v>
      </c>
      <c r="O583" t="b">
        <f>OR(E583=C583,E583=D583)</f>
        <v>1</v>
      </c>
    </row>
    <row r="584" spans="1:15">
      <c r="A584" t="s">
        <v>1035</v>
      </c>
      <c r="B584" t="s">
        <v>958</v>
      </c>
      <c r="C584" t="s">
        <v>2</v>
      </c>
      <c r="D584" t="s">
        <v>2</v>
      </c>
      <c r="E584" t="s">
        <v>2</v>
      </c>
      <c r="I584" s="2" t="str">
        <f>HYPERLINK("https://www.google.com/webhp#q=" &amp; A584)</f>
        <v>https://www.google.com/webhp#q=Carboplatin</v>
      </c>
      <c r="J584" s="2" t="str">
        <f>HYPERLINK("http://www.uptodate.com/contents/search?search="&amp;A584)</f>
        <v>http://www.uptodate.com/contents/search?search=Carboplatin</v>
      </c>
      <c r="K584" s="1" t="s">
        <v>1034</v>
      </c>
      <c r="L584" s="1" t="s">
        <v>957</v>
      </c>
      <c r="M584" t="b">
        <f>FALSE()</f>
        <v>0</v>
      </c>
      <c r="N584" t="b">
        <f>AND(C584=D584,C584=E584)</f>
        <v>1</v>
      </c>
      <c r="O584" t="b">
        <f>OR(E584=C584,E584=D584)</f>
        <v>1</v>
      </c>
    </row>
    <row r="585" spans="1:15">
      <c r="A585" t="s">
        <v>1035</v>
      </c>
      <c r="B585" t="s">
        <v>184</v>
      </c>
      <c r="C585" t="s">
        <v>2</v>
      </c>
      <c r="D585" t="s">
        <v>2</v>
      </c>
      <c r="E585" t="s">
        <v>2</v>
      </c>
      <c r="I585" s="2" t="str">
        <f>HYPERLINK("https://www.google.com/webhp#q=" &amp; A585)</f>
        <v>https://www.google.com/webhp#q=Carboplatin</v>
      </c>
      <c r="J585" s="2" t="str">
        <f>HYPERLINK("http://www.uptodate.com/contents/search?search="&amp;A585)</f>
        <v>http://www.uptodate.com/contents/search?search=Carboplatin</v>
      </c>
      <c r="K585" s="1" t="s">
        <v>1034</v>
      </c>
      <c r="L585" s="1" t="s">
        <v>183</v>
      </c>
      <c r="M585" t="b">
        <f>FALSE()</f>
        <v>0</v>
      </c>
      <c r="N585" t="b">
        <f>AND(C585=D585,C585=E585)</f>
        <v>1</v>
      </c>
      <c r="O585" t="b">
        <f>OR(E585=C585,E585=D585)</f>
        <v>1</v>
      </c>
    </row>
    <row r="586" spans="1:15">
      <c r="A586" t="s">
        <v>1035</v>
      </c>
      <c r="B586" t="s">
        <v>83</v>
      </c>
      <c r="C586" t="s">
        <v>2</v>
      </c>
      <c r="D586" t="s">
        <v>2</v>
      </c>
      <c r="E586" t="s">
        <v>2</v>
      </c>
      <c r="I586" s="2" t="str">
        <f>HYPERLINK("https://www.google.com/webhp#q=" &amp; A586)</f>
        <v>https://www.google.com/webhp#q=Carboplatin</v>
      </c>
      <c r="J586" s="2" t="str">
        <f>HYPERLINK("http://www.uptodate.com/contents/search?search="&amp;A586)</f>
        <v>http://www.uptodate.com/contents/search?search=Carboplatin</v>
      </c>
      <c r="K586" s="1" t="s">
        <v>1034</v>
      </c>
      <c r="L586" s="1" t="s">
        <v>81</v>
      </c>
      <c r="M586" t="b">
        <f>FALSE()</f>
        <v>0</v>
      </c>
      <c r="N586" t="b">
        <f>AND(C586=D586,C586=E586)</f>
        <v>1</v>
      </c>
      <c r="O586" t="b">
        <f>OR(E586=C586,E586=D586)</f>
        <v>1</v>
      </c>
    </row>
    <row r="587" spans="1:15">
      <c r="A587" t="s">
        <v>1035</v>
      </c>
      <c r="B587" t="s">
        <v>124</v>
      </c>
      <c r="C587" t="s">
        <v>2</v>
      </c>
      <c r="D587" t="s">
        <v>2</v>
      </c>
      <c r="E587" t="s">
        <v>2</v>
      </c>
      <c r="I587" s="2" t="str">
        <f>HYPERLINK("https://www.google.com/webhp#q=" &amp; A587)</f>
        <v>https://www.google.com/webhp#q=Carboplatin</v>
      </c>
      <c r="J587" s="2" t="str">
        <f>HYPERLINK("http://www.uptodate.com/contents/search?search="&amp;A587)</f>
        <v>http://www.uptodate.com/contents/search?search=Carboplatin</v>
      </c>
      <c r="K587" s="1" t="s">
        <v>1034</v>
      </c>
      <c r="L587" s="1" t="s">
        <v>122</v>
      </c>
      <c r="M587" t="b">
        <f>FALSE()</f>
        <v>0</v>
      </c>
      <c r="N587" t="b">
        <f>AND(C587=D587,C587=E587)</f>
        <v>1</v>
      </c>
      <c r="O587" t="b">
        <f>OR(E587=C587,E587=D587)</f>
        <v>1</v>
      </c>
    </row>
    <row r="588" spans="1:15">
      <c r="A588" t="s">
        <v>1035</v>
      </c>
      <c r="B588" t="s">
        <v>833</v>
      </c>
      <c r="C588" t="s">
        <v>2</v>
      </c>
      <c r="D588" t="s">
        <v>2</v>
      </c>
      <c r="E588" t="s">
        <v>2</v>
      </c>
      <c r="I588" s="2" t="str">
        <f>HYPERLINK("https://www.google.com/webhp#q=" &amp; A588)</f>
        <v>https://www.google.com/webhp#q=Carboplatin</v>
      </c>
      <c r="J588" s="2" t="str">
        <f>HYPERLINK("http://www.uptodate.com/contents/search?search="&amp;A588)</f>
        <v>http://www.uptodate.com/contents/search?search=Carboplatin</v>
      </c>
      <c r="K588" s="1" t="s">
        <v>1034</v>
      </c>
      <c r="L588" s="1" t="s">
        <v>831</v>
      </c>
      <c r="M588" t="b">
        <f>FALSE()</f>
        <v>0</v>
      </c>
      <c r="N588" t="b">
        <f>AND(C588=D588,C588=E588)</f>
        <v>1</v>
      </c>
      <c r="O588" t="b">
        <f>OR(E588=C588,E588=D588)</f>
        <v>1</v>
      </c>
    </row>
    <row r="589" spans="1:15">
      <c r="A589" t="s">
        <v>1033</v>
      </c>
      <c r="B589" t="s">
        <v>230</v>
      </c>
      <c r="C589" t="s">
        <v>2</v>
      </c>
      <c r="D589" t="s">
        <v>2</v>
      </c>
      <c r="E589" t="s">
        <v>2</v>
      </c>
      <c r="I589" s="2" t="str">
        <f>HYPERLINK("https://www.google.com/webhp#q=" &amp; A589)</f>
        <v>https://www.google.com/webhp#q=Carmustine</v>
      </c>
      <c r="J589" s="2" t="str">
        <f>HYPERLINK("http://www.uptodate.com/contents/search?search="&amp;A589)</f>
        <v>http://www.uptodate.com/contents/search?search=Carmustine</v>
      </c>
      <c r="K589" s="1" t="s">
        <v>1032</v>
      </c>
      <c r="L589" s="1" t="s">
        <v>229</v>
      </c>
      <c r="M589" t="b">
        <f>FALSE()</f>
        <v>0</v>
      </c>
      <c r="N589" t="b">
        <f>AND(C589=D589,C589=E589)</f>
        <v>1</v>
      </c>
      <c r="O589" t="b">
        <f>OR(E589=C589,E589=D589)</f>
        <v>1</v>
      </c>
    </row>
    <row r="590" spans="1:15">
      <c r="A590" t="s">
        <v>1033</v>
      </c>
      <c r="B590" t="s">
        <v>48</v>
      </c>
      <c r="C590" t="s">
        <v>2</v>
      </c>
      <c r="D590" t="s">
        <v>2</v>
      </c>
      <c r="E590" t="s">
        <v>2</v>
      </c>
      <c r="I590" s="2" t="str">
        <f>HYPERLINK("https://www.google.com/webhp#q=" &amp; A590)</f>
        <v>https://www.google.com/webhp#q=Carmustine</v>
      </c>
      <c r="J590" s="2" t="str">
        <f>HYPERLINK("http://www.uptodate.com/contents/search?search="&amp;A590)</f>
        <v>http://www.uptodate.com/contents/search?search=Carmustine</v>
      </c>
      <c r="K590" s="1" t="s">
        <v>1032</v>
      </c>
      <c r="L590" s="1" t="s">
        <v>46</v>
      </c>
      <c r="M590" t="b">
        <f>FALSE()</f>
        <v>0</v>
      </c>
      <c r="N590" t="b">
        <f>AND(C590=D590,C590=E590)</f>
        <v>1</v>
      </c>
      <c r="O590" t="b">
        <f>OR(E590=C590,E590=D590)</f>
        <v>1</v>
      </c>
    </row>
    <row r="591" spans="1:15">
      <c r="A591" t="s">
        <v>1033</v>
      </c>
      <c r="B591" t="s">
        <v>76</v>
      </c>
      <c r="C591" t="s">
        <v>2</v>
      </c>
      <c r="D591" t="s">
        <v>2</v>
      </c>
      <c r="E591" t="s">
        <v>2</v>
      </c>
      <c r="I591" s="2" t="str">
        <f>HYPERLINK("https://www.google.com/webhp#q=" &amp; A591)</f>
        <v>https://www.google.com/webhp#q=Carmustine</v>
      </c>
      <c r="J591" s="2" t="str">
        <f>HYPERLINK("http://www.uptodate.com/contents/search?search="&amp;A591)</f>
        <v>http://www.uptodate.com/contents/search?search=Carmustine</v>
      </c>
      <c r="K591" s="1" t="s">
        <v>1032</v>
      </c>
      <c r="L591" s="1" t="s">
        <v>75</v>
      </c>
      <c r="M591" t="b">
        <f>FALSE()</f>
        <v>0</v>
      </c>
      <c r="N591" t="b">
        <f>AND(C591=D591,C591=E591)</f>
        <v>1</v>
      </c>
      <c r="O591" t="b">
        <f>OR(E591=C591,E591=D591)</f>
        <v>1</v>
      </c>
    </row>
    <row r="592" spans="1:15">
      <c r="A592" t="s">
        <v>1033</v>
      </c>
      <c r="B592" t="s">
        <v>228</v>
      </c>
      <c r="C592" t="s">
        <v>2</v>
      </c>
      <c r="D592" t="s">
        <v>2</v>
      </c>
      <c r="E592" t="s">
        <v>2</v>
      </c>
      <c r="I592" s="2" t="str">
        <f>HYPERLINK("https://www.google.com/webhp#q=" &amp; A592)</f>
        <v>https://www.google.com/webhp#q=Carmustine</v>
      </c>
      <c r="J592" s="2" t="str">
        <f>HYPERLINK("http://www.uptodate.com/contents/search?search="&amp;A592)</f>
        <v>http://www.uptodate.com/contents/search?search=Carmustine</v>
      </c>
      <c r="K592" s="1" t="s">
        <v>1032</v>
      </c>
      <c r="L592" s="1" t="s">
        <v>227</v>
      </c>
      <c r="M592" t="b">
        <f>FALSE()</f>
        <v>0</v>
      </c>
      <c r="N592" t="b">
        <f>AND(C592=D592,C592=E592)</f>
        <v>1</v>
      </c>
      <c r="O592" t="b">
        <f>OR(E592=C592,E592=D592)</f>
        <v>1</v>
      </c>
    </row>
    <row r="593" spans="1:15">
      <c r="A593" t="s">
        <v>1033</v>
      </c>
      <c r="B593" t="s">
        <v>106</v>
      </c>
      <c r="C593" t="s">
        <v>2</v>
      </c>
      <c r="D593" t="s">
        <v>2</v>
      </c>
      <c r="E593" t="s">
        <v>2</v>
      </c>
      <c r="I593" s="2" t="str">
        <f>HYPERLINK("https://www.google.com/webhp#q=" &amp; A593)</f>
        <v>https://www.google.com/webhp#q=Carmustine</v>
      </c>
      <c r="J593" s="2" t="str">
        <f>HYPERLINK("http://www.uptodate.com/contents/search?search="&amp;A593)</f>
        <v>http://www.uptodate.com/contents/search?search=Carmustine</v>
      </c>
      <c r="K593" s="1" t="s">
        <v>1032</v>
      </c>
      <c r="L593" s="1" t="s">
        <v>105</v>
      </c>
      <c r="M593" t="b">
        <f>FALSE()</f>
        <v>0</v>
      </c>
      <c r="N593" t="b">
        <f>AND(C593=D593,C593=E593)</f>
        <v>1</v>
      </c>
      <c r="O593" t="b">
        <f>OR(E593=C593,E593=D593)</f>
        <v>1</v>
      </c>
    </row>
    <row r="594" spans="1:15">
      <c r="A594" t="s">
        <v>1031</v>
      </c>
      <c r="B594" t="s">
        <v>307</v>
      </c>
      <c r="C594" t="s">
        <v>8</v>
      </c>
      <c r="D594" t="s">
        <v>8</v>
      </c>
      <c r="E594" t="s">
        <v>8</v>
      </c>
      <c r="H594" t="s">
        <v>1642</v>
      </c>
      <c r="I594" s="2" t="str">
        <f>HYPERLINK("https://www.google.com/webhp#q=" &amp; A594)</f>
        <v>https://www.google.com/webhp#q=Cefdinir</v>
      </c>
      <c r="J594" s="2" t="str">
        <f>HYPERLINK("http://www.uptodate.com/contents/search?search="&amp;A594)</f>
        <v>http://www.uptodate.com/contents/search?search=Cefdinir</v>
      </c>
      <c r="K594" s="1" t="s">
        <v>1030</v>
      </c>
      <c r="L594" s="1" t="s">
        <v>306</v>
      </c>
      <c r="M594" t="b">
        <f>FALSE()</f>
        <v>0</v>
      </c>
      <c r="N594" t="b">
        <f>AND(C594=D594,C594=E594)</f>
        <v>1</v>
      </c>
      <c r="O594" t="b">
        <f>OR(E594=C594,E594=D594)</f>
        <v>1</v>
      </c>
    </row>
    <row r="595" spans="1:15">
      <c r="A595" t="s">
        <v>1031</v>
      </c>
      <c r="B595" t="s">
        <v>39</v>
      </c>
      <c r="C595" t="s">
        <v>8</v>
      </c>
      <c r="D595" t="s">
        <v>8</v>
      </c>
      <c r="E595" t="s">
        <v>8</v>
      </c>
      <c r="I595" s="2" t="str">
        <f>HYPERLINK("https://www.google.com/webhp#q=" &amp; A595)</f>
        <v>https://www.google.com/webhp#q=Cefdinir</v>
      </c>
      <c r="J595" s="2" t="str">
        <f>HYPERLINK("http://www.uptodate.com/contents/search?search="&amp;A595)</f>
        <v>http://www.uptodate.com/contents/search?search=Cefdinir</v>
      </c>
      <c r="K595" s="1" t="s">
        <v>1030</v>
      </c>
      <c r="L595" s="1" t="s">
        <v>37</v>
      </c>
      <c r="M595" t="b">
        <f>FALSE()</f>
        <v>0</v>
      </c>
      <c r="N595" t="b">
        <f>AND(C595=D595,C595=E595)</f>
        <v>1</v>
      </c>
      <c r="O595" t="b">
        <f>OR(E595=C595,E595=D595)</f>
        <v>1</v>
      </c>
    </row>
    <row r="596" spans="1:15">
      <c r="A596" t="s">
        <v>1029</v>
      </c>
      <c r="B596" t="s">
        <v>266</v>
      </c>
      <c r="C596" t="s">
        <v>3</v>
      </c>
      <c r="D596" t="s">
        <v>3</v>
      </c>
      <c r="E596" t="s">
        <v>3</v>
      </c>
      <c r="I596" s="2" t="str">
        <f>HYPERLINK("https://www.google.com/webhp#q=" &amp; A596)</f>
        <v>https://www.google.com/webhp#q=Celecoxib</v>
      </c>
      <c r="J596" s="2" t="str">
        <f>HYPERLINK("http://www.uptodate.com/contents/search?search="&amp;A596)</f>
        <v>http://www.uptodate.com/contents/search?search=Celecoxib</v>
      </c>
      <c r="K596" s="1" t="s">
        <v>1028</v>
      </c>
      <c r="L596" s="1" t="s">
        <v>265</v>
      </c>
      <c r="M596" t="b">
        <f>FALSE()</f>
        <v>0</v>
      </c>
      <c r="N596" t="b">
        <f>AND(C596=D596,C596=E596)</f>
        <v>1</v>
      </c>
      <c r="O596" t="b">
        <f>OR(E596=C596,E596=D596)</f>
        <v>1</v>
      </c>
    </row>
    <row r="597" spans="1:15">
      <c r="A597" t="s">
        <v>1029</v>
      </c>
      <c r="B597" t="s">
        <v>259</v>
      </c>
      <c r="C597" t="s">
        <v>3</v>
      </c>
      <c r="D597" t="s">
        <v>3</v>
      </c>
      <c r="E597" t="s">
        <v>3</v>
      </c>
      <c r="H597" t="s">
        <v>258</v>
      </c>
      <c r="I597" s="2" t="str">
        <f>HYPERLINK("https://www.google.com/webhp#q=" &amp; A597)</f>
        <v>https://www.google.com/webhp#q=Celecoxib</v>
      </c>
      <c r="J597" s="2" t="str">
        <f>HYPERLINK("http://www.uptodate.com/contents/search?search="&amp;A597)</f>
        <v>http://www.uptodate.com/contents/search?search=Celecoxib</v>
      </c>
      <c r="K597" s="1" t="s">
        <v>1028</v>
      </c>
      <c r="L597" s="1" t="s">
        <v>256</v>
      </c>
      <c r="M597" t="b">
        <f>FALSE()</f>
        <v>0</v>
      </c>
      <c r="N597" t="b">
        <f>AND(C597=D597,C597=E597)</f>
        <v>1</v>
      </c>
      <c r="O597" t="b">
        <f>OR(E597=C597,E597=D597)</f>
        <v>1</v>
      </c>
    </row>
    <row r="598" spans="1:15">
      <c r="A598" t="s">
        <v>1029</v>
      </c>
      <c r="B598" t="s">
        <v>12</v>
      </c>
      <c r="C598" t="s">
        <v>3</v>
      </c>
      <c r="D598" t="s">
        <v>3</v>
      </c>
      <c r="E598" t="s">
        <v>3</v>
      </c>
      <c r="H598" t="s">
        <v>1683</v>
      </c>
      <c r="I598" s="2" t="str">
        <f>HYPERLINK("https://www.google.com/webhp#q=" &amp; A598)</f>
        <v>https://www.google.com/webhp#q=Celecoxib</v>
      </c>
      <c r="J598" s="2" t="str">
        <f>HYPERLINK("http://www.uptodate.com/contents/search?search="&amp;A598)</f>
        <v>http://www.uptodate.com/contents/search?search=Celecoxib</v>
      </c>
      <c r="K598" s="1" t="s">
        <v>1028</v>
      </c>
      <c r="L598" s="1" t="s">
        <v>11</v>
      </c>
      <c r="M598" t="b">
        <f>FALSE()</f>
        <v>0</v>
      </c>
      <c r="N598" t="b">
        <f>AND(C598=D598,C598=E598)</f>
        <v>1</v>
      </c>
      <c r="O598" t="b">
        <f>OR(E598=C598,E598=D598)</f>
        <v>1</v>
      </c>
    </row>
    <row r="599" spans="1:15">
      <c r="A599" t="s">
        <v>1027</v>
      </c>
      <c r="B599" t="s">
        <v>179</v>
      </c>
      <c r="C599" t="s">
        <v>8</v>
      </c>
      <c r="D599" t="s">
        <v>8</v>
      </c>
      <c r="E599" t="s">
        <v>8</v>
      </c>
      <c r="G599" t="s">
        <v>1026</v>
      </c>
      <c r="I599" s="2" t="str">
        <f>HYPERLINK("https://www.google.com/webhp#q=" &amp; A599)</f>
        <v>https://www.google.com/webhp#q=Cephalexin</v>
      </c>
      <c r="J599" s="2" t="str">
        <f>HYPERLINK("http://www.uptodate.com/contents/search?search="&amp;A599)</f>
        <v>http://www.uptodate.com/contents/search?search=Cephalexin</v>
      </c>
      <c r="K599" s="1" t="s">
        <v>1025</v>
      </c>
      <c r="L599" s="1" t="s">
        <v>177</v>
      </c>
      <c r="M599" t="b">
        <f>FALSE()</f>
        <v>0</v>
      </c>
      <c r="N599" t="b">
        <f>AND(C599=D599,C599=E599)</f>
        <v>1</v>
      </c>
      <c r="O599" t="b">
        <f>OR(E599=C599,E599=D599)</f>
        <v>1</v>
      </c>
    </row>
    <row r="600" spans="1:15">
      <c r="A600" t="s">
        <v>1024</v>
      </c>
      <c r="B600" t="s">
        <v>68</v>
      </c>
      <c r="C600" t="s">
        <v>2</v>
      </c>
      <c r="D600" t="s">
        <v>2</v>
      </c>
      <c r="E600" t="s">
        <v>2</v>
      </c>
      <c r="I600" s="2" t="str">
        <f>HYPERLINK("https://www.google.com/webhp#q=" &amp; A600)</f>
        <v>https://www.google.com/webhp#q=Chlorambucil</v>
      </c>
      <c r="J600" s="2" t="str">
        <f>HYPERLINK("http://www.uptodate.com/contents/search?search="&amp;A600)</f>
        <v>http://www.uptodate.com/contents/search?search=Chlorambucil</v>
      </c>
      <c r="K600" s="1" t="s">
        <v>1023</v>
      </c>
      <c r="L600" s="1" t="s">
        <v>67</v>
      </c>
      <c r="M600" t="b">
        <f>FALSE()</f>
        <v>0</v>
      </c>
      <c r="N600" t="b">
        <f>AND(C600=D600,C600=E600)</f>
        <v>1</v>
      </c>
      <c r="O600" t="b">
        <f>OR(E600=C600,E600=D600)</f>
        <v>1</v>
      </c>
    </row>
    <row r="601" spans="1:15">
      <c r="A601" t="s">
        <v>1024</v>
      </c>
      <c r="B601" t="s">
        <v>48</v>
      </c>
      <c r="C601" t="s">
        <v>2</v>
      </c>
      <c r="D601" t="s">
        <v>2</v>
      </c>
      <c r="E601" t="s">
        <v>2</v>
      </c>
      <c r="I601" s="2" t="str">
        <f>HYPERLINK("https://www.google.com/webhp#q=" &amp; A601)</f>
        <v>https://www.google.com/webhp#q=Chlorambucil</v>
      </c>
      <c r="J601" s="2" t="str">
        <f>HYPERLINK("http://www.uptodate.com/contents/search?search="&amp;A601)</f>
        <v>http://www.uptodate.com/contents/search?search=Chlorambucil</v>
      </c>
      <c r="K601" s="1" t="s">
        <v>1023</v>
      </c>
      <c r="L601" s="1" t="s">
        <v>46</v>
      </c>
      <c r="M601" t="b">
        <f>FALSE()</f>
        <v>0</v>
      </c>
      <c r="N601" t="b">
        <f>AND(C601=D601,C601=E601)</f>
        <v>1</v>
      </c>
      <c r="O601" t="b">
        <f>OR(E601=C601,E601=D601)</f>
        <v>1</v>
      </c>
    </row>
    <row r="602" spans="1:15">
      <c r="A602" t="s">
        <v>1024</v>
      </c>
      <c r="B602" t="s">
        <v>184</v>
      </c>
      <c r="C602" t="s">
        <v>2</v>
      </c>
      <c r="D602" t="s">
        <v>2</v>
      </c>
      <c r="E602" t="s">
        <v>2</v>
      </c>
      <c r="I602" s="2" t="str">
        <f>HYPERLINK("https://www.google.com/webhp#q=" &amp; A602)</f>
        <v>https://www.google.com/webhp#q=Chlorambucil</v>
      </c>
      <c r="J602" s="2" t="str">
        <f>HYPERLINK("http://www.uptodate.com/contents/search?search="&amp;A602)</f>
        <v>http://www.uptodate.com/contents/search?search=Chlorambucil</v>
      </c>
      <c r="K602" s="1" t="s">
        <v>1023</v>
      </c>
      <c r="L602" s="1" t="s">
        <v>183</v>
      </c>
      <c r="M602" t="b">
        <f>FALSE()</f>
        <v>0</v>
      </c>
      <c r="N602" t="b">
        <f>AND(C602=D602,C602=E602)</f>
        <v>1</v>
      </c>
      <c r="O602" t="b">
        <f>OR(E602=C602,E602=D602)</f>
        <v>1</v>
      </c>
    </row>
    <row r="603" spans="1:15">
      <c r="A603" t="s">
        <v>1024</v>
      </c>
      <c r="B603" t="s">
        <v>83</v>
      </c>
      <c r="C603" t="s">
        <v>2</v>
      </c>
      <c r="D603" t="s">
        <v>2</v>
      </c>
      <c r="E603" t="s">
        <v>2</v>
      </c>
      <c r="I603" s="2" t="str">
        <f>HYPERLINK("https://www.google.com/webhp#q=" &amp; A603)</f>
        <v>https://www.google.com/webhp#q=Chlorambucil</v>
      </c>
      <c r="J603" s="2" t="str">
        <f>HYPERLINK("http://www.uptodate.com/contents/search?search="&amp;A603)</f>
        <v>http://www.uptodate.com/contents/search?search=Chlorambucil</v>
      </c>
      <c r="K603" s="1" t="s">
        <v>1023</v>
      </c>
      <c r="L603" s="1" t="s">
        <v>81</v>
      </c>
      <c r="M603" t="b">
        <f>FALSE()</f>
        <v>0</v>
      </c>
      <c r="N603" t="b">
        <f>AND(C603=D603,C603=E603)</f>
        <v>1</v>
      </c>
      <c r="O603" t="b">
        <f>OR(E603=C603,E603=D603)</f>
        <v>1</v>
      </c>
    </row>
    <row r="604" spans="1:15">
      <c r="A604" t="s">
        <v>1022</v>
      </c>
      <c r="B604" t="s">
        <v>782</v>
      </c>
      <c r="C604" t="s">
        <v>3</v>
      </c>
      <c r="D604" t="s">
        <v>3</v>
      </c>
      <c r="E604" t="s">
        <v>3</v>
      </c>
      <c r="I604" s="2" t="str">
        <f>HYPERLINK("https://www.google.com/webhp#q=" &amp; A604)</f>
        <v>https://www.google.com/webhp#q=Chlordiazepoxide</v>
      </c>
      <c r="J604" s="2" t="str">
        <f>HYPERLINK("http://www.uptodate.com/contents/search?search="&amp;A604)</f>
        <v>http://www.uptodate.com/contents/search?search=Chlordiazepoxide</v>
      </c>
      <c r="K604" s="1" t="s">
        <v>1021</v>
      </c>
      <c r="L604" s="1" t="s">
        <v>781</v>
      </c>
      <c r="M604" t="b">
        <f>FALSE()</f>
        <v>0</v>
      </c>
      <c r="N604" t="b">
        <f>AND(C604=D604,C604=E604)</f>
        <v>1</v>
      </c>
      <c r="O604" t="b">
        <f>OR(E604=C604,E604=D604)</f>
        <v>1</v>
      </c>
    </row>
    <row r="605" spans="1:15">
      <c r="A605" t="s">
        <v>1020</v>
      </c>
      <c r="B605" t="s">
        <v>44</v>
      </c>
      <c r="C605" t="s">
        <v>2</v>
      </c>
      <c r="D605" t="s">
        <v>2</v>
      </c>
      <c r="E605" t="s">
        <v>2</v>
      </c>
      <c r="I605" s="2" t="str">
        <f>HYPERLINK("https://www.google.com/webhp#q=" &amp; A605)</f>
        <v>https://www.google.com/webhp#q=Chlorothiazide</v>
      </c>
      <c r="J605" s="2" t="str">
        <f>HYPERLINK("http://www.uptodate.com/contents/search?search="&amp;A605)</f>
        <v>http://www.uptodate.com/contents/search?search=Chlorothiazide</v>
      </c>
      <c r="K605" s="1" t="s">
        <v>1019</v>
      </c>
      <c r="L605" s="1" t="s">
        <v>41</v>
      </c>
      <c r="M605" t="b">
        <f>FALSE()</f>
        <v>0</v>
      </c>
      <c r="N605" t="b">
        <f>AND(C605=D605,C605=E605)</f>
        <v>1</v>
      </c>
      <c r="O605" t="b">
        <f>OR(E605=C605,E605=D605)</f>
        <v>1</v>
      </c>
    </row>
    <row r="606" spans="1:15">
      <c r="A606" t="s">
        <v>1018</v>
      </c>
      <c r="B606" t="s">
        <v>30</v>
      </c>
      <c r="C606" t="s">
        <v>3</v>
      </c>
      <c r="D606" t="s">
        <v>3</v>
      </c>
      <c r="E606" t="s">
        <v>3</v>
      </c>
      <c r="I606" s="2" t="str">
        <f>HYPERLINK("https://www.google.com/webhp#q=" &amp; A606)</f>
        <v>https://www.google.com/webhp#q=Chlorpromazine</v>
      </c>
      <c r="J606" s="2" t="str">
        <f>HYPERLINK("http://www.uptodate.com/contents/search?search="&amp;A606)</f>
        <v>http://www.uptodate.com/contents/search?search=Chlorpromazine</v>
      </c>
      <c r="K606" s="1" t="s">
        <v>1017</v>
      </c>
      <c r="L606" s="1" t="s">
        <v>29</v>
      </c>
      <c r="M606" t="b">
        <f>FALSE()</f>
        <v>0</v>
      </c>
      <c r="N606" t="b">
        <f>AND(C606=D606,C606=E606)</f>
        <v>1</v>
      </c>
      <c r="O606" t="b">
        <f>OR(E606=C606,E606=D606)</f>
        <v>1</v>
      </c>
    </row>
    <row r="607" spans="1:15">
      <c r="A607" t="s">
        <v>1018</v>
      </c>
      <c r="B607" t="s">
        <v>329</v>
      </c>
      <c r="C607" t="s">
        <v>3</v>
      </c>
      <c r="D607" t="s">
        <v>3</v>
      </c>
      <c r="E607" t="s">
        <v>3</v>
      </c>
      <c r="I607" s="2" t="str">
        <f>HYPERLINK("https://www.google.com/webhp#q=" &amp; A607)</f>
        <v>https://www.google.com/webhp#q=Chlorpromazine</v>
      </c>
      <c r="J607" s="2" t="str">
        <f>HYPERLINK("http://www.uptodate.com/contents/search?search="&amp;A607)</f>
        <v>http://www.uptodate.com/contents/search?search=Chlorpromazine</v>
      </c>
      <c r="K607" s="1" t="s">
        <v>1017</v>
      </c>
      <c r="L607" s="1" t="s">
        <v>328</v>
      </c>
      <c r="M607" t="b">
        <f>FALSE()</f>
        <v>0</v>
      </c>
      <c r="N607" t="b">
        <f>AND(C607=D607,C607=E607)</f>
        <v>1</v>
      </c>
      <c r="O607" t="b">
        <f>OR(E607=C607,E607=D607)</f>
        <v>1</v>
      </c>
    </row>
    <row r="608" spans="1:15">
      <c r="A608" t="s">
        <v>1018</v>
      </c>
      <c r="B608" t="s">
        <v>27</v>
      </c>
      <c r="C608" t="s">
        <v>3</v>
      </c>
      <c r="D608" t="s">
        <v>3</v>
      </c>
      <c r="E608" t="s">
        <v>3</v>
      </c>
      <c r="I608" s="2" t="str">
        <f>HYPERLINK("https://www.google.com/webhp#q=" &amp; A608)</f>
        <v>https://www.google.com/webhp#q=Chlorpromazine</v>
      </c>
      <c r="J608" s="2" t="str">
        <f>HYPERLINK("http://www.uptodate.com/contents/search?search="&amp;A608)</f>
        <v>http://www.uptodate.com/contents/search?search=Chlorpromazine</v>
      </c>
      <c r="K608" s="1" t="s">
        <v>1017</v>
      </c>
      <c r="L608" s="1" t="s">
        <v>25</v>
      </c>
      <c r="M608" t="b">
        <f>FALSE()</f>
        <v>0</v>
      </c>
      <c r="N608" t="b">
        <f>AND(C608=D608,C608=E608)</f>
        <v>1</v>
      </c>
      <c r="O608" t="b">
        <f>OR(E608=C608,E608=D608)</f>
        <v>1</v>
      </c>
    </row>
    <row r="609" spans="1:15">
      <c r="A609" t="s">
        <v>1016</v>
      </c>
      <c r="B609" t="s">
        <v>44</v>
      </c>
      <c r="C609" t="s">
        <v>2</v>
      </c>
      <c r="D609" t="s">
        <v>2</v>
      </c>
      <c r="E609" t="s">
        <v>2</v>
      </c>
      <c r="I609" s="2" t="str">
        <f>HYPERLINK("https://www.google.com/webhp#q=" &amp; A609)</f>
        <v>https://www.google.com/webhp#q=Chlorthalidone</v>
      </c>
      <c r="J609" s="2" t="str">
        <f>HYPERLINK("http://www.uptodate.com/contents/search?search="&amp;A609)</f>
        <v>http://www.uptodate.com/contents/search?search=Chlorthalidone</v>
      </c>
      <c r="K609" s="1" t="s">
        <v>1015</v>
      </c>
      <c r="L609" s="1" t="s">
        <v>41</v>
      </c>
      <c r="M609" t="b">
        <f>FALSE()</f>
        <v>0</v>
      </c>
      <c r="N609" t="b">
        <f>AND(C609=D609,C609=E609)</f>
        <v>1</v>
      </c>
      <c r="O609" t="b">
        <f>OR(E609=C609,E609=D609)</f>
        <v>1</v>
      </c>
    </row>
    <row r="610" spans="1:15">
      <c r="A610" t="s">
        <v>1014</v>
      </c>
      <c r="B610" t="s">
        <v>39</v>
      </c>
      <c r="C610" t="s">
        <v>2</v>
      </c>
      <c r="D610" t="s">
        <v>2</v>
      </c>
      <c r="E610" t="s">
        <v>2</v>
      </c>
      <c r="H610" t="s">
        <v>1703</v>
      </c>
      <c r="I610" s="2" t="str">
        <f>HYPERLINK("https://www.google.com/webhp#q=" &amp; A610)</f>
        <v>https://www.google.com/webhp#q=Ciclesonide</v>
      </c>
      <c r="J610" s="2" t="str">
        <f>HYPERLINK("http://www.uptodate.com/contents/search?search="&amp;A610)</f>
        <v>http://www.uptodate.com/contents/search?search=Ciclesonide</v>
      </c>
      <c r="K610" s="1" t="s">
        <v>1013</v>
      </c>
      <c r="L610" s="1" t="s">
        <v>37</v>
      </c>
      <c r="M610" t="b">
        <f>FALSE()</f>
        <v>0</v>
      </c>
      <c r="N610" t="b">
        <f>AND(C610=D610,C610=E610)</f>
        <v>1</v>
      </c>
      <c r="O610" t="b">
        <f>OR(E610=C610,E610=D610)</f>
        <v>1</v>
      </c>
    </row>
    <row r="611" spans="1:15">
      <c r="A611" t="s">
        <v>1012</v>
      </c>
      <c r="B611" t="s">
        <v>9</v>
      </c>
      <c r="C611" t="s">
        <v>3</v>
      </c>
      <c r="D611" t="s">
        <v>3</v>
      </c>
      <c r="E611" t="s">
        <v>3</v>
      </c>
      <c r="I611" s="2" t="str">
        <f>HYPERLINK("https://www.google.com/webhp#q=" &amp; A611)</f>
        <v>https://www.google.com/webhp#q=Cilostazol</v>
      </c>
      <c r="J611" s="2" t="str">
        <f>HYPERLINK("http://www.uptodate.com/contents/search?search="&amp;A611)</f>
        <v>http://www.uptodate.com/contents/search?search=Cilostazol</v>
      </c>
      <c r="K611" s="1" t="s">
        <v>1011</v>
      </c>
      <c r="L611" s="1" t="s">
        <v>6</v>
      </c>
      <c r="M611" t="b">
        <f>FALSE()</f>
        <v>0</v>
      </c>
      <c r="N611" t="b">
        <f>AND(C611=D611,C611=E611)</f>
        <v>1</v>
      </c>
      <c r="O611" t="b">
        <f>OR(E611=C611,E611=D611)</f>
        <v>1</v>
      </c>
    </row>
    <row r="612" spans="1:15">
      <c r="A612" t="s">
        <v>1010</v>
      </c>
      <c r="B612" t="s">
        <v>57</v>
      </c>
      <c r="C612" t="s">
        <v>8</v>
      </c>
      <c r="D612" t="s">
        <v>8</v>
      </c>
      <c r="E612" t="s">
        <v>8</v>
      </c>
      <c r="F612" t="s">
        <v>43</v>
      </c>
      <c r="I612" s="2" t="str">
        <f>HYPERLINK("https://www.google.com/webhp#q=" &amp; A612)</f>
        <v>https://www.google.com/webhp#q=Ciprofloxacin</v>
      </c>
      <c r="J612" s="2" t="str">
        <f>HYPERLINK("http://www.uptodate.com/contents/search?search="&amp;A612)</f>
        <v>http://www.uptodate.com/contents/search?search=Ciprofloxacin</v>
      </c>
      <c r="K612" s="1" t="s">
        <v>1009</v>
      </c>
      <c r="L612" s="1" t="s">
        <v>54</v>
      </c>
      <c r="M612" t="b">
        <f>FALSE()</f>
        <v>0</v>
      </c>
      <c r="N612" t="b">
        <f>AND(C612=D612,C612=E612)</f>
        <v>1</v>
      </c>
      <c r="O612" t="b">
        <f>OR(E612=C612,E612=D612)</f>
        <v>1</v>
      </c>
    </row>
    <row r="613" spans="1:15">
      <c r="A613" t="s">
        <v>1007</v>
      </c>
      <c r="B613" t="s">
        <v>575</v>
      </c>
      <c r="C613" t="s">
        <v>2</v>
      </c>
      <c r="D613" t="s">
        <v>2</v>
      </c>
      <c r="E613" t="s">
        <v>2</v>
      </c>
      <c r="I613" s="2" t="str">
        <f>HYPERLINK("https://www.google.com/webhp#q=" &amp; A613)</f>
        <v>https://www.google.com/webhp#q=Cisplatin</v>
      </c>
      <c r="J613" s="2" t="str">
        <f>HYPERLINK("http://www.uptodate.com/contents/search?search="&amp;A613)</f>
        <v>http://www.uptodate.com/contents/search?search=Cisplatin</v>
      </c>
      <c r="K613" s="1" t="s">
        <v>1006</v>
      </c>
      <c r="L613" s="1" t="s">
        <v>574</v>
      </c>
      <c r="M613" t="b">
        <f>FALSE()</f>
        <v>0</v>
      </c>
      <c r="N613" t="b">
        <f>AND(C613=D613,C613=E613)</f>
        <v>1</v>
      </c>
      <c r="O613" t="b">
        <f>OR(E613=C613,E613=D613)</f>
        <v>1</v>
      </c>
    </row>
    <row r="614" spans="1:15">
      <c r="A614" t="s">
        <v>1007</v>
      </c>
      <c r="B614" t="s">
        <v>407</v>
      </c>
      <c r="C614" t="s">
        <v>2</v>
      </c>
      <c r="D614" t="s">
        <v>2</v>
      </c>
      <c r="E614" t="s">
        <v>2</v>
      </c>
      <c r="I614" s="2" t="str">
        <f>HYPERLINK("https://www.google.com/webhp#q=" &amp; A614)</f>
        <v>https://www.google.com/webhp#q=Cisplatin</v>
      </c>
      <c r="J614" s="2" t="str">
        <f>HYPERLINK("http://www.uptodate.com/contents/search?search="&amp;A614)</f>
        <v>http://www.uptodate.com/contents/search?search=Cisplatin</v>
      </c>
      <c r="K614" s="1" t="s">
        <v>1006</v>
      </c>
      <c r="L614" s="1" t="s">
        <v>403</v>
      </c>
      <c r="M614" t="b">
        <f>FALSE()</f>
        <v>0</v>
      </c>
      <c r="N614" t="b">
        <f>AND(C614=D614,C614=E614)</f>
        <v>1</v>
      </c>
      <c r="O614" t="b">
        <f>OR(E614=C614,E614=D614)</f>
        <v>1</v>
      </c>
    </row>
    <row r="615" spans="1:15">
      <c r="A615" t="s">
        <v>1007</v>
      </c>
      <c r="B615" t="s">
        <v>88</v>
      </c>
      <c r="C615" t="s">
        <v>2</v>
      </c>
      <c r="D615" t="s">
        <v>2</v>
      </c>
      <c r="E615" t="s">
        <v>2</v>
      </c>
      <c r="I615" s="2" t="str">
        <f>HYPERLINK("https://www.google.com/webhp#q=" &amp; A615)</f>
        <v>https://www.google.com/webhp#q=Cisplatin</v>
      </c>
      <c r="J615" s="2" t="str">
        <f>HYPERLINK("http://www.uptodate.com/contents/search?search="&amp;A615)</f>
        <v>http://www.uptodate.com/contents/search?search=Cisplatin</v>
      </c>
      <c r="K615" s="1" t="s">
        <v>1006</v>
      </c>
      <c r="L615" s="1" t="s">
        <v>87</v>
      </c>
      <c r="M615" t="b">
        <f>FALSE()</f>
        <v>0</v>
      </c>
      <c r="N615" t="b">
        <f>AND(C615=D615,C615=E615)</f>
        <v>1</v>
      </c>
      <c r="O615" t="b">
        <f>OR(E615=C615,E615=D615)</f>
        <v>1</v>
      </c>
    </row>
    <row r="616" spans="1:15">
      <c r="A616" t="s">
        <v>1007</v>
      </c>
      <c r="B616" t="s">
        <v>48</v>
      </c>
      <c r="C616" t="s">
        <v>2</v>
      </c>
      <c r="D616" t="s">
        <v>2</v>
      </c>
      <c r="E616" t="s">
        <v>2</v>
      </c>
      <c r="F616" t="s">
        <v>56</v>
      </c>
      <c r="I616" s="2" t="str">
        <f>HYPERLINK("https://www.google.com/webhp#q=" &amp; A616)</f>
        <v>https://www.google.com/webhp#q=Cisplatin</v>
      </c>
      <c r="J616" s="2" t="str">
        <f>HYPERLINK("http://www.uptodate.com/contents/search?search="&amp;A616)</f>
        <v>http://www.uptodate.com/contents/search?search=Cisplatin</v>
      </c>
      <c r="K616" s="1" t="s">
        <v>1006</v>
      </c>
      <c r="L616" s="1" t="s">
        <v>46</v>
      </c>
      <c r="M616" t="b">
        <f>FALSE()</f>
        <v>0</v>
      </c>
      <c r="N616" t="b">
        <f>AND(C616=D616,C616=E616)</f>
        <v>1</v>
      </c>
      <c r="O616" t="b">
        <f>OR(E616=C616,E616=D616)</f>
        <v>1</v>
      </c>
    </row>
    <row r="617" spans="1:15">
      <c r="A617" t="s">
        <v>1007</v>
      </c>
      <c r="B617" t="s">
        <v>65</v>
      </c>
      <c r="C617" t="s">
        <v>2</v>
      </c>
      <c r="D617" t="s">
        <v>2</v>
      </c>
      <c r="E617" t="s">
        <v>2</v>
      </c>
      <c r="I617" s="2" t="str">
        <f>HYPERLINK("https://www.google.com/webhp#q=" &amp; A617)</f>
        <v>https://www.google.com/webhp#q=Cisplatin</v>
      </c>
      <c r="J617" s="2" t="str">
        <f>HYPERLINK("http://www.uptodate.com/contents/search?search="&amp;A617)</f>
        <v>http://www.uptodate.com/contents/search?search=Cisplatin</v>
      </c>
      <c r="K617" s="1" t="s">
        <v>1006</v>
      </c>
      <c r="L617" s="1" t="s">
        <v>63</v>
      </c>
      <c r="M617" t="b">
        <f>FALSE()</f>
        <v>0</v>
      </c>
      <c r="N617" t="b">
        <f>AND(C617=D617,C617=E617)</f>
        <v>1</v>
      </c>
      <c r="O617" t="b">
        <f>OR(E617=C617,E617=D617)</f>
        <v>1</v>
      </c>
    </row>
    <row r="618" spans="1:15">
      <c r="A618" t="s">
        <v>1007</v>
      </c>
      <c r="B618" t="s">
        <v>160</v>
      </c>
      <c r="C618" t="s">
        <v>2</v>
      </c>
      <c r="D618" t="s">
        <v>2</v>
      </c>
      <c r="E618" t="s">
        <v>2</v>
      </c>
      <c r="G618" t="s">
        <v>1008</v>
      </c>
      <c r="I618" s="2" t="str">
        <f>HYPERLINK("https://www.google.com/webhp#q=" &amp; A618)</f>
        <v>https://www.google.com/webhp#q=Cisplatin</v>
      </c>
      <c r="J618" s="2" t="str">
        <f>HYPERLINK("http://www.uptodate.com/contents/search?search="&amp;A618)</f>
        <v>http://www.uptodate.com/contents/search?search=Cisplatin</v>
      </c>
      <c r="K618" s="1" t="s">
        <v>1006</v>
      </c>
      <c r="L618" s="1" t="s">
        <v>158</v>
      </c>
      <c r="M618" t="b">
        <f>FALSE()</f>
        <v>0</v>
      </c>
      <c r="N618" t="b">
        <f>AND(C618=D618,C618=E618)</f>
        <v>1</v>
      </c>
      <c r="O618" t="b">
        <f>OR(E618=C618,E618=D618)</f>
        <v>1</v>
      </c>
    </row>
    <row r="619" spans="1:15">
      <c r="A619" t="s">
        <v>1007</v>
      </c>
      <c r="B619" t="s">
        <v>83</v>
      </c>
      <c r="C619" t="s">
        <v>2</v>
      </c>
      <c r="D619" t="s">
        <v>2</v>
      </c>
      <c r="E619" t="s">
        <v>2</v>
      </c>
      <c r="I619" s="2" t="str">
        <f>HYPERLINK("https://www.google.com/webhp#q=" &amp; A619)</f>
        <v>https://www.google.com/webhp#q=Cisplatin</v>
      </c>
      <c r="J619" s="2" t="str">
        <f>HYPERLINK("http://www.uptodate.com/contents/search?search="&amp;A619)</f>
        <v>http://www.uptodate.com/contents/search?search=Cisplatin</v>
      </c>
      <c r="K619" s="1" t="s">
        <v>1006</v>
      </c>
      <c r="L619" s="1" t="s">
        <v>81</v>
      </c>
      <c r="M619" t="b">
        <f>FALSE()</f>
        <v>0</v>
      </c>
      <c r="N619" t="b">
        <f>AND(C619=D619,C619=E619)</f>
        <v>1</v>
      </c>
      <c r="O619" t="b">
        <f>OR(E619=C619,E619=D619)</f>
        <v>1</v>
      </c>
    </row>
    <row r="620" spans="1:15">
      <c r="A620" t="s">
        <v>1007</v>
      </c>
      <c r="B620" t="s">
        <v>124</v>
      </c>
      <c r="C620" t="s">
        <v>2</v>
      </c>
      <c r="D620" t="s">
        <v>2</v>
      </c>
      <c r="E620" t="s">
        <v>2</v>
      </c>
      <c r="I620" s="2" t="str">
        <f>HYPERLINK("https://www.google.com/webhp#q=" &amp; A620)</f>
        <v>https://www.google.com/webhp#q=Cisplatin</v>
      </c>
      <c r="J620" s="2" t="str">
        <f>HYPERLINK("http://www.uptodate.com/contents/search?search="&amp;A620)</f>
        <v>http://www.uptodate.com/contents/search?search=Cisplatin</v>
      </c>
      <c r="K620" s="1" t="s">
        <v>1006</v>
      </c>
      <c r="L620" s="1" t="s">
        <v>122</v>
      </c>
      <c r="M620" t="b">
        <f>FALSE()</f>
        <v>0</v>
      </c>
      <c r="N620" t="b">
        <f>AND(C620=D620,C620=E620)</f>
        <v>1</v>
      </c>
      <c r="O620" t="b">
        <f>OR(E620=C620,E620=D620)</f>
        <v>1</v>
      </c>
    </row>
    <row r="621" spans="1:15">
      <c r="A621" t="s">
        <v>1005</v>
      </c>
      <c r="B621" t="s">
        <v>146</v>
      </c>
      <c r="C621" t="s">
        <v>3</v>
      </c>
      <c r="D621" t="s">
        <v>3</v>
      </c>
      <c r="E621" t="s">
        <v>8</v>
      </c>
      <c r="H621" t="s">
        <v>1655</v>
      </c>
      <c r="I621" s="2" t="str">
        <f>HYPERLINK("https://www.google.com/webhp#q=" &amp; A621)</f>
        <v>https://www.google.com/webhp#q=Citalopram</v>
      </c>
      <c r="J621" s="2" t="str">
        <f>HYPERLINK("http://www.uptodate.com/contents/search?search="&amp;A621)</f>
        <v>http://www.uptodate.com/contents/search?search=Citalopram</v>
      </c>
      <c r="K621" s="1" t="s">
        <v>1004</v>
      </c>
      <c r="L621" s="1" t="s">
        <v>144</v>
      </c>
      <c r="M621" t="b">
        <f>FALSE()</f>
        <v>0</v>
      </c>
      <c r="N621" t="b">
        <f>AND(C621=D621,C621=E621)</f>
        <v>0</v>
      </c>
      <c r="O621" t="b">
        <f>OR(E621=C621,E621=D621)</f>
        <v>0</v>
      </c>
    </row>
    <row r="622" spans="1:15">
      <c r="A622" t="s">
        <v>1005</v>
      </c>
      <c r="B622" t="s">
        <v>30</v>
      </c>
      <c r="C622" t="s">
        <v>3</v>
      </c>
      <c r="D622" t="s">
        <v>3</v>
      </c>
      <c r="E622" t="s">
        <v>3</v>
      </c>
      <c r="I622" s="2" t="str">
        <f>HYPERLINK("https://www.google.com/webhp#q=" &amp; A622)</f>
        <v>https://www.google.com/webhp#q=Citalopram</v>
      </c>
      <c r="J622" s="2" t="str">
        <f>HYPERLINK("http://www.uptodate.com/contents/search?search="&amp;A622)</f>
        <v>http://www.uptodate.com/contents/search?search=Citalopram</v>
      </c>
      <c r="K622" s="1" t="s">
        <v>1004</v>
      </c>
      <c r="L622" s="1" t="s">
        <v>29</v>
      </c>
      <c r="M622" t="b">
        <f>FALSE()</f>
        <v>0</v>
      </c>
      <c r="N622" t="b">
        <f>AND(C622=D622,C622=E622)</f>
        <v>1</v>
      </c>
      <c r="O622" t="b">
        <f>OR(E622=C622,E622=D622)</f>
        <v>1</v>
      </c>
    </row>
    <row r="623" spans="1:15">
      <c r="A623" t="s">
        <v>1005</v>
      </c>
      <c r="B623" t="s">
        <v>91</v>
      </c>
      <c r="C623" t="s">
        <v>3</v>
      </c>
      <c r="D623" t="s">
        <v>3</v>
      </c>
      <c r="E623" t="s">
        <v>3</v>
      </c>
      <c r="I623" s="2" t="str">
        <f>HYPERLINK("https://www.google.com/webhp#q=" &amp; A623)</f>
        <v>https://www.google.com/webhp#q=Citalopram</v>
      </c>
      <c r="J623" s="2" t="str">
        <f>HYPERLINK("http://www.uptodate.com/contents/search?search="&amp;A623)</f>
        <v>http://www.uptodate.com/contents/search?search=Citalopram</v>
      </c>
      <c r="K623" s="1" t="s">
        <v>1004</v>
      </c>
      <c r="L623" s="1" t="s">
        <v>89</v>
      </c>
      <c r="M623" t="b">
        <f>FALSE()</f>
        <v>0</v>
      </c>
      <c r="N623" t="b">
        <f>AND(C623=D623,C623=E623)</f>
        <v>1</v>
      </c>
      <c r="O623" t="b">
        <f>OR(E623=C623,E623=D623)</f>
        <v>1</v>
      </c>
    </row>
    <row r="624" spans="1:15">
      <c r="A624" t="s">
        <v>1005</v>
      </c>
      <c r="B624" t="s">
        <v>99</v>
      </c>
      <c r="C624" t="s">
        <v>3</v>
      </c>
      <c r="D624" t="s">
        <v>3</v>
      </c>
      <c r="E624" t="s">
        <v>3</v>
      </c>
      <c r="I624" s="2" t="str">
        <f>HYPERLINK("https://www.google.com/webhp#q=" &amp; A624)</f>
        <v>https://www.google.com/webhp#q=Citalopram</v>
      </c>
      <c r="J624" s="2" t="str">
        <f>HYPERLINK("http://www.uptodate.com/contents/search?search="&amp;A624)</f>
        <v>http://www.uptodate.com/contents/search?search=Citalopram</v>
      </c>
      <c r="K624" s="1" t="s">
        <v>1004</v>
      </c>
      <c r="L624" s="1" t="s">
        <v>97</v>
      </c>
      <c r="M624" t="b">
        <f>FALSE()</f>
        <v>0</v>
      </c>
      <c r="N624" t="b">
        <f>AND(C624=D624,C624=E624)</f>
        <v>1</v>
      </c>
      <c r="O624" t="b">
        <f>OR(E624=C624,E624=D624)</f>
        <v>1</v>
      </c>
    </row>
    <row r="625" spans="1:15">
      <c r="A625" t="s">
        <v>1003</v>
      </c>
      <c r="B625" t="s">
        <v>48</v>
      </c>
      <c r="C625" t="s">
        <v>2</v>
      </c>
      <c r="D625" t="s">
        <v>2</v>
      </c>
      <c r="E625" t="s">
        <v>2</v>
      </c>
      <c r="F625" t="s">
        <v>56</v>
      </c>
      <c r="I625" s="2" t="str">
        <f>HYPERLINK("https://www.google.com/webhp#q=" &amp; A625)</f>
        <v>https://www.google.com/webhp#q=Cladribine</v>
      </c>
      <c r="J625" s="2" t="str">
        <f>HYPERLINK("http://www.uptodate.com/contents/search?search="&amp;A625)</f>
        <v>http://www.uptodate.com/contents/search?search=Cladribine</v>
      </c>
      <c r="K625" s="1" t="s">
        <v>1002</v>
      </c>
      <c r="L625" s="1" t="s">
        <v>46</v>
      </c>
      <c r="M625" t="b">
        <f>FALSE()</f>
        <v>0</v>
      </c>
      <c r="N625" t="b">
        <f>AND(C625=D625,C625=E625)</f>
        <v>1</v>
      </c>
      <c r="O625" t="b">
        <f>OR(E625=C625,E625=D625)</f>
        <v>1</v>
      </c>
    </row>
    <row r="626" spans="1:15">
      <c r="A626" t="s">
        <v>1003</v>
      </c>
      <c r="B626" t="s">
        <v>152</v>
      </c>
      <c r="C626" t="s">
        <v>2</v>
      </c>
      <c r="D626" t="s">
        <v>2</v>
      </c>
      <c r="E626" t="s">
        <v>2</v>
      </c>
      <c r="F626" t="s">
        <v>43</v>
      </c>
      <c r="I626" s="2" t="str">
        <f>HYPERLINK("https://www.google.com/webhp#q=" &amp; A626)</f>
        <v>https://www.google.com/webhp#q=Cladribine</v>
      </c>
      <c r="J626" s="2" t="str">
        <f>HYPERLINK("http://www.uptodate.com/contents/search?search="&amp;A626)</f>
        <v>http://www.uptodate.com/contents/search?search=Cladribine</v>
      </c>
      <c r="K626" s="1" t="s">
        <v>1002</v>
      </c>
      <c r="L626" s="1" t="s">
        <v>150</v>
      </c>
      <c r="M626" t="b">
        <f>FALSE()</f>
        <v>0</v>
      </c>
      <c r="N626" t="b">
        <f>AND(C626=D626,C626=E626)</f>
        <v>1</v>
      </c>
      <c r="O626" t="b">
        <f>OR(E626=C626,E626=D626)</f>
        <v>1</v>
      </c>
    </row>
    <row r="627" spans="1:15">
      <c r="A627" t="s">
        <v>1000</v>
      </c>
      <c r="B627" t="s">
        <v>307</v>
      </c>
      <c r="C627" t="s">
        <v>8</v>
      </c>
      <c r="D627" t="s">
        <v>8</v>
      </c>
      <c r="E627" t="s">
        <v>8</v>
      </c>
      <c r="I627" s="2" t="str">
        <f>HYPERLINK("https://www.google.com/webhp#q=" &amp; A627)</f>
        <v>https://www.google.com/webhp#q=Clindamycin</v>
      </c>
      <c r="J627" s="2" t="str">
        <f>HYPERLINK("http://www.uptodate.com/contents/search?search="&amp;A627)</f>
        <v>http://www.uptodate.com/contents/search?search=Clindamycin</v>
      </c>
      <c r="K627" s="1" t="s">
        <v>999</v>
      </c>
      <c r="L627" s="1" t="s">
        <v>306</v>
      </c>
      <c r="M627" t="b">
        <f>FALSE()</f>
        <v>0</v>
      </c>
      <c r="N627" t="b">
        <f>AND(C627=D627,C627=E627)</f>
        <v>1</v>
      </c>
      <c r="O627" t="b">
        <f>OR(E627=C627,E627=D627)</f>
        <v>1</v>
      </c>
    </row>
    <row r="628" spans="1:15">
      <c r="A628" t="s">
        <v>1000</v>
      </c>
      <c r="B628" t="s">
        <v>138</v>
      </c>
      <c r="C628" t="s">
        <v>8</v>
      </c>
      <c r="D628" t="s">
        <v>8</v>
      </c>
      <c r="E628" t="s">
        <v>8</v>
      </c>
      <c r="F628" t="s">
        <v>1001</v>
      </c>
      <c r="I628" s="2" t="str">
        <f>HYPERLINK("https://www.google.com/webhp#q=" &amp; A628)</f>
        <v>https://www.google.com/webhp#q=Clindamycin</v>
      </c>
      <c r="J628" s="2" t="str">
        <f>HYPERLINK("http://www.uptodate.com/contents/search?search="&amp;A628)</f>
        <v>http://www.uptodate.com/contents/search?search=Clindamycin</v>
      </c>
      <c r="K628" s="1" t="s">
        <v>999</v>
      </c>
      <c r="L628" s="1" t="s">
        <v>136</v>
      </c>
      <c r="M628" t="b">
        <f>FALSE()</f>
        <v>0</v>
      </c>
      <c r="N628" t="b">
        <f>AND(C628=D628,C628=E628)</f>
        <v>1</v>
      </c>
      <c r="O628" t="b">
        <f>OR(E628=C628,E628=D628)</f>
        <v>1</v>
      </c>
    </row>
    <row r="629" spans="1:15">
      <c r="A629" t="s">
        <v>1000</v>
      </c>
      <c r="B629" t="s">
        <v>350</v>
      </c>
      <c r="C629" t="s">
        <v>2</v>
      </c>
      <c r="D629" t="s">
        <v>2</v>
      </c>
      <c r="E629" t="s">
        <v>2</v>
      </c>
      <c r="I629" s="2" t="str">
        <f>HYPERLINK("https://www.google.com/webhp#q=" &amp; A629)</f>
        <v>https://www.google.com/webhp#q=Clindamycin</v>
      </c>
      <c r="J629" s="2" t="str">
        <f>HYPERLINK("http://www.uptodate.com/contents/search?search="&amp;A629)</f>
        <v>http://www.uptodate.com/contents/search?search=Clindamycin</v>
      </c>
      <c r="K629" s="1" t="s">
        <v>999</v>
      </c>
      <c r="L629" s="1" t="s">
        <v>348</v>
      </c>
      <c r="M629" t="b">
        <f>FALSE()</f>
        <v>0</v>
      </c>
      <c r="N629" t="b">
        <f>AND(C629=D629,C629=E629)</f>
        <v>1</v>
      </c>
      <c r="O629" t="b">
        <f>OR(E629=C629,E629=D629)</f>
        <v>1</v>
      </c>
    </row>
    <row r="630" spans="1:15">
      <c r="A630" t="s">
        <v>998</v>
      </c>
      <c r="B630" t="s">
        <v>4</v>
      </c>
      <c r="C630" t="s">
        <v>3</v>
      </c>
      <c r="D630" t="s">
        <v>3</v>
      </c>
      <c r="E630" t="s">
        <v>2</v>
      </c>
      <c r="I630" s="2" t="str">
        <f>HYPERLINK("https://www.google.com/webhp#q=" &amp; A630)</f>
        <v>https://www.google.com/webhp#q=Clobazam</v>
      </c>
      <c r="J630" s="2" t="str">
        <f>HYPERLINK("http://www.uptodate.com/contents/search?search="&amp;A630)</f>
        <v>http://www.uptodate.com/contents/search?search=Clobazam</v>
      </c>
      <c r="K630" s="1" t="s">
        <v>997</v>
      </c>
      <c r="L630" s="1" t="s">
        <v>0</v>
      </c>
      <c r="M630" t="b">
        <f>FALSE()</f>
        <v>0</v>
      </c>
      <c r="N630" t="b">
        <f>AND(C630=D630,C630=E630)</f>
        <v>0</v>
      </c>
      <c r="O630" t="b">
        <f>OR(E630=C630,E630=D630)</f>
        <v>0</v>
      </c>
    </row>
    <row r="631" spans="1:15">
      <c r="A631" t="s">
        <v>996</v>
      </c>
      <c r="B631" t="s">
        <v>135</v>
      </c>
      <c r="C631" t="s">
        <v>2</v>
      </c>
      <c r="D631" t="s">
        <v>2</v>
      </c>
      <c r="E631" t="s">
        <v>2</v>
      </c>
      <c r="I631" s="2" t="str">
        <f>HYPERLINK("https://www.google.com/webhp#q=" &amp; A631)</f>
        <v>https://www.google.com/webhp#q=Clobetasol propionate</v>
      </c>
      <c r="J631" s="2" t="str">
        <f>HYPERLINK("http://www.uptodate.com/contents/search?search="&amp;A631)</f>
        <v>http://www.uptodate.com/contents/search?search=Clobetasol propionate</v>
      </c>
      <c r="K631" s="1" t="s">
        <v>995</v>
      </c>
      <c r="L631" s="1" t="s">
        <v>134</v>
      </c>
      <c r="M631" t="b">
        <f>FALSE()</f>
        <v>0</v>
      </c>
      <c r="N631" t="b">
        <f>AND(C631=D631,C631=E631)</f>
        <v>1</v>
      </c>
      <c r="O631" t="b">
        <f>OR(E631=C631,E631=D631)</f>
        <v>1</v>
      </c>
    </row>
    <row r="632" spans="1:15">
      <c r="A632" t="s">
        <v>994</v>
      </c>
      <c r="B632" t="s">
        <v>48</v>
      </c>
      <c r="C632" t="s">
        <v>2</v>
      </c>
      <c r="D632" t="s">
        <v>2</v>
      </c>
      <c r="E632" t="s">
        <v>2</v>
      </c>
      <c r="I632" s="2" t="str">
        <f>HYPERLINK("https://www.google.com/webhp#q=" &amp; A632)</f>
        <v>https://www.google.com/webhp#q=Clofarabine</v>
      </c>
      <c r="J632" s="2" t="str">
        <f>HYPERLINK("http://www.uptodate.com/contents/search?search="&amp;A632)</f>
        <v>http://www.uptodate.com/contents/search?search=Clofarabine</v>
      </c>
      <c r="K632" s="1" t="s">
        <v>993</v>
      </c>
      <c r="L632" s="1" t="s">
        <v>46</v>
      </c>
      <c r="M632" t="b">
        <f>FALSE()</f>
        <v>0</v>
      </c>
      <c r="N632" t="b">
        <f>AND(C632=D632,C632=E632)</f>
        <v>1</v>
      </c>
      <c r="O632" t="b">
        <f>OR(E632=C632,E632=D632)</f>
        <v>1</v>
      </c>
    </row>
    <row r="633" spans="1:15">
      <c r="A633" t="s">
        <v>992</v>
      </c>
      <c r="B633" t="s">
        <v>99</v>
      </c>
      <c r="C633" t="s">
        <v>3</v>
      </c>
      <c r="D633" t="s">
        <v>3</v>
      </c>
      <c r="E633" t="s">
        <v>3</v>
      </c>
      <c r="I633" s="2" t="str">
        <f>HYPERLINK("https://www.google.com/webhp#q=" &amp; A633)</f>
        <v>https://www.google.com/webhp#q=Clomipramine</v>
      </c>
      <c r="J633" s="2" t="str">
        <f>HYPERLINK("http://www.uptodate.com/contents/search?search="&amp;A633)</f>
        <v>http://www.uptodate.com/contents/search?search=Clomipramine</v>
      </c>
      <c r="K633" s="1" t="s">
        <v>991</v>
      </c>
      <c r="L633" s="1" t="s">
        <v>97</v>
      </c>
      <c r="M633" t="b">
        <f>FALSE()</f>
        <v>0</v>
      </c>
      <c r="N633" t="b">
        <f>AND(C633=D633,C633=E633)</f>
        <v>1</v>
      </c>
      <c r="O633" t="b">
        <f>OR(E633=C633,E633=D633)</f>
        <v>1</v>
      </c>
    </row>
    <row r="634" spans="1:15">
      <c r="A634" t="s">
        <v>990</v>
      </c>
      <c r="B634" t="s">
        <v>146</v>
      </c>
      <c r="C634" t="s">
        <v>3</v>
      </c>
      <c r="D634" t="s">
        <v>3</v>
      </c>
      <c r="E634" t="s">
        <v>3</v>
      </c>
      <c r="I634" s="2" t="str">
        <f>HYPERLINK("https://www.google.com/webhp#q=" &amp; A634)</f>
        <v>https://www.google.com/webhp#q=Clonazepam</v>
      </c>
      <c r="J634" s="2" t="str">
        <f>HYPERLINK("http://www.uptodate.com/contents/search?search="&amp;A634)</f>
        <v>http://www.uptodate.com/contents/search?search=Clonazepam</v>
      </c>
      <c r="K634" s="1" t="s">
        <v>989</v>
      </c>
      <c r="L634" s="1" t="s">
        <v>144</v>
      </c>
      <c r="M634" t="b">
        <f>FALSE()</f>
        <v>0</v>
      </c>
      <c r="N634" t="b">
        <f>AND(C634=D634,C634=E634)</f>
        <v>1</v>
      </c>
      <c r="O634" t="b">
        <f>OR(E634=C634,E634=D634)</f>
        <v>1</v>
      </c>
    </row>
    <row r="635" spans="1:15">
      <c r="A635" t="s">
        <v>990</v>
      </c>
      <c r="B635" t="s">
        <v>4</v>
      </c>
      <c r="C635" t="s">
        <v>3</v>
      </c>
      <c r="D635" t="s">
        <v>3</v>
      </c>
      <c r="E635" t="s">
        <v>2</v>
      </c>
      <c r="I635" s="2" t="str">
        <f>HYPERLINK("https://www.google.com/webhp#q=" &amp; A635)</f>
        <v>https://www.google.com/webhp#q=Clonazepam</v>
      </c>
      <c r="J635" s="2" t="str">
        <f>HYPERLINK("http://www.uptodate.com/contents/search?search="&amp;A635)</f>
        <v>http://www.uptodate.com/contents/search?search=Clonazepam</v>
      </c>
      <c r="K635" s="1" t="s">
        <v>989</v>
      </c>
      <c r="L635" s="1" t="s">
        <v>0</v>
      </c>
      <c r="M635" t="b">
        <f>FALSE()</f>
        <v>0</v>
      </c>
      <c r="N635" t="b">
        <f>AND(C635=D635,C635=E635)</f>
        <v>0</v>
      </c>
      <c r="O635" t="b">
        <f>OR(E635=C635,E635=D635)</f>
        <v>0</v>
      </c>
    </row>
    <row r="636" spans="1:15">
      <c r="A636" t="s">
        <v>990</v>
      </c>
      <c r="B636" t="s">
        <v>152</v>
      </c>
      <c r="C636" t="s">
        <v>3</v>
      </c>
      <c r="D636" t="s">
        <v>3</v>
      </c>
      <c r="E636" t="s">
        <v>3</v>
      </c>
      <c r="I636" s="2" t="str">
        <f>HYPERLINK("https://www.google.com/webhp#q=" &amp; A636)</f>
        <v>https://www.google.com/webhp#q=Clonazepam</v>
      </c>
      <c r="J636" s="2" t="str">
        <f>HYPERLINK("http://www.uptodate.com/contents/search?search="&amp;A636)</f>
        <v>http://www.uptodate.com/contents/search?search=Clonazepam</v>
      </c>
      <c r="K636" s="1" t="s">
        <v>989</v>
      </c>
      <c r="L636" s="1" t="s">
        <v>150</v>
      </c>
      <c r="M636" t="b">
        <f>FALSE()</f>
        <v>0</v>
      </c>
      <c r="N636" t="b">
        <f>AND(C636=D636,C636=E636)</f>
        <v>1</v>
      </c>
      <c r="O636" t="b">
        <f>OR(E636=C636,E636=D636)</f>
        <v>1</v>
      </c>
    </row>
    <row r="637" spans="1:15">
      <c r="A637" t="s">
        <v>990</v>
      </c>
      <c r="B637" t="s">
        <v>99</v>
      </c>
      <c r="C637" t="s">
        <v>3</v>
      </c>
      <c r="D637" t="s">
        <v>3</v>
      </c>
      <c r="E637" t="s">
        <v>3</v>
      </c>
      <c r="I637" s="2" t="str">
        <f>HYPERLINK("https://www.google.com/webhp#q=" &amp; A637)</f>
        <v>https://www.google.com/webhp#q=Clonazepam</v>
      </c>
      <c r="J637" s="2" t="str">
        <f>HYPERLINK("http://www.uptodate.com/contents/search?search="&amp;A637)</f>
        <v>http://www.uptodate.com/contents/search?search=Clonazepam</v>
      </c>
      <c r="K637" s="1" t="s">
        <v>989</v>
      </c>
      <c r="L637" s="1" t="s">
        <v>97</v>
      </c>
      <c r="M637" t="b">
        <f>FALSE()</f>
        <v>0</v>
      </c>
      <c r="N637" t="b">
        <f>AND(C637=D637,C637=E637)</f>
        <v>1</v>
      </c>
      <c r="O637" t="b">
        <f>OR(E637=C637,E637=D637)</f>
        <v>1</v>
      </c>
    </row>
    <row r="638" spans="1:15">
      <c r="A638" t="s">
        <v>990</v>
      </c>
      <c r="B638" t="s">
        <v>173</v>
      </c>
      <c r="C638" t="s">
        <v>3</v>
      </c>
      <c r="D638" t="s">
        <v>3</v>
      </c>
      <c r="E638" t="s">
        <v>3</v>
      </c>
      <c r="I638" s="2" t="str">
        <f>HYPERLINK("https://www.google.com/webhp#q=" &amp; A638)</f>
        <v>https://www.google.com/webhp#q=Clonazepam</v>
      </c>
      <c r="J638" s="2" t="str">
        <f>HYPERLINK("http://www.uptodate.com/contents/search?search="&amp;A638)</f>
        <v>http://www.uptodate.com/contents/search?search=Clonazepam</v>
      </c>
      <c r="K638" s="1" t="s">
        <v>989</v>
      </c>
      <c r="L638" s="1" t="s">
        <v>171</v>
      </c>
      <c r="M638" t="b">
        <f>FALSE()</f>
        <v>0</v>
      </c>
      <c r="N638" t="b">
        <f>AND(C638=D638,C638=E638)</f>
        <v>1</v>
      </c>
      <c r="O638" t="b">
        <f>OR(E638=C638,E638=D638)</f>
        <v>1</v>
      </c>
    </row>
    <row r="639" spans="1:15">
      <c r="A639" t="s">
        <v>990</v>
      </c>
      <c r="B639" t="s">
        <v>27</v>
      </c>
      <c r="C639" t="s">
        <v>3</v>
      </c>
      <c r="D639" t="s">
        <v>3</v>
      </c>
      <c r="E639" t="s">
        <v>3</v>
      </c>
      <c r="I639" s="2" t="str">
        <f>HYPERLINK("https://www.google.com/webhp#q=" &amp; A639)</f>
        <v>https://www.google.com/webhp#q=Clonazepam</v>
      </c>
      <c r="J639" s="2" t="str">
        <f>HYPERLINK("http://www.uptodate.com/contents/search?search="&amp;A639)</f>
        <v>http://www.uptodate.com/contents/search?search=Clonazepam</v>
      </c>
      <c r="K639" s="1" t="s">
        <v>989</v>
      </c>
      <c r="L639" s="1" t="s">
        <v>25</v>
      </c>
      <c r="M639" t="b">
        <f>FALSE()</f>
        <v>0</v>
      </c>
      <c r="N639" t="b">
        <f>AND(C639=D639,C639=E639)</f>
        <v>1</v>
      </c>
      <c r="O639" t="b">
        <f>OR(E639=C639,E639=D639)</f>
        <v>1</v>
      </c>
    </row>
    <row r="640" spans="1:15">
      <c r="A640" t="s">
        <v>988</v>
      </c>
      <c r="B640" t="s">
        <v>32</v>
      </c>
      <c r="C640" t="s">
        <v>3</v>
      </c>
      <c r="D640" t="s">
        <v>3</v>
      </c>
      <c r="E640" t="s">
        <v>3</v>
      </c>
      <c r="H640" t="s">
        <v>1775</v>
      </c>
      <c r="I640" s="2" t="str">
        <f>HYPERLINK("https://www.google.com/webhp#q=" &amp; A640)</f>
        <v>https://www.google.com/webhp#q=Clonidine</v>
      </c>
      <c r="J640" s="2" t="str">
        <f>HYPERLINK("http://www.uptodate.com/contents/search?search="&amp;A640)</f>
        <v>http://www.uptodate.com/contents/search?search=Clonidine</v>
      </c>
      <c r="K640" s="1" t="s">
        <v>987</v>
      </c>
      <c r="L640" s="1" t="s">
        <v>31</v>
      </c>
      <c r="M640" t="b">
        <f>FALSE()</f>
        <v>0</v>
      </c>
      <c r="N640" t="b">
        <f>AND(C640=D640,C640=E640)</f>
        <v>1</v>
      </c>
      <c r="O640" t="b">
        <f>OR(E640=C640,E640=D640)</f>
        <v>1</v>
      </c>
    </row>
    <row r="641" spans="1:15">
      <c r="A641" t="s">
        <v>988</v>
      </c>
      <c r="B641" t="s">
        <v>102</v>
      </c>
      <c r="C641" t="s">
        <v>3</v>
      </c>
      <c r="D641" t="s">
        <v>3</v>
      </c>
      <c r="E641" t="s">
        <v>3</v>
      </c>
      <c r="I641" s="2" t="str">
        <f>HYPERLINK("https://www.google.com/webhp#q=" &amp; A641)</f>
        <v>https://www.google.com/webhp#q=Clonidine</v>
      </c>
      <c r="J641" s="2" t="str">
        <f>HYPERLINK("http://www.uptodate.com/contents/search?search="&amp;A641)</f>
        <v>http://www.uptodate.com/contents/search?search=Clonidine</v>
      </c>
      <c r="K641" s="1" t="s">
        <v>987</v>
      </c>
      <c r="L641" s="1" t="s">
        <v>101</v>
      </c>
      <c r="M641" t="b">
        <f>FALSE()</f>
        <v>0</v>
      </c>
      <c r="N641" t="b">
        <f>AND(C641=D641,C641=E641)</f>
        <v>1</v>
      </c>
      <c r="O641" t="b">
        <f>OR(E641=C641,E641=D641)</f>
        <v>1</v>
      </c>
    </row>
    <row r="642" spans="1:15">
      <c r="A642" t="s">
        <v>988</v>
      </c>
      <c r="B642" t="s">
        <v>293</v>
      </c>
      <c r="C642" t="s">
        <v>3</v>
      </c>
      <c r="D642" t="s">
        <v>3</v>
      </c>
      <c r="E642" t="s">
        <v>3</v>
      </c>
      <c r="I642" s="2" t="str">
        <f>HYPERLINK("https://www.google.com/webhp#q=" &amp; A642)</f>
        <v>https://www.google.com/webhp#q=Clonidine</v>
      </c>
      <c r="J642" s="2" t="str">
        <f>HYPERLINK("http://www.uptodate.com/contents/search?search="&amp;A642)</f>
        <v>http://www.uptodate.com/contents/search?search=Clonidine</v>
      </c>
      <c r="K642" s="1" t="s">
        <v>987</v>
      </c>
      <c r="L642" s="1" t="s">
        <v>292</v>
      </c>
      <c r="M642" t="b">
        <f>FALSE()</f>
        <v>0</v>
      </c>
      <c r="N642" t="b">
        <f>AND(C642=D642,C642=E642)</f>
        <v>1</v>
      </c>
      <c r="O642" t="b">
        <f>OR(E642=C642,E642=D642)</f>
        <v>1</v>
      </c>
    </row>
    <row r="643" spans="1:15">
      <c r="A643" t="s">
        <v>988</v>
      </c>
      <c r="B643" t="s">
        <v>173</v>
      </c>
      <c r="C643" t="s">
        <v>3</v>
      </c>
      <c r="D643" t="s">
        <v>3</v>
      </c>
      <c r="E643" t="s">
        <v>3</v>
      </c>
      <c r="I643" s="2" t="str">
        <f>HYPERLINK("https://www.google.com/webhp#q=" &amp; A643)</f>
        <v>https://www.google.com/webhp#q=Clonidine</v>
      </c>
      <c r="J643" s="2" t="str">
        <f>HYPERLINK("http://www.uptodate.com/contents/search?search="&amp;A643)</f>
        <v>http://www.uptodate.com/contents/search?search=Clonidine</v>
      </c>
      <c r="K643" s="1" t="s">
        <v>987</v>
      </c>
      <c r="L643" s="1" t="s">
        <v>171</v>
      </c>
      <c r="M643" t="b">
        <f>FALSE()</f>
        <v>0</v>
      </c>
      <c r="N643" t="b">
        <f>AND(C643=D643,C643=E643)</f>
        <v>1</v>
      </c>
      <c r="O643" t="b">
        <f>OR(E643=C643,E643=D643)</f>
        <v>1</v>
      </c>
    </row>
    <row r="644" spans="1:15">
      <c r="A644" t="s">
        <v>983</v>
      </c>
      <c r="B644" t="s">
        <v>195</v>
      </c>
      <c r="C644" t="s">
        <v>8</v>
      </c>
      <c r="D644" t="s">
        <v>8</v>
      </c>
      <c r="E644" t="s">
        <v>8</v>
      </c>
      <c r="G644" t="s">
        <v>986</v>
      </c>
      <c r="I644" s="2" t="str">
        <f>HYPERLINK("https://www.google.com/webhp#q=" &amp; A644)</f>
        <v>https://www.google.com/webhp#q=Clopidogrel</v>
      </c>
      <c r="J644" s="2" t="str">
        <f>HYPERLINK("http://www.uptodate.com/contents/search?search="&amp;A644)</f>
        <v>http://www.uptodate.com/contents/search?search=Clopidogrel</v>
      </c>
      <c r="K644" s="1" t="s">
        <v>982</v>
      </c>
      <c r="L644" s="1" t="s">
        <v>193</v>
      </c>
      <c r="M644" t="b">
        <f>FALSE()</f>
        <v>0</v>
      </c>
      <c r="N644" t="b">
        <f>AND(C644=D644,C644=E644)</f>
        <v>1</v>
      </c>
      <c r="O644" t="b">
        <f>OR(E644=C644,E644=D644)</f>
        <v>1</v>
      </c>
    </row>
    <row r="645" spans="1:15">
      <c r="A645" t="s">
        <v>983</v>
      </c>
      <c r="B645" t="s">
        <v>121</v>
      </c>
      <c r="C645" t="s">
        <v>2</v>
      </c>
      <c r="D645" t="s">
        <v>2</v>
      </c>
      <c r="E645" t="s">
        <v>2</v>
      </c>
      <c r="F645" t="s">
        <v>985</v>
      </c>
      <c r="I645" s="2" t="str">
        <f>HYPERLINK("https://www.google.com/webhp#q=" &amp; A645)</f>
        <v>https://www.google.com/webhp#q=Clopidogrel</v>
      </c>
      <c r="J645" s="2" t="str">
        <f>HYPERLINK("http://www.uptodate.com/contents/search?search="&amp;A645)</f>
        <v>http://www.uptodate.com/contents/search?search=Clopidogrel</v>
      </c>
      <c r="K645" s="1" t="s">
        <v>982</v>
      </c>
      <c r="L645" s="1" t="s">
        <v>120</v>
      </c>
      <c r="M645" t="b">
        <f>FALSE()</f>
        <v>0</v>
      </c>
      <c r="N645" t="b">
        <f>AND(C645=D645,C645=E645)</f>
        <v>1</v>
      </c>
      <c r="O645" t="b">
        <f>OR(E645=C645,E645=D645)</f>
        <v>1</v>
      </c>
    </row>
    <row r="646" spans="1:15">
      <c r="A646" t="s">
        <v>983</v>
      </c>
      <c r="B646" t="s">
        <v>44</v>
      </c>
      <c r="C646" t="s">
        <v>8</v>
      </c>
      <c r="D646" t="s">
        <v>8</v>
      </c>
      <c r="E646" t="s">
        <v>8</v>
      </c>
      <c r="G646" t="s">
        <v>984</v>
      </c>
      <c r="I646" s="2" t="str">
        <f>HYPERLINK("https://www.google.com/webhp#q=" &amp; A646)</f>
        <v>https://www.google.com/webhp#q=Clopidogrel</v>
      </c>
      <c r="J646" s="2" t="str">
        <f>HYPERLINK("http://www.uptodate.com/contents/search?search="&amp;A646)</f>
        <v>http://www.uptodate.com/contents/search?search=Clopidogrel</v>
      </c>
      <c r="K646" s="1" t="s">
        <v>982</v>
      </c>
      <c r="L646" s="1" t="s">
        <v>41</v>
      </c>
      <c r="M646" t="b">
        <f>FALSE()</f>
        <v>0</v>
      </c>
      <c r="N646" t="b">
        <f>AND(C646=D646,C646=E646)</f>
        <v>1</v>
      </c>
      <c r="O646" t="b">
        <f>OR(E646=C646,E646=D646)</f>
        <v>1</v>
      </c>
    </row>
    <row r="647" spans="1:15">
      <c r="A647" t="s">
        <v>983</v>
      </c>
      <c r="B647" t="s">
        <v>78</v>
      </c>
      <c r="C647" t="s">
        <v>8</v>
      </c>
      <c r="D647" t="s">
        <v>8</v>
      </c>
      <c r="E647" t="s">
        <v>8</v>
      </c>
      <c r="I647" s="2" t="str">
        <f>HYPERLINK("https://www.google.com/webhp#q=" &amp; A647)</f>
        <v>https://www.google.com/webhp#q=Clopidogrel</v>
      </c>
      <c r="J647" s="2" t="str">
        <f>HYPERLINK("http://www.uptodate.com/contents/search?search="&amp;A647)</f>
        <v>http://www.uptodate.com/contents/search?search=Clopidogrel</v>
      </c>
      <c r="K647" s="1" t="s">
        <v>982</v>
      </c>
      <c r="L647" s="1" t="s">
        <v>77</v>
      </c>
      <c r="M647" t="b">
        <f>FALSE()</f>
        <v>0</v>
      </c>
      <c r="N647" t="b">
        <f>AND(C647=D647,C647=E647)</f>
        <v>1</v>
      </c>
      <c r="O647" t="b">
        <f>OR(E647=C647,E647=D647)</f>
        <v>1</v>
      </c>
    </row>
    <row r="648" spans="1:15">
      <c r="A648" t="s">
        <v>981</v>
      </c>
      <c r="B648" t="s">
        <v>30</v>
      </c>
      <c r="C648" t="s">
        <v>3</v>
      </c>
      <c r="D648" t="s">
        <v>3</v>
      </c>
      <c r="E648" t="s">
        <v>3</v>
      </c>
      <c r="I648" s="2" t="str">
        <f>HYPERLINK("https://www.google.com/webhp#q=" &amp; A648)</f>
        <v>https://www.google.com/webhp#q=Clozapine</v>
      </c>
      <c r="J648" s="2" t="str">
        <f>HYPERLINK("http://www.uptodate.com/contents/search?search="&amp;A648)</f>
        <v>http://www.uptodate.com/contents/search?search=Clozapine</v>
      </c>
      <c r="K648" s="1" t="s">
        <v>980</v>
      </c>
      <c r="L648" s="1" t="s">
        <v>29</v>
      </c>
      <c r="M648" t="b">
        <f>FALSE()</f>
        <v>0</v>
      </c>
      <c r="N648" t="b">
        <f>AND(C648=D648,C648=E648)</f>
        <v>1</v>
      </c>
      <c r="O648" t="b">
        <f>OR(E648=C648,E648=D648)</f>
        <v>1</v>
      </c>
    </row>
    <row r="649" spans="1:15">
      <c r="A649" t="s">
        <v>981</v>
      </c>
      <c r="B649" t="s">
        <v>27</v>
      </c>
      <c r="C649" t="s">
        <v>3</v>
      </c>
      <c r="D649" t="s">
        <v>3</v>
      </c>
      <c r="E649" t="s">
        <v>3</v>
      </c>
      <c r="I649" s="2" t="str">
        <f>HYPERLINK("https://www.google.com/webhp#q=" &amp; A649)</f>
        <v>https://www.google.com/webhp#q=Clozapine</v>
      </c>
      <c r="J649" s="2" t="str">
        <f>HYPERLINK("http://www.uptodate.com/contents/search?search="&amp;A649)</f>
        <v>http://www.uptodate.com/contents/search?search=Clozapine</v>
      </c>
      <c r="K649" s="1" t="s">
        <v>980</v>
      </c>
      <c r="L649" s="1" t="s">
        <v>25</v>
      </c>
      <c r="M649" t="b">
        <f>FALSE()</f>
        <v>0</v>
      </c>
      <c r="N649" t="b">
        <f>AND(C649=D649,C649=E649)</f>
        <v>1</v>
      </c>
      <c r="O649" t="b">
        <f>OR(E649=C649,E649=D649)</f>
        <v>1</v>
      </c>
    </row>
    <row r="650" spans="1:15">
      <c r="A650" t="s">
        <v>979</v>
      </c>
      <c r="B650" t="s">
        <v>978</v>
      </c>
      <c r="C650" t="s">
        <v>8</v>
      </c>
      <c r="D650" t="s">
        <v>8</v>
      </c>
      <c r="E650" t="s">
        <v>8</v>
      </c>
      <c r="F650" t="s">
        <v>373</v>
      </c>
      <c r="G650" t="s">
        <v>977</v>
      </c>
      <c r="I650" s="2" t="str">
        <f>HYPERLINK("https://www.google.com/webhp#q=" &amp; A650)</f>
        <v>https://www.google.com/webhp#q=Cocaine</v>
      </c>
      <c r="J650" s="2" t="str">
        <f>HYPERLINK("http://www.uptodate.com/contents/search?search="&amp;A650)</f>
        <v>http://www.uptodate.com/contents/search?search=Cocaine</v>
      </c>
      <c r="K650" s="1" t="s">
        <v>976</v>
      </c>
      <c r="L650" s="1" t="s">
        <v>975</v>
      </c>
      <c r="M650" t="b">
        <f>FALSE()</f>
        <v>0</v>
      </c>
      <c r="N650" t="b">
        <f>AND(C650=D650,C650=E650)</f>
        <v>1</v>
      </c>
      <c r="O650" t="b">
        <f>OR(E650=C650,E650=D650)</f>
        <v>1</v>
      </c>
    </row>
    <row r="651" spans="1:15">
      <c r="A651" t="s">
        <v>974</v>
      </c>
      <c r="B651" t="s">
        <v>259</v>
      </c>
      <c r="C651" t="s">
        <v>3</v>
      </c>
      <c r="D651" t="s">
        <v>3</v>
      </c>
      <c r="E651" t="s">
        <v>3</v>
      </c>
      <c r="I651" s="2" t="str">
        <f>HYPERLINK("https://www.google.com/webhp#q=" &amp; A651)</f>
        <v>https://www.google.com/webhp#q=Codeine</v>
      </c>
      <c r="J651" s="2" t="str">
        <f>HYPERLINK("http://www.uptodate.com/contents/search?search="&amp;A651)</f>
        <v>http://www.uptodate.com/contents/search?search=Codeine</v>
      </c>
      <c r="K651" s="1" t="s">
        <v>973</v>
      </c>
      <c r="L651" s="1" t="s">
        <v>256</v>
      </c>
      <c r="M651" t="b">
        <f>FALSE()</f>
        <v>0</v>
      </c>
      <c r="N651" t="b">
        <f>AND(C651=D651,C651=E651)</f>
        <v>1</v>
      </c>
      <c r="O651" t="b">
        <f>OR(E651=C651,E651=D651)</f>
        <v>1</v>
      </c>
    </row>
    <row r="652" spans="1:15">
      <c r="A652" t="s">
        <v>972</v>
      </c>
      <c r="B652" t="s">
        <v>130</v>
      </c>
      <c r="C652" t="s">
        <v>8</v>
      </c>
      <c r="D652" t="s">
        <v>8</v>
      </c>
      <c r="E652" t="s">
        <v>2</v>
      </c>
      <c r="H652" t="s">
        <v>1813</v>
      </c>
      <c r="I652" s="2" t="str">
        <f>HYPERLINK("https://www.google.com/webhp#q=" &amp; A652)</f>
        <v>https://www.google.com/webhp#q=Colchicine</v>
      </c>
      <c r="J652" s="2" t="str">
        <f>HYPERLINK("http://www.uptodate.com/contents/search?search="&amp;A652)</f>
        <v>http://www.uptodate.com/contents/search?search=Colchicine</v>
      </c>
      <c r="K652" s="1" t="s">
        <v>971</v>
      </c>
      <c r="L652" s="1" t="s">
        <v>128</v>
      </c>
      <c r="M652" t="b">
        <f>FALSE()</f>
        <v>0</v>
      </c>
      <c r="N652" t="b">
        <f>AND(C652=D652,C652=E652)</f>
        <v>0</v>
      </c>
      <c r="O652" t="b">
        <f>OR(E652=C652,E652=D652)</f>
        <v>0</v>
      </c>
    </row>
    <row r="653" spans="1:15">
      <c r="A653" t="s">
        <v>970</v>
      </c>
      <c r="B653" t="s">
        <v>21</v>
      </c>
      <c r="C653" t="s">
        <v>2</v>
      </c>
      <c r="D653" t="s">
        <v>2</v>
      </c>
      <c r="E653" t="s">
        <v>2</v>
      </c>
      <c r="F653" t="s">
        <v>56</v>
      </c>
      <c r="I653" s="2" t="str">
        <f>HYPERLINK("https://www.google.com/webhp#q=" &amp; A653)</f>
        <v>https://www.google.com/webhp#q=Conjugated Estrogens</v>
      </c>
      <c r="J653" s="2" t="str">
        <f>HYPERLINK("http://www.uptodate.com/contents/search?search="&amp;A653)</f>
        <v>http://www.uptodate.com/contents/search?search=Conjugated Estrogens</v>
      </c>
      <c r="K653" s="1" t="s">
        <v>969</v>
      </c>
      <c r="L653" s="1" t="s">
        <v>19</v>
      </c>
      <c r="M653" t="b">
        <f>FALSE()</f>
        <v>0</v>
      </c>
      <c r="N653" t="b">
        <f>AND(C653=D653,C653=E653)</f>
        <v>1</v>
      </c>
      <c r="O653" t="b">
        <f>OR(E653=C653,E653=D653)</f>
        <v>1</v>
      </c>
    </row>
    <row r="654" spans="1:15">
      <c r="A654" t="s">
        <v>968</v>
      </c>
      <c r="B654" t="s">
        <v>65</v>
      </c>
      <c r="C654" t="s">
        <v>2</v>
      </c>
      <c r="D654" t="s">
        <v>2</v>
      </c>
      <c r="E654" t="s">
        <v>2</v>
      </c>
      <c r="I654" s="2" t="str">
        <f>HYPERLINK("https://www.google.com/webhp#q=" &amp; A654)</f>
        <v>https://www.google.com/webhp#q=Crizotinib</v>
      </c>
      <c r="J654" s="2" t="str">
        <f>HYPERLINK("http://www.uptodate.com/contents/search?search="&amp;A654)</f>
        <v>http://www.uptodate.com/contents/search?search=Crizotinib</v>
      </c>
      <c r="K654" s="1" t="s">
        <v>967</v>
      </c>
      <c r="L654" s="1" t="s">
        <v>63</v>
      </c>
      <c r="M654" t="b">
        <f>FALSE()</f>
        <v>0</v>
      </c>
      <c r="N654" t="b">
        <f>AND(C654=D654,C654=E654)</f>
        <v>1</v>
      </c>
      <c r="O654" t="b">
        <f>OR(E654=C654,E654=D654)</f>
        <v>1</v>
      </c>
    </row>
    <row r="655" spans="1:15">
      <c r="A655" t="s">
        <v>964</v>
      </c>
      <c r="B655" t="s">
        <v>966</v>
      </c>
      <c r="C655" t="s">
        <v>2</v>
      </c>
      <c r="D655" t="s">
        <v>2</v>
      </c>
      <c r="E655" t="s">
        <v>2</v>
      </c>
      <c r="I655" s="2" t="str">
        <f>HYPERLINK("https://www.google.com/webhp#q=" &amp; A655)</f>
        <v>https://www.google.com/webhp#q=Cyclosporine</v>
      </c>
      <c r="J655" s="2" t="str">
        <f>HYPERLINK("http://www.uptodate.com/contents/search?search="&amp;A655)</f>
        <v>http://www.uptodate.com/contents/search?search=Cyclosporine</v>
      </c>
      <c r="K655" s="1" t="s">
        <v>963</v>
      </c>
      <c r="L655" s="1" t="s">
        <v>965</v>
      </c>
      <c r="M655" t="b">
        <f>FALSE()</f>
        <v>0</v>
      </c>
      <c r="N655" t="b">
        <f>AND(C655=D655,C655=E655)</f>
        <v>1</v>
      </c>
      <c r="O655" t="b">
        <f>OR(E655=C655,E655=D655)</f>
        <v>1</v>
      </c>
    </row>
    <row r="656" spans="1:15">
      <c r="A656" t="s">
        <v>964</v>
      </c>
      <c r="B656" t="s">
        <v>135</v>
      </c>
      <c r="C656" t="s">
        <v>2</v>
      </c>
      <c r="D656" t="s">
        <v>2</v>
      </c>
      <c r="E656" t="s">
        <v>2</v>
      </c>
      <c r="I656" s="2" t="str">
        <f>HYPERLINK("https://www.google.com/webhp#q=" &amp; A656)</f>
        <v>https://www.google.com/webhp#q=Cyclosporine</v>
      </c>
      <c r="J656" s="2" t="str">
        <f>HYPERLINK("http://www.uptodate.com/contents/search?search="&amp;A656)</f>
        <v>http://www.uptodate.com/contents/search?search=Cyclosporine</v>
      </c>
      <c r="K656" s="1" t="s">
        <v>963</v>
      </c>
      <c r="L656" s="1" t="s">
        <v>134</v>
      </c>
      <c r="M656" t="b">
        <f>FALSE()</f>
        <v>0</v>
      </c>
      <c r="N656" t="b">
        <f>AND(C656=D656,C656=E656)</f>
        <v>1</v>
      </c>
      <c r="O656" t="b">
        <f>OR(E656=C656,E656=D656)</f>
        <v>1</v>
      </c>
    </row>
    <row r="657" spans="1:15">
      <c r="A657" t="s">
        <v>964</v>
      </c>
      <c r="B657" t="s">
        <v>12</v>
      </c>
      <c r="C657" t="s">
        <v>2</v>
      </c>
      <c r="D657" t="s">
        <v>2</v>
      </c>
      <c r="E657" t="s">
        <v>2</v>
      </c>
      <c r="I657" s="2" t="str">
        <f>HYPERLINK("https://www.google.com/webhp#q=" &amp; A657)</f>
        <v>https://www.google.com/webhp#q=Cyclosporine</v>
      </c>
      <c r="J657" s="2" t="str">
        <f>HYPERLINK("http://www.uptodate.com/contents/search?search="&amp;A657)</f>
        <v>http://www.uptodate.com/contents/search?search=Cyclosporine</v>
      </c>
      <c r="K657" s="1" t="s">
        <v>963</v>
      </c>
      <c r="L657" s="1" t="s">
        <v>11</v>
      </c>
      <c r="M657" t="b">
        <f>FALSE()</f>
        <v>0</v>
      </c>
      <c r="N657" t="b">
        <f>AND(C657=D657,C657=E657)</f>
        <v>1</v>
      </c>
      <c r="O657" t="b">
        <f>OR(E657=C657,E657=D657)</f>
        <v>1</v>
      </c>
    </row>
    <row r="658" spans="1:15">
      <c r="A658" t="s">
        <v>964</v>
      </c>
      <c r="B658" t="s">
        <v>472</v>
      </c>
      <c r="C658" t="s">
        <v>2</v>
      </c>
      <c r="D658" t="s">
        <v>2</v>
      </c>
      <c r="E658" t="s">
        <v>2</v>
      </c>
      <c r="I658" s="2" t="str">
        <f>HYPERLINK("https://www.google.com/webhp#q=" &amp; A658)</f>
        <v>https://www.google.com/webhp#q=Cyclosporine</v>
      </c>
      <c r="J658" s="2" t="str">
        <f>HYPERLINK("http://www.uptodate.com/contents/search?search="&amp;A658)</f>
        <v>http://www.uptodate.com/contents/search?search=Cyclosporine</v>
      </c>
      <c r="K658" s="1" t="s">
        <v>963</v>
      </c>
      <c r="L658" s="1" t="s">
        <v>471</v>
      </c>
      <c r="M658" t="b">
        <f>FALSE()</f>
        <v>0</v>
      </c>
      <c r="N658" t="b">
        <f>AND(C658=D658,C658=E658)</f>
        <v>1</v>
      </c>
      <c r="O658" t="b">
        <f>OR(E658=C658,E658=D658)</f>
        <v>1</v>
      </c>
    </row>
    <row r="659" spans="1:15">
      <c r="A659" t="s">
        <v>962</v>
      </c>
      <c r="B659" t="s">
        <v>48</v>
      </c>
      <c r="C659" t="s">
        <v>2</v>
      </c>
      <c r="D659" t="s">
        <v>2</v>
      </c>
      <c r="E659" t="s">
        <v>2</v>
      </c>
      <c r="I659" s="2" t="str">
        <f>HYPERLINK("https://www.google.com/webhp#q=" &amp; A659)</f>
        <v>https://www.google.com/webhp#q=Cytarabine</v>
      </c>
      <c r="J659" s="2" t="str">
        <f>HYPERLINK("http://www.uptodate.com/contents/search?search="&amp;A659)</f>
        <v>http://www.uptodate.com/contents/search?search=Cytarabine</v>
      </c>
      <c r="K659" s="1" t="s">
        <v>961</v>
      </c>
      <c r="L659" s="1" t="s">
        <v>46</v>
      </c>
      <c r="M659" t="b">
        <f>FALSE()</f>
        <v>0</v>
      </c>
      <c r="N659" t="b">
        <f>AND(C659=D659,C659=E659)</f>
        <v>1</v>
      </c>
      <c r="O659" t="b">
        <f>OR(E659=C659,E659=D659)</f>
        <v>1</v>
      </c>
    </row>
    <row r="660" spans="1:15">
      <c r="A660" t="s">
        <v>962</v>
      </c>
      <c r="B660" t="s">
        <v>76</v>
      </c>
      <c r="C660" t="s">
        <v>2</v>
      </c>
      <c r="D660" t="s">
        <v>2</v>
      </c>
      <c r="E660" t="s">
        <v>2</v>
      </c>
      <c r="I660" s="2" t="str">
        <f>HYPERLINK("https://www.google.com/webhp#q=" &amp; A660)</f>
        <v>https://www.google.com/webhp#q=Cytarabine</v>
      </c>
      <c r="J660" s="2" t="str">
        <f>HYPERLINK("http://www.uptodate.com/contents/search?search="&amp;A660)</f>
        <v>http://www.uptodate.com/contents/search?search=Cytarabine</v>
      </c>
      <c r="K660" s="1" t="s">
        <v>961</v>
      </c>
      <c r="L660" s="1" t="s">
        <v>75</v>
      </c>
      <c r="M660" t="b">
        <f>FALSE()</f>
        <v>0</v>
      </c>
      <c r="N660" t="b">
        <f>AND(C660=D660,C660=E660)</f>
        <v>1</v>
      </c>
      <c r="O660" t="b">
        <f>OR(E660=C660,E660=D660)</f>
        <v>1</v>
      </c>
    </row>
    <row r="661" spans="1:15">
      <c r="A661" t="s">
        <v>962</v>
      </c>
      <c r="B661" t="s">
        <v>547</v>
      </c>
      <c r="C661" t="s">
        <v>8</v>
      </c>
      <c r="D661" t="s">
        <v>8</v>
      </c>
      <c r="E661" t="s">
        <v>8</v>
      </c>
      <c r="F661" t="s">
        <v>43</v>
      </c>
      <c r="I661" s="2" t="str">
        <f>HYPERLINK("https://www.google.com/webhp#q=" &amp; A661)</f>
        <v>https://www.google.com/webhp#q=Cytarabine</v>
      </c>
      <c r="J661" s="2" t="str">
        <f>HYPERLINK("http://www.uptodate.com/contents/search?search="&amp;A661)</f>
        <v>http://www.uptodate.com/contents/search?search=Cytarabine</v>
      </c>
      <c r="K661" s="1" t="s">
        <v>961</v>
      </c>
      <c r="L661" s="1" t="s">
        <v>545</v>
      </c>
      <c r="M661" t="b">
        <f>FALSE()</f>
        <v>0</v>
      </c>
      <c r="N661" t="b">
        <f>AND(C661=D661,C661=E661)</f>
        <v>1</v>
      </c>
      <c r="O661" t="b">
        <f>OR(E661=C661,E661=D661)</f>
        <v>1</v>
      </c>
    </row>
    <row r="662" spans="1:15">
      <c r="A662" t="s">
        <v>960</v>
      </c>
      <c r="B662" t="s">
        <v>48</v>
      </c>
      <c r="C662" t="s">
        <v>2</v>
      </c>
      <c r="D662" t="s">
        <v>2</v>
      </c>
      <c r="E662" t="s">
        <v>2</v>
      </c>
      <c r="I662" s="2" t="str">
        <f>HYPERLINK("https://www.google.com/webhp#q=" &amp; A662)</f>
        <v>https://www.google.com/webhp#q=Dacarbazine</v>
      </c>
      <c r="J662" s="2" t="str">
        <f>HYPERLINK("http://www.uptodate.com/contents/search?search="&amp;A662)</f>
        <v>http://www.uptodate.com/contents/search?search=Dacarbazine</v>
      </c>
      <c r="K662" s="1" t="s">
        <v>959</v>
      </c>
      <c r="L662" s="1" t="s">
        <v>46</v>
      </c>
      <c r="M662" t="b">
        <f>FALSE()</f>
        <v>0</v>
      </c>
      <c r="N662" t="b">
        <f>AND(C662=D662,C662=E662)</f>
        <v>1</v>
      </c>
      <c r="O662" t="b">
        <f>OR(E662=C662,E662=D662)</f>
        <v>1</v>
      </c>
    </row>
    <row r="663" spans="1:15">
      <c r="A663" t="s">
        <v>960</v>
      </c>
      <c r="B663" t="s">
        <v>106</v>
      </c>
      <c r="C663" t="s">
        <v>2</v>
      </c>
      <c r="D663" t="s">
        <v>2</v>
      </c>
      <c r="E663" t="s">
        <v>2</v>
      </c>
      <c r="I663" s="2" t="str">
        <f>HYPERLINK("https://www.google.com/webhp#q=" &amp; A663)</f>
        <v>https://www.google.com/webhp#q=Dacarbazine</v>
      </c>
      <c r="J663" s="2" t="str">
        <f>HYPERLINK("http://www.uptodate.com/contents/search?search="&amp;A663)</f>
        <v>http://www.uptodate.com/contents/search?search=Dacarbazine</v>
      </c>
      <c r="K663" s="1" t="s">
        <v>959</v>
      </c>
      <c r="L663" s="1" t="s">
        <v>105</v>
      </c>
      <c r="M663" t="b">
        <f>FALSE()</f>
        <v>0</v>
      </c>
      <c r="N663" t="b">
        <f>AND(C663=D663,C663=E663)</f>
        <v>1</v>
      </c>
      <c r="O663" t="b">
        <f>OR(E663=C663,E663=D663)</f>
        <v>1</v>
      </c>
    </row>
    <row r="664" spans="1:15">
      <c r="A664" t="s">
        <v>960</v>
      </c>
      <c r="B664" t="s">
        <v>74</v>
      </c>
      <c r="C664" t="s">
        <v>2</v>
      </c>
      <c r="D664" t="s">
        <v>2</v>
      </c>
      <c r="E664" t="s">
        <v>2</v>
      </c>
      <c r="I664" s="2" t="str">
        <f>HYPERLINK("https://www.google.com/webhp#q=" &amp; A664)</f>
        <v>https://www.google.com/webhp#q=Dacarbazine</v>
      </c>
      <c r="J664" s="2" t="str">
        <f>HYPERLINK("http://www.uptodate.com/contents/search?search="&amp;A664)</f>
        <v>http://www.uptodate.com/contents/search?search=Dacarbazine</v>
      </c>
      <c r="K664" s="1" t="s">
        <v>959</v>
      </c>
      <c r="L664" s="1" t="s">
        <v>73</v>
      </c>
      <c r="M664" t="b">
        <f>FALSE()</f>
        <v>0</v>
      </c>
      <c r="N664" t="b">
        <f>AND(C664=D664,C664=E664)</f>
        <v>1</v>
      </c>
      <c r="O664" t="b">
        <f>OR(E664=C664,E664=D664)</f>
        <v>1</v>
      </c>
    </row>
    <row r="665" spans="1:15">
      <c r="A665" t="s">
        <v>960</v>
      </c>
      <c r="B665" t="s">
        <v>252</v>
      </c>
      <c r="C665" t="s">
        <v>2</v>
      </c>
      <c r="D665" t="s">
        <v>2</v>
      </c>
      <c r="E665" t="s">
        <v>2</v>
      </c>
      <c r="I665" s="2" t="str">
        <f>HYPERLINK("https://www.google.com/webhp#q=" &amp; A665)</f>
        <v>https://www.google.com/webhp#q=Dacarbazine</v>
      </c>
      <c r="J665" s="2" t="str">
        <f>HYPERLINK("http://www.uptodate.com/contents/search?search="&amp;A665)</f>
        <v>http://www.uptodate.com/contents/search?search=Dacarbazine</v>
      </c>
      <c r="K665" s="1" t="s">
        <v>959</v>
      </c>
      <c r="L665" s="1" t="s">
        <v>250</v>
      </c>
      <c r="M665" t="b">
        <f>FALSE()</f>
        <v>0</v>
      </c>
      <c r="N665" t="b">
        <f>AND(C665=D665,C665=E665)</f>
        <v>1</v>
      </c>
      <c r="O665" t="b">
        <f>OR(E665=C665,E665=D665)</f>
        <v>1</v>
      </c>
    </row>
    <row r="666" spans="1:15">
      <c r="A666" t="s">
        <v>960</v>
      </c>
      <c r="B666" t="s">
        <v>160</v>
      </c>
      <c r="C666" t="s">
        <v>2</v>
      </c>
      <c r="D666" t="s">
        <v>2</v>
      </c>
      <c r="E666" t="s">
        <v>2</v>
      </c>
      <c r="I666" s="2" t="str">
        <f>HYPERLINK("https://www.google.com/webhp#q=" &amp; A666)</f>
        <v>https://www.google.com/webhp#q=Dacarbazine</v>
      </c>
      <c r="J666" s="2" t="str">
        <f>HYPERLINK("http://www.uptodate.com/contents/search?search="&amp;A666)</f>
        <v>http://www.uptodate.com/contents/search?search=Dacarbazine</v>
      </c>
      <c r="K666" s="1" t="s">
        <v>959</v>
      </c>
      <c r="L666" s="1" t="s">
        <v>158</v>
      </c>
      <c r="M666" t="b">
        <f>FALSE()</f>
        <v>0</v>
      </c>
      <c r="N666" t="b">
        <f>AND(C666=D666,C666=E666)</f>
        <v>1</v>
      </c>
      <c r="O666" t="b">
        <f>OR(E666=C666,E666=D666)</f>
        <v>1</v>
      </c>
    </row>
    <row r="667" spans="1:15">
      <c r="A667" t="s">
        <v>960</v>
      </c>
      <c r="B667" t="s">
        <v>71</v>
      </c>
      <c r="C667" t="s">
        <v>2</v>
      </c>
      <c r="D667" t="s">
        <v>2</v>
      </c>
      <c r="E667" t="s">
        <v>2</v>
      </c>
      <c r="I667" s="2" t="str">
        <f>HYPERLINK("https://www.google.com/webhp#q=" &amp; A667)</f>
        <v>https://www.google.com/webhp#q=Dacarbazine</v>
      </c>
      <c r="J667" s="2" t="str">
        <f>HYPERLINK("http://www.uptodate.com/contents/search?search="&amp;A667)</f>
        <v>http://www.uptodate.com/contents/search?search=Dacarbazine</v>
      </c>
      <c r="K667" s="1" t="s">
        <v>959</v>
      </c>
      <c r="L667" s="1" t="s">
        <v>69</v>
      </c>
      <c r="M667" t="b">
        <f>FALSE()</f>
        <v>0</v>
      </c>
      <c r="N667" t="b">
        <f>AND(C667=D667,C667=E667)</f>
        <v>1</v>
      </c>
      <c r="O667" t="b">
        <f>OR(E667=C667,E667=D667)</f>
        <v>1</v>
      </c>
    </row>
    <row r="668" spans="1:15">
      <c r="A668" t="s">
        <v>960</v>
      </c>
      <c r="B668" t="s">
        <v>61</v>
      </c>
      <c r="C668" t="s">
        <v>2</v>
      </c>
      <c r="D668" t="s">
        <v>2</v>
      </c>
      <c r="E668" t="s">
        <v>2</v>
      </c>
      <c r="I668" s="2" t="str">
        <f>HYPERLINK("https://www.google.com/webhp#q=" &amp; A668)</f>
        <v>https://www.google.com/webhp#q=Dacarbazine</v>
      </c>
      <c r="J668" s="2" t="str">
        <f>HYPERLINK("http://www.uptodate.com/contents/search?search="&amp;A668)</f>
        <v>http://www.uptodate.com/contents/search?search=Dacarbazine</v>
      </c>
      <c r="K668" s="1" t="s">
        <v>959</v>
      </c>
      <c r="L668" s="1" t="s">
        <v>59</v>
      </c>
      <c r="M668" t="b">
        <f>FALSE()</f>
        <v>0</v>
      </c>
      <c r="N668" t="b">
        <f>AND(C668=D668,C668=E668)</f>
        <v>1</v>
      </c>
      <c r="O668" t="b">
        <f>OR(E668=C668,E668=D668)</f>
        <v>1</v>
      </c>
    </row>
    <row r="669" spans="1:15">
      <c r="A669" t="s">
        <v>956</v>
      </c>
      <c r="B669" t="s">
        <v>88</v>
      </c>
      <c r="C669" t="s">
        <v>2</v>
      </c>
      <c r="D669" t="s">
        <v>2</v>
      </c>
      <c r="E669" t="s">
        <v>2</v>
      </c>
      <c r="I669" s="2" t="str">
        <f>HYPERLINK("https://www.google.com/webhp#q=" &amp; A669)</f>
        <v>https://www.google.com/webhp#q=Dactinomycin</v>
      </c>
      <c r="J669" s="2" t="str">
        <f>HYPERLINK("http://www.uptodate.com/contents/search?search="&amp;A669)</f>
        <v>http://www.uptodate.com/contents/search?search=Dactinomycin</v>
      </c>
      <c r="K669" s="1" t="s">
        <v>955</v>
      </c>
      <c r="L669" s="1" t="s">
        <v>87</v>
      </c>
      <c r="M669" t="b">
        <f>FALSE()</f>
        <v>0</v>
      </c>
      <c r="N669" t="b">
        <f>AND(C669=D669,C669=E669)</f>
        <v>1</v>
      </c>
      <c r="O669" t="b">
        <f>OR(E669=C669,E669=D669)</f>
        <v>1</v>
      </c>
    </row>
    <row r="670" spans="1:15">
      <c r="A670" t="s">
        <v>956</v>
      </c>
      <c r="B670" t="s">
        <v>78</v>
      </c>
      <c r="C670" t="s">
        <v>2</v>
      </c>
      <c r="D670" t="s">
        <v>2</v>
      </c>
      <c r="E670" t="s">
        <v>2</v>
      </c>
      <c r="H670" t="s">
        <v>1734</v>
      </c>
      <c r="I670" s="2" t="str">
        <f>HYPERLINK("https://www.google.com/webhp#q=" &amp; A670)</f>
        <v>https://www.google.com/webhp#q=Dactinomycin</v>
      </c>
      <c r="J670" s="2" t="str">
        <f>HYPERLINK("http://www.uptodate.com/contents/search?search="&amp;A670)</f>
        <v>http://www.uptodate.com/contents/search?search=Dactinomycin</v>
      </c>
      <c r="K670" s="1" t="s">
        <v>955</v>
      </c>
      <c r="L670" s="1" t="s">
        <v>77</v>
      </c>
      <c r="M670" t="b">
        <f>FALSE()</f>
        <v>0</v>
      </c>
      <c r="N670" t="b">
        <f>AND(C670=D670,C670=E670)</f>
        <v>1</v>
      </c>
      <c r="O670" t="b">
        <f>OR(E670=C670,E670=D670)</f>
        <v>1</v>
      </c>
    </row>
    <row r="671" spans="1:15">
      <c r="A671" t="s">
        <v>956</v>
      </c>
      <c r="B671" t="s">
        <v>106</v>
      </c>
      <c r="C671" t="s">
        <v>2</v>
      </c>
      <c r="D671" t="s">
        <v>2</v>
      </c>
      <c r="E671" t="s">
        <v>2</v>
      </c>
      <c r="I671" s="2" t="str">
        <f>HYPERLINK("https://www.google.com/webhp#q=" &amp; A671)</f>
        <v>https://www.google.com/webhp#q=Dactinomycin</v>
      </c>
      <c r="J671" s="2" t="str">
        <f>HYPERLINK("http://www.uptodate.com/contents/search?search="&amp;A671)</f>
        <v>http://www.uptodate.com/contents/search?search=Dactinomycin</v>
      </c>
      <c r="K671" s="1" t="s">
        <v>955</v>
      </c>
      <c r="L671" s="1" t="s">
        <v>105</v>
      </c>
      <c r="M671" t="b">
        <f>FALSE()</f>
        <v>0</v>
      </c>
      <c r="N671" t="b">
        <f>AND(C671=D671,C671=E671)</f>
        <v>1</v>
      </c>
      <c r="O671" t="b">
        <f>OR(E671=C671,E671=D671)</f>
        <v>1</v>
      </c>
    </row>
    <row r="672" spans="1:15">
      <c r="A672" t="s">
        <v>956</v>
      </c>
      <c r="B672" t="s">
        <v>74</v>
      </c>
      <c r="C672" t="s">
        <v>2</v>
      </c>
      <c r="D672" t="s">
        <v>2</v>
      </c>
      <c r="E672" t="s">
        <v>2</v>
      </c>
      <c r="H672" t="s">
        <v>1735</v>
      </c>
      <c r="I672" s="2" t="str">
        <f>HYPERLINK("https://www.google.com/webhp#q=" &amp; A672)</f>
        <v>https://www.google.com/webhp#q=Dactinomycin</v>
      </c>
      <c r="J672" s="2" t="str">
        <f>HYPERLINK("http://www.uptodate.com/contents/search?search="&amp;A672)</f>
        <v>http://www.uptodate.com/contents/search?search=Dactinomycin</v>
      </c>
      <c r="K672" s="1" t="s">
        <v>955</v>
      </c>
      <c r="L672" s="1" t="s">
        <v>73</v>
      </c>
      <c r="M672" t="b">
        <f>FALSE()</f>
        <v>0</v>
      </c>
      <c r="N672" t="b">
        <f>AND(C672=D672,C672=E672)</f>
        <v>1</v>
      </c>
      <c r="O672" t="b">
        <f>OR(E672=C672,E672=D672)</f>
        <v>1</v>
      </c>
    </row>
    <row r="673" spans="1:15">
      <c r="A673" t="s">
        <v>956</v>
      </c>
      <c r="B673" t="s">
        <v>958</v>
      </c>
      <c r="C673" t="s">
        <v>2</v>
      </c>
      <c r="D673" t="s">
        <v>2</v>
      </c>
      <c r="E673" t="s">
        <v>2</v>
      </c>
      <c r="H673" t="s">
        <v>1736</v>
      </c>
      <c r="I673" s="2" t="str">
        <f>HYPERLINK("https://www.google.com/webhp#q=" &amp; A673)</f>
        <v>https://www.google.com/webhp#q=Dactinomycin</v>
      </c>
      <c r="J673" s="2" t="str">
        <f>HYPERLINK("http://www.uptodate.com/contents/search?search="&amp;A673)</f>
        <v>http://www.uptodate.com/contents/search?search=Dactinomycin</v>
      </c>
      <c r="K673" s="1" t="s">
        <v>955</v>
      </c>
      <c r="L673" s="1" t="s">
        <v>957</v>
      </c>
      <c r="M673" t="b">
        <f>FALSE()</f>
        <v>0</v>
      </c>
      <c r="N673" t="b">
        <f>AND(C673=D673,C673=E673)</f>
        <v>1</v>
      </c>
      <c r="O673" t="b">
        <f>OR(E673=C673,E673=D673)</f>
        <v>1</v>
      </c>
    </row>
    <row r="674" spans="1:15">
      <c r="A674" t="s">
        <v>956</v>
      </c>
      <c r="B674" t="s">
        <v>71</v>
      </c>
      <c r="C674" t="s">
        <v>2</v>
      </c>
      <c r="D674" t="s">
        <v>2</v>
      </c>
      <c r="E674" t="s">
        <v>2</v>
      </c>
      <c r="I674" s="2" t="str">
        <f>HYPERLINK("https://www.google.com/webhp#q=" &amp; A674)</f>
        <v>https://www.google.com/webhp#q=Dactinomycin</v>
      </c>
      <c r="J674" s="2" t="str">
        <f>HYPERLINK("http://www.uptodate.com/contents/search?search="&amp;A674)</f>
        <v>http://www.uptodate.com/contents/search?search=Dactinomycin</v>
      </c>
      <c r="K674" s="1" t="s">
        <v>955</v>
      </c>
      <c r="L674" s="1" t="s">
        <v>69</v>
      </c>
      <c r="M674" t="b">
        <f>FALSE()</f>
        <v>0</v>
      </c>
      <c r="N674" t="b">
        <f>AND(C674=D674,C674=E674)</f>
        <v>1</v>
      </c>
      <c r="O674" t="b">
        <f>OR(E674=C674,E674=D674)</f>
        <v>1</v>
      </c>
    </row>
    <row r="675" spans="1:15">
      <c r="A675" t="s">
        <v>956</v>
      </c>
      <c r="B675" t="s">
        <v>61</v>
      </c>
      <c r="C675" t="s">
        <v>2</v>
      </c>
      <c r="D675" t="s">
        <v>2</v>
      </c>
      <c r="E675" t="s">
        <v>2</v>
      </c>
      <c r="H675" t="s">
        <v>106</v>
      </c>
      <c r="I675" s="2" t="str">
        <f>HYPERLINK("https://www.google.com/webhp#q=" &amp; A675)</f>
        <v>https://www.google.com/webhp#q=Dactinomycin</v>
      </c>
      <c r="J675" s="2" t="str">
        <f>HYPERLINK("http://www.uptodate.com/contents/search?search="&amp;A675)</f>
        <v>http://www.uptodate.com/contents/search?search=Dactinomycin</v>
      </c>
      <c r="K675" s="1" t="s">
        <v>955</v>
      </c>
      <c r="L675" s="1" t="s">
        <v>59</v>
      </c>
      <c r="M675" t="b">
        <f>FALSE()</f>
        <v>0</v>
      </c>
      <c r="N675" t="b">
        <f>AND(C675=D675,C675=E675)</f>
        <v>1</v>
      </c>
      <c r="O675" t="b">
        <f>OR(E675=C675,E675=D675)</f>
        <v>1</v>
      </c>
    </row>
    <row r="676" spans="1:15">
      <c r="A676" t="s">
        <v>956</v>
      </c>
      <c r="B676" t="s">
        <v>83</v>
      </c>
      <c r="C676" t="s">
        <v>2</v>
      </c>
      <c r="D676" t="s">
        <v>2</v>
      </c>
      <c r="E676" t="s">
        <v>2</v>
      </c>
      <c r="I676" s="2" t="str">
        <f>HYPERLINK("https://www.google.com/webhp#q=" &amp; A676)</f>
        <v>https://www.google.com/webhp#q=Dactinomycin</v>
      </c>
      <c r="J676" s="2" t="str">
        <f>HYPERLINK("http://www.uptodate.com/contents/search?search="&amp;A676)</f>
        <v>http://www.uptodate.com/contents/search?search=Dactinomycin</v>
      </c>
      <c r="K676" s="1" t="s">
        <v>955</v>
      </c>
      <c r="L676" s="1" t="s">
        <v>81</v>
      </c>
      <c r="M676" t="b">
        <f>FALSE()</f>
        <v>0</v>
      </c>
      <c r="N676" t="b">
        <f>AND(C676=D676,C676=E676)</f>
        <v>1</v>
      </c>
      <c r="O676" t="b">
        <f>OR(E676=C676,E676=D676)</f>
        <v>1</v>
      </c>
    </row>
    <row r="677" spans="1:15">
      <c r="A677" t="s">
        <v>956</v>
      </c>
      <c r="B677" t="s">
        <v>833</v>
      </c>
      <c r="C677" t="s">
        <v>2</v>
      </c>
      <c r="D677" t="s">
        <v>2</v>
      </c>
      <c r="E677" t="s">
        <v>2</v>
      </c>
      <c r="I677" s="2" t="str">
        <f>HYPERLINK("https://www.google.com/webhp#q=" &amp; A677)</f>
        <v>https://www.google.com/webhp#q=Dactinomycin</v>
      </c>
      <c r="J677" s="2" t="str">
        <f>HYPERLINK("http://www.uptodate.com/contents/search?search="&amp;A677)</f>
        <v>http://www.uptodate.com/contents/search?search=Dactinomycin</v>
      </c>
      <c r="K677" s="1" t="s">
        <v>955</v>
      </c>
      <c r="L677" s="1" t="s">
        <v>831</v>
      </c>
      <c r="M677" t="b">
        <f>FALSE()</f>
        <v>0</v>
      </c>
      <c r="N677" t="b">
        <f>AND(C677=D677,C677=E677)</f>
        <v>1</v>
      </c>
      <c r="O677" t="b">
        <f>OR(E677=C677,E677=D677)</f>
        <v>1</v>
      </c>
    </row>
    <row r="678" spans="1:15">
      <c r="A678" t="s">
        <v>954</v>
      </c>
      <c r="B678" t="s">
        <v>152</v>
      </c>
      <c r="C678" t="s">
        <v>3</v>
      </c>
      <c r="D678" t="s">
        <v>3</v>
      </c>
      <c r="E678" t="s">
        <v>3</v>
      </c>
      <c r="I678" s="2" t="str">
        <f>HYPERLINK("https://www.google.com/webhp#q=" &amp; A678)</f>
        <v>https://www.google.com/webhp#q=Dalfampridine</v>
      </c>
      <c r="J678" s="2" t="str">
        <f>HYPERLINK("http://www.uptodate.com/contents/search?search="&amp;A678)</f>
        <v>http://www.uptodate.com/contents/search?search=Dalfampridine</v>
      </c>
      <c r="K678" s="1" t="s">
        <v>953</v>
      </c>
      <c r="L678" s="1" t="s">
        <v>150</v>
      </c>
      <c r="M678" t="b">
        <f>FALSE()</f>
        <v>0</v>
      </c>
      <c r="N678" t="b">
        <f>AND(C678=D678,C678=E678)</f>
        <v>1</v>
      </c>
      <c r="O678" t="b">
        <f>OR(E678=C678,E678=D678)</f>
        <v>1</v>
      </c>
    </row>
    <row r="679" spans="1:15">
      <c r="A679" t="s">
        <v>952</v>
      </c>
      <c r="B679" t="s">
        <v>152</v>
      </c>
      <c r="C679" t="s">
        <v>3</v>
      </c>
      <c r="D679" t="s">
        <v>3</v>
      </c>
      <c r="E679" t="s">
        <v>3</v>
      </c>
      <c r="I679" s="2" t="str">
        <f>HYPERLINK("https://www.google.com/webhp#q=" &amp; A679)</f>
        <v>https://www.google.com/webhp#q=Dantrolene</v>
      </c>
      <c r="J679" s="2" t="str">
        <f>HYPERLINK("http://www.uptodate.com/contents/search?search="&amp;A679)</f>
        <v>http://www.uptodate.com/contents/search?search=Dantrolene</v>
      </c>
      <c r="K679" s="1" t="s">
        <v>951</v>
      </c>
      <c r="L679" s="1" t="s">
        <v>150</v>
      </c>
      <c r="M679" t="b">
        <f>FALSE()</f>
        <v>0</v>
      </c>
      <c r="N679" t="b">
        <f>AND(C679=D679,C679=E679)</f>
        <v>1</v>
      </c>
      <c r="O679" t="b">
        <f>OR(E679=C679,E679=D679)</f>
        <v>1</v>
      </c>
    </row>
    <row r="680" spans="1:15">
      <c r="A680" t="s">
        <v>950</v>
      </c>
      <c r="B680" t="s">
        <v>334</v>
      </c>
      <c r="C680" t="s">
        <v>2</v>
      </c>
      <c r="D680" t="s">
        <v>2</v>
      </c>
      <c r="E680" t="s">
        <v>2</v>
      </c>
      <c r="I680" s="2" t="str">
        <f>HYPERLINK("https://www.google.com/webhp#q=" &amp; A680)</f>
        <v>https://www.google.com/webhp#q=Dapsone</v>
      </c>
      <c r="J680" s="2" t="str">
        <f>HYPERLINK("http://www.uptodate.com/contents/search?search="&amp;A680)</f>
        <v>http://www.uptodate.com/contents/search?search=Dapsone</v>
      </c>
      <c r="K680" s="1" t="s">
        <v>949</v>
      </c>
      <c r="L680" s="1" t="s">
        <v>332</v>
      </c>
      <c r="M680" t="b">
        <f>FALSE()</f>
        <v>0</v>
      </c>
      <c r="N680" t="b">
        <f>AND(C680=D680,C680=E680)</f>
        <v>1</v>
      </c>
      <c r="O680" t="b">
        <f>OR(E680=C680,E680=D680)</f>
        <v>1</v>
      </c>
    </row>
    <row r="681" spans="1:15">
      <c r="A681" t="s">
        <v>950</v>
      </c>
      <c r="B681" t="s">
        <v>350</v>
      </c>
      <c r="C681" t="s">
        <v>2</v>
      </c>
      <c r="D681" t="s">
        <v>2</v>
      </c>
      <c r="E681" t="s">
        <v>2</v>
      </c>
      <c r="I681" s="2" t="str">
        <f>HYPERLINK("https://www.google.com/webhp#q=" &amp; A681)</f>
        <v>https://www.google.com/webhp#q=Dapsone</v>
      </c>
      <c r="J681" s="2" t="str">
        <f>HYPERLINK("http://www.uptodate.com/contents/search?search="&amp;A681)</f>
        <v>http://www.uptodate.com/contents/search?search=Dapsone</v>
      </c>
      <c r="K681" s="1" t="s">
        <v>949</v>
      </c>
      <c r="L681" s="1" t="s">
        <v>348</v>
      </c>
      <c r="M681" t="b">
        <f>FALSE()</f>
        <v>0</v>
      </c>
      <c r="N681" t="b">
        <f>AND(C681=D681,C681=E681)</f>
        <v>1</v>
      </c>
      <c r="O681" t="b">
        <f>OR(E681=C681,E681=D681)</f>
        <v>1</v>
      </c>
    </row>
    <row r="682" spans="1:15">
      <c r="A682" t="s">
        <v>948</v>
      </c>
      <c r="B682" t="s">
        <v>48</v>
      </c>
      <c r="C682" t="s">
        <v>2</v>
      </c>
      <c r="D682" t="s">
        <v>2</v>
      </c>
      <c r="E682" t="s">
        <v>2</v>
      </c>
      <c r="I682" s="2" t="str">
        <f>HYPERLINK("https://www.google.com/webhp#q=" &amp; A682)</f>
        <v>https://www.google.com/webhp#q=Dasatinib</v>
      </c>
      <c r="J682" s="2" t="str">
        <f>HYPERLINK("http://www.uptodate.com/contents/search?search="&amp;A682)</f>
        <v>http://www.uptodate.com/contents/search?search=Dasatinib</v>
      </c>
      <c r="K682" s="1" t="s">
        <v>947</v>
      </c>
      <c r="L682" s="1" t="s">
        <v>46</v>
      </c>
      <c r="M682" t="b">
        <f>FALSE()</f>
        <v>0</v>
      </c>
      <c r="N682" t="b">
        <f>AND(C682=D682,C682=E682)</f>
        <v>1</v>
      </c>
      <c r="O682" t="b">
        <f>OR(E682=C682,E682=D682)</f>
        <v>1</v>
      </c>
    </row>
    <row r="683" spans="1:15">
      <c r="A683" t="s">
        <v>946</v>
      </c>
      <c r="B683" t="s">
        <v>48</v>
      </c>
      <c r="C683" t="s">
        <v>2</v>
      </c>
      <c r="D683" t="s">
        <v>2</v>
      </c>
      <c r="E683" t="s">
        <v>2</v>
      </c>
      <c r="I683" s="2" t="str">
        <f>HYPERLINK("https://www.google.com/webhp#q=" &amp; A683)</f>
        <v>https://www.google.com/webhp#q=Daunorubicin</v>
      </c>
      <c r="J683" s="2" t="str">
        <f>HYPERLINK("http://www.uptodate.com/contents/search?search="&amp;A683)</f>
        <v>http://www.uptodate.com/contents/search?search=Daunorubicin</v>
      </c>
      <c r="K683" s="1" t="s">
        <v>945</v>
      </c>
      <c r="L683" s="1" t="s">
        <v>46</v>
      </c>
      <c r="M683" t="b">
        <f>FALSE()</f>
        <v>0</v>
      </c>
      <c r="N683" t="b">
        <f>AND(C683=D683,C683=E683)</f>
        <v>1</v>
      </c>
      <c r="O683" t="b">
        <f>OR(E683=C683,E683=D683)</f>
        <v>1</v>
      </c>
    </row>
    <row r="684" spans="1:15">
      <c r="A684" t="s">
        <v>944</v>
      </c>
      <c r="B684" t="s">
        <v>155</v>
      </c>
      <c r="C684" t="s">
        <v>8</v>
      </c>
      <c r="D684" t="s">
        <v>8</v>
      </c>
      <c r="E684" t="s">
        <v>8</v>
      </c>
      <c r="I684" s="2" t="str">
        <f>HYPERLINK("https://www.google.com/webhp#q=" &amp; A684)</f>
        <v>https://www.google.com/webhp#q=Decitabine</v>
      </c>
      <c r="J684" s="2" t="str">
        <f>HYPERLINK("http://www.uptodate.com/contents/search?search="&amp;A684)</f>
        <v>http://www.uptodate.com/contents/search?search=Decitabine</v>
      </c>
      <c r="K684" s="1" t="s">
        <v>943</v>
      </c>
      <c r="L684" s="1" t="s">
        <v>154</v>
      </c>
      <c r="M684" t="b">
        <f>FALSE()</f>
        <v>0</v>
      </c>
      <c r="N684" t="b">
        <f>AND(C684=D684,C684=E684)</f>
        <v>1</v>
      </c>
      <c r="O684" t="b">
        <f>OR(E684=C684,E684=D684)</f>
        <v>1</v>
      </c>
    </row>
    <row r="685" spans="1:15">
      <c r="A685" t="s">
        <v>942</v>
      </c>
      <c r="B685" t="s">
        <v>57</v>
      </c>
      <c r="C685" t="s">
        <v>2</v>
      </c>
      <c r="D685" t="s">
        <v>2</v>
      </c>
      <c r="E685" t="s">
        <v>2</v>
      </c>
      <c r="I685" s="2" t="str">
        <f>HYPERLINK("https://www.google.com/webhp#q=" &amp; A685)</f>
        <v>https://www.google.com/webhp#q=Degarelix</v>
      </c>
      <c r="J685" s="2" t="str">
        <f>HYPERLINK("http://www.uptodate.com/contents/search?search="&amp;A685)</f>
        <v>http://www.uptodate.com/contents/search?search=Degarelix</v>
      </c>
      <c r="K685" s="1" t="s">
        <v>941</v>
      </c>
      <c r="L685" s="1" t="s">
        <v>54</v>
      </c>
      <c r="M685" t="b">
        <f>FALSE()</f>
        <v>0</v>
      </c>
      <c r="N685" t="b">
        <f>AND(C685=D685,C685=E685)</f>
        <v>1</v>
      </c>
      <c r="O685" t="b">
        <f>OR(E685=C685,E685=D685)</f>
        <v>1</v>
      </c>
    </row>
    <row r="686" spans="1:15">
      <c r="A686" t="s">
        <v>940</v>
      </c>
      <c r="B686" t="s">
        <v>35</v>
      </c>
      <c r="C686" t="s">
        <v>2</v>
      </c>
      <c r="D686" t="s">
        <v>2</v>
      </c>
      <c r="E686" t="s">
        <v>2</v>
      </c>
      <c r="I686" s="2" t="str">
        <f>HYPERLINK("https://www.google.com/webhp#q=" &amp; A686)</f>
        <v>https://www.google.com/webhp#q=Delavirdine</v>
      </c>
      <c r="J686" s="2" t="str">
        <f>HYPERLINK("http://www.uptodate.com/contents/search?search="&amp;A686)</f>
        <v>http://www.uptodate.com/contents/search?search=Delavirdine</v>
      </c>
      <c r="K686" s="1" t="s">
        <v>939</v>
      </c>
      <c r="L686" s="1" t="s">
        <v>33</v>
      </c>
      <c r="M686" t="b">
        <f>FALSE()</f>
        <v>0</v>
      </c>
      <c r="N686" t="b">
        <f>AND(C686=D686,C686=E686)</f>
        <v>1</v>
      </c>
      <c r="O686" t="b">
        <f>OR(E686=C686,E686=D686)</f>
        <v>1</v>
      </c>
    </row>
    <row r="687" spans="1:15">
      <c r="A687" t="s">
        <v>938</v>
      </c>
      <c r="B687" t="s">
        <v>44</v>
      </c>
      <c r="C687" t="s">
        <v>8</v>
      </c>
      <c r="D687" t="s">
        <v>8</v>
      </c>
      <c r="E687" t="s">
        <v>8</v>
      </c>
      <c r="I687" s="2" t="str">
        <f>HYPERLINK("https://www.google.com/webhp#q=" &amp; A687)</f>
        <v>https://www.google.com/webhp#q=Desflurane</v>
      </c>
      <c r="J687" s="2" t="str">
        <f>HYPERLINK("http://www.uptodate.com/contents/search?search="&amp;A687)</f>
        <v>http://www.uptodate.com/contents/search?search=Desflurane</v>
      </c>
      <c r="K687" s="1" t="s">
        <v>937</v>
      </c>
      <c r="L687" s="1" t="s">
        <v>41</v>
      </c>
      <c r="M687" t="b">
        <f>FALSE()</f>
        <v>0</v>
      </c>
      <c r="N687" t="b">
        <f>AND(C687=D687,C687=E687)</f>
        <v>1</v>
      </c>
      <c r="O687" t="b">
        <f>OR(E687=C687,E687=D687)</f>
        <v>1</v>
      </c>
    </row>
    <row r="688" spans="1:15">
      <c r="A688" t="s">
        <v>936</v>
      </c>
      <c r="B688" t="s">
        <v>102</v>
      </c>
      <c r="C688" t="s">
        <v>3</v>
      </c>
      <c r="D688" t="s">
        <v>3</v>
      </c>
      <c r="E688" t="s">
        <v>3</v>
      </c>
      <c r="I688" s="2" t="str">
        <f>HYPERLINK("https://www.google.com/webhp#q=" &amp; A688)</f>
        <v>https://www.google.com/webhp#q=Desipramine</v>
      </c>
      <c r="J688" s="2" t="str">
        <f>HYPERLINK("http://www.uptodate.com/contents/search?search="&amp;A688)</f>
        <v>http://www.uptodate.com/contents/search?search=Desipramine</v>
      </c>
      <c r="K688" s="1" t="s">
        <v>935</v>
      </c>
      <c r="L688" s="1" t="s">
        <v>101</v>
      </c>
      <c r="M688" t="b">
        <f>FALSE()</f>
        <v>0</v>
      </c>
      <c r="N688" t="b">
        <f>AND(C688=D688,C688=E688)</f>
        <v>1</v>
      </c>
      <c r="O688" t="b">
        <f>OR(E688=C688,E688=D688)</f>
        <v>1</v>
      </c>
    </row>
    <row r="689" spans="1:15">
      <c r="A689" t="s">
        <v>933</v>
      </c>
      <c r="B689" t="s">
        <v>155</v>
      </c>
      <c r="C689" t="s">
        <v>8</v>
      </c>
      <c r="D689" t="s">
        <v>8</v>
      </c>
      <c r="E689" t="s">
        <v>8</v>
      </c>
      <c r="I689" s="2" t="str">
        <f>HYPERLINK("https://www.google.com/webhp#q=" &amp; A689)</f>
        <v>https://www.google.com/webhp#q=Dexamethasone</v>
      </c>
      <c r="J689" s="2" t="str">
        <f>HYPERLINK("http://www.uptodate.com/contents/search?search="&amp;A689)</f>
        <v>http://www.uptodate.com/contents/search?search=Dexamethasone</v>
      </c>
      <c r="K689" s="1" t="s">
        <v>932</v>
      </c>
      <c r="L689" s="1" t="s">
        <v>154</v>
      </c>
      <c r="M689" t="b">
        <f>FALSE()</f>
        <v>0</v>
      </c>
      <c r="N689" t="b">
        <f>AND(C689=D689,C689=E689)</f>
        <v>1</v>
      </c>
      <c r="O689" t="b">
        <f>OR(E689=C689,E689=D689)</f>
        <v>1</v>
      </c>
    </row>
    <row r="690" spans="1:15">
      <c r="A690" t="s">
        <v>933</v>
      </c>
      <c r="B690" t="s">
        <v>39</v>
      </c>
      <c r="C690" t="s">
        <v>3</v>
      </c>
      <c r="D690" t="s">
        <v>3</v>
      </c>
      <c r="E690" t="s">
        <v>2</v>
      </c>
      <c r="H690" t="s">
        <v>1703</v>
      </c>
      <c r="I690" s="2" t="str">
        <f>HYPERLINK("https://www.google.com/webhp#q=" &amp; A690)</f>
        <v>https://www.google.com/webhp#q=Dexamethasone</v>
      </c>
      <c r="J690" s="2" t="str">
        <f>HYPERLINK("http://www.uptodate.com/contents/search?search="&amp;A690)</f>
        <v>http://www.uptodate.com/contents/search?search=Dexamethasone</v>
      </c>
      <c r="K690" s="1" t="s">
        <v>932</v>
      </c>
      <c r="L690" s="1" t="s">
        <v>37</v>
      </c>
      <c r="M690" t="b">
        <f>FALSE()</f>
        <v>0</v>
      </c>
      <c r="N690" t="b">
        <f>AND(C690=D690,C690=E690)</f>
        <v>0</v>
      </c>
      <c r="O690" t="b">
        <f>OR(E690=C690,E690=D690)</f>
        <v>0</v>
      </c>
    </row>
    <row r="691" spans="1:15">
      <c r="A691" t="s">
        <v>933</v>
      </c>
      <c r="B691" t="s">
        <v>230</v>
      </c>
      <c r="C691" t="s">
        <v>3</v>
      </c>
      <c r="D691" t="s">
        <v>3</v>
      </c>
      <c r="E691" t="s">
        <v>3</v>
      </c>
      <c r="I691" s="2" t="str">
        <f>HYPERLINK("https://www.google.com/webhp#q=" &amp; A691)</f>
        <v>https://www.google.com/webhp#q=Dexamethasone</v>
      </c>
      <c r="J691" s="2" t="str">
        <f>HYPERLINK("http://www.uptodate.com/contents/search?search="&amp;A691)</f>
        <v>http://www.uptodate.com/contents/search?search=Dexamethasone</v>
      </c>
      <c r="K691" s="1" t="s">
        <v>932</v>
      </c>
      <c r="L691" s="1" t="s">
        <v>229</v>
      </c>
      <c r="M691" t="b">
        <f>FALSE()</f>
        <v>0</v>
      </c>
      <c r="N691" t="b">
        <f>AND(C691=D691,C691=E691)</f>
        <v>1</v>
      </c>
      <c r="O691" t="b">
        <f>OR(E691=C691,E691=D691)</f>
        <v>1</v>
      </c>
    </row>
    <row r="692" spans="1:15">
      <c r="A692" t="s">
        <v>933</v>
      </c>
      <c r="B692" t="s">
        <v>44</v>
      </c>
      <c r="C692" t="s">
        <v>8</v>
      </c>
      <c r="D692" t="s">
        <v>8</v>
      </c>
      <c r="E692" t="s">
        <v>8</v>
      </c>
      <c r="G692" t="s">
        <v>934</v>
      </c>
      <c r="I692" s="2" t="str">
        <f>HYPERLINK("https://www.google.com/webhp#q=" &amp; A692)</f>
        <v>https://www.google.com/webhp#q=Dexamethasone</v>
      </c>
      <c r="J692" s="2" t="str">
        <f>HYPERLINK("http://www.uptodate.com/contents/search?search="&amp;A692)</f>
        <v>http://www.uptodate.com/contents/search?search=Dexamethasone</v>
      </c>
      <c r="K692" s="1" t="s">
        <v>932</v>
      </c>
      <c r="L692" s="1" t="s">
        <v>41</v>
      </c>
      <c r="M692" t="b">
        <f>FALSE()</f>
        <v>0</v>
      </c>
      <c r="N692" t="b">
        <f>AND(C692=D692,C692=E692)</f>
        <v>1</v>
      </c>
      <c r="O692" t="b">
        <f>OR(E692=C692,E692=D692)</f>
        <v>1</v>
      </c>
    </row>
    <row r="693" spans="1:15">
      <c r="A693" t="s">
        <v>933</v>
      </c>
      <c r="B693" t="s">
        <v>152</v>
      </c>
      <c r="C693" t="s">
        <v>3</v>
      </c>
      <c r="D693" t="s">
        <v>3</v>
      </c>
      <c r="E693" t="s">
        <v>2</v>
      </c>
      <c r="I693" s="2" t="str">
        <f>HYPERLINK("https://www.google.com/webhp#q=" &amp; A693)</f>
        <v>https://www.google.com/webhp#q=Dexamethasone</v>
      </c>
      <c r="J693" s="2" t="str">
        <f>HYPERLINK("http://www.uptodate.com/contents/search?search="&amp;A693)</f>
        <v>http://www.uptodate.com/contents/search?search=Dexamethasone</v>
      </c>
      <c r="K693" s="1" t="s">
        <v>932</v>
      </c>
      <c r="L693" s="1" t="s">
        <v>150</v>
      </c>
      <c r="M693" t="b">
        <f>FALSE()</f>
        <v>0</v>
      </c>
      <c r="N693" t="b">
        <f>AND(C693=D693,C693=E693)</f>
        <v>0</v>
      </c>
      <c r="O693" t="b">
        <f>OR(E693=C693,E693=D693)</f>
        <v>0</v>
      </c>
    </row>
    <row r="694" spans="1:15">
      <c r="A694" t="s">
        <v>933</v>
      </c>
      <c r="B694" t="s">
        <v>135</v>
      </c>
      <c r="C694" t="s">
        <v>3</v>
      </c>
      <c r="D694" t="s">
        <v>3</v>
      </c>
      <c r="E694" t="s">
        <v>2</v>
      </c>
      <c r="I694" s="2" t="str">
        <f>HYPERLINK("https://www.google.com/webhp#q=" &amp; A694)</f>
        <v>https://www.google.com/webhp#q=Dexamethasone</v>
      </c>
      <c r="J694" s="2" t="str">
        <f>HYPERLINK("http://www.uptodate.com/contents/search?search="&amp;A694)</f>
        <v>http://www.uptodate.com/contents/search?search=Dexamethasone</v>
      </c>
      <c r="K694" s="1" t="s">
        <v>932</v>
      </c>
      <c r="L694" s="1" t="s">
        <v>134</v>
      </c>
      <c r="M694" t="b">
        <f>FALSE()</f>
        <v>0</v>
      </c>
      <c r="N694" t="b">
        <f>AND(C694=D694,C694=E694)</f>
        <v>0</v>
      </c>
      <c r="O694" t="b">
        <f>OR(E694=C694,E694=D694)</f>
        <v>0</v>
      </c>
    </row>
    <row r="695" spans="1:15">
      <c r="A695" t="s">
        <v>933</v>
      </c>
      <c r="B695" t="s">
        <v>392</v>
      </c>
      <c r="C695" t="s">
        <v>3</v>
      </c>
      <c r="D695" t="s">
        <v>3</v>
      </c>
      <c r="E695" t="s">
        <v>2</v>
      </c>
      <c r="I695" s="2" t="str">
        <f>HYPERLINK("https://www.google.com/webhp#q=" &amp; A695)</f>
        <v>https://www.google.com/webhp#q=Dexamethasone</v>
      </c>
      <c r="J695" s="2" t="str">
        <f>HYPERLINK("http://www.uptodate.com/contents/search?search="&amp;A695)</f>
        <v>http://www.uptodate.com/contents/search?search=Dexamethasone</v>
      </c>
      <c r="K695" s="1" t="s">
        <v>932</v>
      </c>
      <c r="L695" s="1" t="s">
        <v>391</v>
      </c>
      <c r="M695" t="b">
        <f>FALSE()</f>
        <v>0</v>
      </c>
      <c r="N695" t="b">
        <f>AND(C695=D695,C695=E695)</f>
        <v>0</v>
      </c>
      <c r="O695" t="b">
        <f>OR(E695=C695,E695=D695)</f>
        <v>0</v>
      </c>
    </row>
    <row r="696" spans="1:15">
      <c r="A696" t="s">
        <v>933</v>
      </c>
      <c r="B696" t="s">
        <v>12</v>
      </c>
      <c r="C696" t="s">
        <v>3</v>
      </c>
      <c r="D696" t="s">
        <v>3</v>
      </c>
      <c r="E696" t="s">
        <v>2</v>
      </c>
      <c r="H696" t="s">
        <v>1683</v>
      </c>
      <c r="I696" s="2" t="str">
        <f>HYPERLINK("https://www.google.com/webhp#q=" &amp; A696)</f>
        <v>https://www.google.com/webhp#q=Dexamethasone</v>
      </c>
      <c r="J696" s="2" t="str">
        <f>HYPERLINK("http://www.uptodate.com/contents/search?search="&amp;A696)</f>
        <v>http://www.uptodate.com/contents/search?search=Dexamethasone</v>
      </c>
      <c r="K696" s="1" t="s">
        <v>932</v>
      </c>
      <c r="L696" s="1" t="s">
        <v>11</v>
      </c>
      <c r="M696" t="b">
        <f>FALSE()</f>
        <v>0</v>
      </c>
      <c r="N696" t="b">
        <f>AND(C696=D696,C696=E696)</f>
        <v>0</v>
      </c>
      <c r="O696" t="b">
        <f>OR(E696=C696,E696=D696)</f>
        <v>0</v>
      </c>
    </row>
    <row r="697" spans="1:15">
      <c r="A697" t="s">
        <v>933</v>
      </c>
      <c r="B697" t="s">
        <v>472</v>
      </c>
      <c r="C697" t="s">
        <v>3</v>
      </c>
      <c r="D697" t="s">
        <v>3</v>
      </c>
      <c r="E697" t="s">
        <v>2</v>
      </c>
      <c r="H697" t="s">
        <v>1693</v>
      </c>
      <c r="I697" s="2" t="str">
        <f>HYPERLINK("https://www.google.com/webhp#q=" &amp; A697)</f>
        <v>https://www.google.com/webhp#q=Dexamethasone</v>
      </c>
      <c r="J697" s="2" t="str">
        <f>HYPERLINK("http://www.uptodate.com/contents/search?search="&amp;A697)</f>
        <v>http://www.uptodate.com/contents/search?search=Dexamethasone</v>
      </c>
      <c r="K697" s="1" t="s">
        <v>932</v>
      </c>
      <c r="L697" s="1" t="s">
        <v>471</v>
      </c>
      <c r="M697" t="b">
        <f>FALSE()</f>
        <v>0</v>
      </c>
      <c r="N697" t="b">
        <f>AND(C697=D697,C697=E697)</f>
        <v>0</v>
      </c>
      <c r="O697" t="b">
        <f>OR(E697=C697,E697=D697)</f>
        <v>0</v>
      </c>
    </row>
    <row r="698" spans="1:15">
      <c r="A698" t="s">
        <v>933</v>
      </c>
      <c r="B698" t="s">
        <v>263</v>
      </c>
      <c r="C698" t="s">
        <v>3</v>
      </c>
      <c r="D698" t="s">
        <v>3</v>
      </c>
      <c r="E698" t="s">
        <v>2</v>
      </c>
      <c r="I698" s="2" t="str">
        <f>HYPERLINK("https://www.google.com/webhp#q=" &amp; A698)</f>
        <v>https://www.google.com/webhp#q=Dexamethasone</v>
      </c>
      <c r="J698" s="2" t="str">
        <f>HYPERLINK("http://www.uptodate.com/contents/search?search="&amp;A698)</f>
        <v>http://www.uptodate.com/contents/search?search=Dexamethasone</v>
      </c>
      <c r="K698" s="1" t="s">
        <v>932</v>
      </c>
      <c r="L698" s="1" t="s">
        <v>261</v>
      </c>
      <c r="M698" t="b">
        <f>FALSE()</f>
        <v>0</v>
      </c>
      <c r="N698" t="b">
        <f>AND(C698=D698,C698=E698)</f>
        <v>0</v>
      </c>
      <c r="O698" t="b">
        <f>OR(E698=C698,E698=D698)</f>
        <v>0</v>
      </c>
    </row>
    <row r="699" spans="1:15">
      <c r="A699" t="s">
        <v>931</v>
      </c>
      <c r="B699" t="s">
        <v>102</v>
      </c>
      <c r="C699" t="s">
        <v>3</v>
      </c>
      <c r="D699" t="s">
        <v>3</v>
      </c>
      <c r="E699" t="s">
        <v>3</v>
      </c>
      <c r="I699" s="2" t="str">
        <f>HYPERLINK("https://www.google.com/webhp#q=" &amp; A699)</f>
        <v>https://www.google.com/webhp#q=Dextroamphetamine</v>
      </c>
      <c r="J699" s="2" t="str">
        <f>HYPERLINK("http://www.uptodate.com/contents/search?search="&amp;A699)</f>
        <v>http://www.uptodate.com/contents/search?search=Dextroamphetamine</v>
      </c>
      <c r="K699" s="1" t="s">
        <v>930</v>
      </c>
      <c r="L699" s="1" t="s">
        <v>101</v>
      </c>
      <c r="M699" t="b">
        <f>FALSE()</f>
        <v>0</v>
      </c>
      <c r="N699" t="b">
        <f>AND(C699=D699,C699=E699)</f>
        <v>1</v>
      </c>
      <c r="O699" t="b">
        <f>OR(E699=C699,E699=D699)</f>
        <v>1</v>
      </c>
    </row>
    <row r="700" spans="1:15">
      <c r="A700" t="s">
        <v>931</v>
      </c>
      <c r="B700" t="s">
        <v>533</v>
      </c>
      <c r="C700" t="s">
        <v>3</v>
      </c>
      <c r="D700" t="s">
        <v>3</v>
      </c>
      <c r="E700" t="s">
        <v>3</v>
      </c>
      <c r="F700" t="s">
        <v>373</v>
      </c>
      <c r="I700" s="2" t="str">
        <f>HYPERLINK("https://www.google.com/webhp#q=" &amp; A700)</f>
        <v>https://www.google.com/webhp#q=Dextroamphetamine</v>
      </c>
      <c r="J700" s="2" t="str">
        <f>HYPERLINK("http://www.uptodate.com/contents/search?search="&amp;A700)</f>
        <v>http://www.uptodate.com/contents/search?search=Dextroamphetamine</v>
      </c>
      <c r="K700" s="1" t="s">
        <v>930</v>
      </c>
      <c r="L700" s="1" t="s">
        <v>531</v>
      </c>
      <c r="M700" t="b">
        <f>FALSE()</f>
        <v>0</v>
      </c>
      <c r="N700" t="b">
        <f>AND(C700=D700,C700=E700)</f>
        <v>1</v>
      </c>
      <c r="O700" t="b">
        <f>OR(E700=C700,E700=D700)</f>
        <v>1</v>
      </c>
    </row>
    <row r="701" spans="1:15">
      <c r="A701" t="s">
        <v>927</v>
      </c>
      <c r="B701" t="s">
        <v>929</v>
      </c>
      <c r="C701" t="s">
        <v>3</v>
      </c>
      <c r="D701" t="s">
        <v>3</v>
      </c>
      <c r="E701" t="s">
        <v>3</v>
      </c>
      <c r="I701" s="2" t="str">
        <f>HYPERLINK("https://www.google.com/webhp#q=" &amp; A701)</f>
        <v>https://www.google.com/webhp#q=Dextromethorphan</v>
      </c>
      <c r="J701" s="2" t="str">
        <f>HYPERLINK("http://www.uptodate.com/contents/search?search="&amp;A701)</f>
        <v>http://www.uptodate.com/contents/search?search=Dextromethorphan</v>
      </c>
      <c r="K701" s="1" t="s">
        <v>926</v>
      </c>
      <c r="L701" s="1" t="s">
        <v>928</v>
      </c>
      <c r="M701" t="b">
        <f>FALSE()</f>
        <v>0</v>
      </c>
      <c r="N701" t="b">
        <f>AND(C701=D701,C701=E701)</f>
        <v>1</v>
      </c>
      <c r="O701" t="b">
        <f>OR(E701=C701,E701=D701)</f>
        <v>1</v>
      </c>
    </row>
    <row r="702" spans="1:15">
      <c r="A702" t="s">
        <v>927</v>
      </c>
      <c r="B702" t="s">
        <v>152</v>
      </c>
      <c r="C702" t="s">
        <v>3</v>
      </c>
      <c r="D702" t="s">
        <v>3</v>
      </c>
      <c r="E702" t="s">
        <v>3</v>
      </c>
      <c r="I702" s="2" t="str">
        <f>HYPERLINK("https://www.google.com/webhp#q=" &amp; A702)</f>
        <v>https://www.google.com/webhp#q=Dextromethorphan</v>
      </c>
      <c r="J702" s="2" t="str">
        <f>HYPERLINK("http://www.uptodate.com/contents/search?search="&amp;A702)</f>
        <v>http://www.uptodate.com/contents/search?search=Dextromethorphan</v>
      </c>
      <c r="K702" s="1" t="s">
        <v>926</v>
      </c>
      <c r="L702" s="1" t="s">
        <v>150</v>
      </c>
      <c r="M702" t="b">
        <f>FALSE()</f>
        <v>0</v>
      </c>
      <c r="N702" t="b">
        <f>AND(C702=D702,C702=E702)</f>
        <v>1</v>
      </c>
      <c r="O702" t="b">
        <f>OR(E702=C702,E702=D702)</f>
        <v>1</v>
      </c>
    </row>
    <row r="703" spans="1:15">
      <c r="A703" t="s">
        <v>924</v>
      </c>
      <c r="B703" t="s">
        <v>121</v>
      </c>
      <c r="C703" t="s">
        <v>8</v>
      </c>
      <c r="D703" t="s">
        <v>8</v>
      </c>
      <c r="E703" t="s">
        <v>8</v>
      </c>
      <c r="F703" t="s">
        <v>925</v>
      </c>
      <c r="I703" s="2" t="str">
        <f>HYPERLINK("https://www.google.com/webhp#q=" &amp; A703)</f>
        <v>https://www.google.com/webhp#q=Dextrothyroxine</v>
      </c>
      <c r="J703" s="2" t="str">
        <f>HYPERLINK("http://www.uptodate.com/contents/search?search="&amp;A703)</f>
        <v>http://www.uptodate.com/contents/search?search=Dextrothyroxine</v>
      </c>
      <c r="K703" s="1" t="s">
        <v>923</v>
      </c>
      <c r="L703" s="1" t="s">
        <v>120</v>
      </c>
      <c r="M703" t="b">
        <f>FALSE()</f>
        <v>0</v>
      </c>
      <c r="N703" t="b">
        <f>AND(C703=D703,C703=E703)</f>
        <v>1</v>
      </c>
      <c r="O703" t="b">
        <f>OR(E703=C703,E703=D703)</f>
        <v>1</v>
      </c>
    </row>
    <row r="704" spans="1:15">
      <c r="A704" t="s">
        <v>924</v>
      </c>
      <c r="B704" t="s">
        <v>114</v>
      </c>
      <c r="C704" t="s">
        <v>8</v>
      </c>
      <c r="D704" t="s">
        <v>8</v>
      </c>
      <c r="E704" t="s">
        <v>8</v>
      </c>
      <c r="I704" s="2" t="str">
        <f>HYPERLINK("https://www.google.com/webhp#q=" &amp; A704)</f>
        <v>https://www.google.com/webhp#q=Dextrothyroxine</v>
      </c>
      <c r="J704" s="2" t="str">
        <f>HYPERLINK("http://www.uptodate.com/contents/search?search="&amp;A704)</f>
        <v>http://www.uptodate.com/contents/search?search=Dextrothyroxine</v>
      </c>
      <c r="K704" s="1" t="s">
        <v>923</v>
      </c>
      <c r="L704" s="1" t="s">
        <v>112</v>
      </c>
      <c r="M704" t="b">
        <f>FALSE()</f>
        <v>0</v>
      </c>
      <c r="N704" t="b">
        <f>AND(C704=D704,C704=E704)</f>
        <v>1</v>
      </c>
      <c r="O704" t="b">
        <f>OR(E704=C704,E704=D704)</f>
        <v>1</v>
      </c>
    </row>
    <row r="705" spans="1:15">
      <c r="A705" t="s">
        <v>922</v>
      </c>
      <c r="B705" t="s">
        <v>4</v>
      </c>
      <c r="C705" t="s">
        <v>3</v>
      </c>
      <c r="D705" t="s">
        <v>3</v>
      </c>
      <c r="E705" t="s">
        <v>2</v>
      </c>
      <c r="I705" s="2" t="str">
        <f>HYPERLINK("https://www.google.com/webhp#q=" &amp; A705)</f>
        <v>https://www.google.com/webhp#q=Diazepam</v>
      </c>
      <c r="J705" s="2" t="str">
        <f>HYPERLINK("http://www.uptodate.com/contents/search?search="&amp;A705)</f>
        <v>http://www.uptodate.com/contents/search?search=Diazepam</v>
      </c>
      <c r="K705" s="1" t="s">
        <v>921</v>
      </c>
      <c r="L705" s="1" t="s">
        <v>0</v>
      </c>
      <c r="M705" t="b">
        <f>FALSE()</f>
        <v>0</v>
      </c>
      <c r="N705" t="b">
        <f>AND(C705=D705,C705=E705)</f>
        <v>0</v>
      </c>
      <c r="O705" t="b">
        <f>OR(E705=C705,E705=D705)</f>
        <v>0</v>
      </c>
    </row>
    <row r="706" spans="1:15">
      <c r="A706" t="s">
        <v>922</v>
      </c>
      <c r="B706" t="s">
        <v>152</v>
      </c>
      <c r="C706" t="s">
        <v>3</v>
      </c>
      <c r="D706" t="s">
        <v>3</v>
      </c>
      <c r="E706" t="s">
        <v>3</v>
      </c>
      <c r="I706" s="2" t="str">
        <f>HYPERLINK("https://www.google.com/webhp#q=" &amp; A706)</f>
        <v>https://www.google.com/webhp#q=Diazepam</v>
      </c>
      <c r="J706" s="2" t="str">
        <f>HYPERLINK("http://www.uptodate.com/contents/search?search="&amp;A706)</f>
        <v>http://www.uptodate.com/contents/search?search=Diazepam</v>
      </c>
      <c r="K706" s="1" t="s">
        <v>921</v>
      </c>
      <c r="L706" s="1" t="s">
        <v>150</v>
      </c>
      <c r="M706" t="b">
        <f>FALSE()</f>
        <v>0</v>
      </c>
      <c r="N706" t="b">
        <f>AND(C706=D706,C706=E706)</f>
        <v>1</v>
      </c>
      <c r="O706" t="b">
        <f>OR(E706=C706,E706=D706)</f>
        <v>1</v>
      </c>
    </row>
    <row r="707" spans="1:15">
      <c r="A707" t="s">
        <v>922</v>
      </c>
      <c r="B707" t="s">
        <v>99</v>
      </c>
      <c r="C707" t="s">
        <v>3</v>
      </c>
      <c r="D707" t="s">
        <v>3</v>
      </c>
      <c r="E707" t="s">
        <v>3</v>
      </c>
      <c r="I707" s="2" t="str">
        <f>HYPERLINK("https://www.google.com/webhp#q=" &amp; A707)</f>
        <v>https://www.google.com/webhp#q=Diazepam</v>
      </c>
      <c r="J707" s="2" t="str">
        <f>HYPERLINK("http://www.uptodate.com/contents/search?search="&amp;A707)</f>
        <v>http://www.uptodate.com/contents/search?search=Diazepam</v>
      </c>
      <c r="K707" s="1" t="s">
        <v>921</v>
      </c>
      <c r="L707" s="1" t="s">
        <v>97</v>
      </c>
      <c r="M707" t="b">
        <f>FALSE()</f>
        <v>0</v>
      </c>
      <c r="N707" t="b">
        <f>AND(C707=D707,C707=E707)</f>
        <v>1</v>
      </c>
      <c r="O707" t="b">
        <f>OR(E707=C707,E707=D707)</f>
        <v>1</v>
      </c>
    </row>
    <row r="708" spans="1:15">
      <c r="A708" t="s">
        <v>920</v>
      </c>
      <c r="B708" t="s">
        <v>44</v>
      </c>
      <c r="C708" t="s">
        <v>3</v>
      </c>
      <c r="D708" t="s">
        <v>3</v>
      </c>
      <c r="E708" t="s">
        <v>3</v>
      </c>
      <c r="F708" t="s">
        <v>919</v>
      </c>
      <c r="I708" s="2" t="str">
        <f>HYPERLINK("https://www.google.com/webhp#q=" &amp; A708)</f>
        <v>https://www.google.com/webhp#q=Diazoxide</v>
      </c>
      <c r="J708" s="2" t="str">
        <f>HYPERLINK("http://www.uptodate.com/contents/search?search="&amp;A708)</f>
        <v>http://www.uptodate.com/contents/search?search=Diazoxide</v>
      </c>
      <c r="K708" s="1" t="s">
        <v>918</v>
      </c>
      <c r="L708" s="1" t="s">
        <v>41</v>
      </c>
      <c r="M708" t="b">
        <f>FALSE()</f>
        <v>0</v>
      </c>
      <c r="N708" t="b">
        <f>AND(C708=D708,C708=E708)</f>
        <v>1</v>
      </c>
      <c r="O708" t="b">
        <f>OR(E708=C708,E708=D708)</f>
        <v>1</v>
      </c>
    </row>
    <row r="709" spans="1:15">
      <c r="A709" t="s">
        <v>917</v>
      </c>
      <c r="B709" t="s">
        <v>266</v>
      </c>
      <c r="C709" t="s">
        <v>3</v>
      </c>
      <c r="D709" t="s">
        <v>3</v>
      </c>
      <c r="E709" t="s">
        <v>3</v>
      </c>
      <c r="I709" s="2" t="str">
        <f>HYPERLINK("https://www.google.com/webhp#q=" &amp; A709)</f>
        <v>https://www.google.com/webhp#q=Diclofenac</v>
      </c>
      <c r="J709" s="2" t="str">
        <f>HYPERLINK("http://www.uptodate.com/contents/search?search="&amp;A709)</f>
        <v>http://www.uptodate.com/contents/search?search=Diclofenac</v>
      </c>
      <c r="K709" s="1" t="s">
        <v>916</v>
      </c>
      <c r="L709" s="1" t="s">
        <v>265</v>
      </c>
      <c r="M709" t="b">
        <f>FALSE()</f>
        <v>0</v>
      </c>
      <c r="N709" t="b">
        <f>AND(C709=D709,C709=E709)</f>
        <v>1</v>
      </c>
      <c r="O709" t="b">
        <f>OR(E709=C709,E709=D709)</f>
        <v>1</v>
      </c>
    </row>
    <row r="710" spans="1:15">
      <c r="A710" t="s">
        <v>917</v>
      </c>
      <c r="B710" t="s">
        <v>17</v>
      </c>
      <c r="C710" t="s">
        <v>3</v>
      </c>
      <c r="D710" t="s">
        <v>3</v>
      </c>
      <c r="E710" t="s">
        <v>3</v>
      </c>
      <c r="I710" s="2" t="str">
        <f>HYPERLINK("https://www.google.com/webhp#q=" &amp; A710)</f>
        <v>https://www.google.com/webhp#q=Diclofenac</v>
      </c>
      <c r="J710" s="2" t="str">
        <f>HYPERLINK("http://www.uptodate.com/contents/search?search="&amp;A710)</f>
        <v>http://www.uptodate.com/contents/search?search=Diclofenac</v>
      </c>
      <c r="K710" s="1" t="s">
        <v>916</v>
      </c>
      <c r="L710" s="1" t="s">
        <v>15</v>
      </c>
      <c r="M710" t="b">
        <f>FALSE()</f>
        <v>0</v>
      </c>
      <c r="N710" t="b">
        <f>AND(C710=D710,C710=E710)</f>
        <v>1</v>
      </c>
      <c r="O710" t="b">
        <f>OR(E710=C710,E710=D710)</f>
        <v>1</v>
      </c>
    </row>
    <row r="711" spans="1:15">
      <c r="A711" t="s">
        <v>917</v>
      </c>
      <c r="B711" t="s">
        <v>259</v>
      </c>
      <c r="C711" t="s">
        <v>3</v>
      </c>
      <c r="D711" t="s">
        <v>3</v>
      </c>
      <c r="E711" t="s">
        <v>3</v>
      </c>
      <c r="H711" t="s">
        <v>258</v>
      </c>
      <c r="I711" s="2" t="str">
        <f>HYPERLINK("https://www.google.com/webhp#q=" &amp; A711)</f>
        <v>https://www.google.com/webhp#q=Diclofenac</v>
      </c>
      <c r="J711" s="2" t="str">
        <f>HYPERLINK("http://www.uptodate.com/contents/search?search="&amp;A711)</f>
        <v>http://www.uptodate.com/contents/search?search=Diclofenac</v>
      </c>
      <c r="K711" s="1" t="s">
        <v>916</v>
      </c>
      <c r="L711" s="1" t="s">
        <v>256</v>
      </c>
      <c r="M711" t="b">
        <f>FALSE()</f>
        <v>0</v>
      </c>
      <c r="N711" t="b">
        <f>AND(C711=D711,C711=E711)</f>
        <v>1</v>
      </c>
      <c r="O711" t="b">
        <f>OR(E711=C711,E711=D711)</f>
        <v>1</v>
      </c>
    </row>
    <row r="712" spans="1:15">
      <c r="A712" t="s">
        <v>917</v>
      </c>
      <c r="B712" t="s">
        <v>12</v>
      </c>
      <c r="C712" t="s">
        <v>3</v>
      </c>
      <c r="D712" t="s">
        <v>3</v>
      </c>
      <c r="E712" t="s">
        <v>3</v>
      </c>
      <c r="H712" t="s">
        <v>1683</v>
      </c>
      <c r="I712" s="2" t="str">
        <f>HYPERLINK("https://www.google.com/webhp#q=" &amp; A712)</f>
        <v>https://www.google.com/webhp#q=Diclofenac</v>
      </c>
      <c r="J712" s="2" t="str">
        <f>HYPERLINK("http://www.uptodate.com/contents/search?search="&amp;A712)</f>
        <v>http://www.uptodate.com/contents/search?search=Diclofenac</v>
      </c>
      <c r="K712" s="1" t="s">
        <v>916</v>
      </c>
      <c r="L712" s="1" t="s">
        <v>11</v>
      </c>
      <c r="M712" t="b">
        <f>FALSE()</f>
        <v>0</v>
      </c>
      <c r="N712" t="b">
        <f>AND(C712=D712,C712=E712)</f>
        <v>1</v>
      </c>
      <c r="O712" t="b">
        <f>OR(E712=C712,E712=D712)</f>
        <v>1</v>
      </c>
    </row>
    <row r="713" spans="1:15">
      <c r="A713" t="s">
        <v>917</v>
      </c>
      <c r="B713" t="s">
        <v>9</v>
      </c>
      <c r="C713" t="s">
        <v>3</v>
      </c>
      <c r="D713" t="s">
        <v>3</v>
      </c>
      <c r="E713" t="s">
        <v>3</v>
      </c>
      <c r="I713" s="2" t="str">
        <f>HYPERLINK("https://www.google.com/webhp#q=" &amp; A713)</f>
        <v>https://www.google.com/webhp#q=Diclofenac</v>
      </c>
      <c r="J713" s="2" t="str">
        <f>HYPERLINK("http://www.uptodate.com/contents/search?search="&amp;A713)</f>
        <v>http://www.uptodate.com/contents/search?search=Diclofenac</v>
      </c>
      <c r="K713" s="1" t="s">
        <v>916</v>
      </c>
      <c r="L713" s="1" t="s">
        <v>6</v>
      </c>
      <c r="M713" t="b">
        <f>FALSE()</f>
        <v>0</v>
      </c>
      <c r="N713" t="b">
        <f>AND(C713=D713,C713=E713)</f>
        <v>1</v>
      </c>
      <c r="O713" t="b">
        <f>OR(E713=C713,E713=D713)</f>
        <v>1</v>
      </c>
    </row>
    <row r="714" spans="1:15">
      <c r="A714" t="s">
        <v>915</v>
      </c>
      <c r="B714" t="s">
        <v>35</v>
      </c>
      <c r="C714" t="s">
        <v>2</v>
      </c>
      <c r="D714" t="s">
        <v>2</v>
      </c>
      <c r="E714" t="s">
        <v>2</v>
      </c>
      <c r="I714" s="2" t="str">
        <f>HYPERLINK("https://www.google.com/webhp#q=" &amp; A714)</f>
        <v>https://www.google.com/webhp#q=Didanosine</v>
      </c>
      <c r="J714" s="2" t="str">
        <f>HYPERLINK("http://www.uptodate.com/contents/search?search="&amp;A714)</f>
        <v>http://www.uptodate.com/contents/search?search=Didanosine</v>
      </c>
      <c r="K714" s="1" t="s">
        <v>914</v>
      </c>
      <c r="L714" s="1" t="s">
        <v>33</v>
      </c>
      <c r="M714" t="b">
        <f>FALSE()</f>
        <v>0</v>
      </c>
      <c r="N714" t="b">
        <f>AND(C714=D714,C714=E714)</f>
        <v>1</v>
      </c>
      <c r="O714" t="b">
        <f>OR(E714=C714,E714=D714)</f>
        <v>1</v>
      </c>
    </row>
    <row r="715" spans="1:15">
      <c r="A715" t="s">
        <v>913</v>
      </c>
      <c r="B715" t="s">
        <v>12</v>
      </c>
      <c r="C715" t="s">
        <v>3</v>
      </c>
      <c r="D715" t="s">
        <v>3</v>
      </c>
      <c r="E715" t="s">
        <v>3</v>
      </c>
      <c r="H715" t="s">
        <v>1683</v>
      </c>
      <c r="I715" s="2" t="str">
        <f>HYPERLINK("https://www.google.com/webhp#q=" &amp; A715)</f>
        <v>https://www.google.com/webhp#q=Diflunisal</v>
      </c>
      <c r="J715" s="2" t="str">
        <f>HYPERLINK("http://www.uptodate.com/contents/search?search="&amp;A715)</f>
        <v>http://www.uptodate.com/contents/search?search=Diflunisal</v>
      </c>
      <c r="K715" s="1" t="s">
        <v>912</v>
      </c>
      <c r="L715" s="1" t="s">
        <v>11</v>
      </c>
      <c r="M715" t="b">
        <f>FALSE()</f>
        <v>0</v>
      </c>
      <c r="N715" t="b">
        <f>AND(C715=D715,C715=E715)</f>
        <v>1</v>
      </c>
      <c r="O715" t="b">
        <f>OR(E715=C715,E715=D715)</f>
        <v>1</v>
      </c>
    </row>
    <row r="716" spans="1:15">
      <c r="A716" t="s">
        <v>911</v>
      </c>
      <c r="B716" t="s">
        <v>121</v>
      </c>
      <c r="C716" t="s">
        <v>8</v>
      </c>
      <c r="D716" t="s">
        <v>8</v>
      </c>
      <c r="E716" t="s">
        <v>3</v>
      </c>
      <c r="H716" t="s">
        <v>1669</v>
      </c>
      <c r="I716" s="2" t="str">
        <f>HYPERLINK("https://www.google.com/webhp#q=" &amp; A716)</f>
        <v>https://www.google.com/webhp#q=Digoxin</v>
      </c>
      <c r="J716" s="2" t="str">
        <f>HYPERLINK("http://www.uptodate.com/contents/search?search="&amp;A716)</f>
        <v>http://www.uptodate.com/contents/search?search=Digoxin</v>
      </c>
      <c r="K716" s="1" t="s">
        <v>910</v>
      </c>
      <c r="L716" s="1" t="s">
        <v>120</v>
      </c>
      <c r="M716" t="b">
        <f>FALSE()</f>
        <v>0</v>
      </c>
      <c r="N716" t="b">
        <f>AND(C716=D716,C716=E716)</f>
        <v>0</v>
      </c>
      <c r="O716" t="b">
        <f>OR(E716=C716,E716=D716)</f>
        <v>0</v>
      </c>
    </row>
    <row r="717" spans="1:15">
      <c r="A717" t="s">
        <v>909</v>
      </c>
      <c r="B717" t="s">
        <v>17</v>
      </c>
      <c r="C717" t="s">
        <v>3</v>
      </c>
      <c r="D717" t="s">
        <v>3</v>
      </c>
      <c r="E717" t="s">
        <v>3</v>
      </c>
      <c r="I717" s="2" t="str">
        <f>HYPERLINK("https://www.google.com/webhp#q=" &amp; A717)</f>
        <v>https://www.google.com/webhp#q=Dihydroergotamine</v>
      </c>
      <c r="J717" s="2" t="str">
        <f>HYPERLINK("http://www.uptodate.com/contents/search?search="&amp;A717)</f>
        <v>http://www.uptodate.com/contents/search?search=Dihydroergotamine</v>
      </c>
      <c r="K717" s="1" t="s">
        <v>908</v>
      </c>
      <c r="L717" s="1" t="s">
        <v>15</v>
      </c>
      <c r="M717" t="b">
        <f>FALSE()</f>
        <v>0</v>
      </c>
      <c r="N717" t="b">
        <f>AND(C717=D717,C717=E717)</f>
        <v>1</v>
      </c>
      <c r="O717" t="b">
        <f>OR(E717=C717,E717=D717)</f>
        <v>1</v>
      </c>
    </row>
    <row r="718" spans="1:15">
      <c r="A718" t="s">
        <v>907</v>
      </c>
      <c r="B718" t="s">
        <v>88</v>
      </c>
      <c r="C718" t="s">
        <v>8</v>
      </c>
      <c r="D718" t="s">
        <v>8</v>
      </c>
      <c r="E718" t="s">
        <v>8</v>
      </c>
      <c r="I718" s="2" t="str">
        <f>HYPERLINK("https://www.google.com/webhp#q=" &amp; A718)</f>
        <v>https://www.google.com/webhp#q=Dinoprostone</v>
      </c>
      <c r="J718" s="2" t="str">
        <f>HYPERLINK("http://www.uptodate.com/contents/search?search="&amp;A718)</f>
        <v>http://www.uptodate.com/contents/search?search=Dinoprostone</v>
      </c>
      <c r="K718" s="1" t="s">
        <v>906</v>
      </c>
      <c r="L718" s="1" t="s">
        <v>87</v>
      </c>
      <c r="M718" t="b">
        <f>FALSE()</f>
        <v>0</v>
      </c>
      <c r="N718" t="b">
        <f>AND(C718=D718,C718=E718)</f>
        <v>1</v>
      </c>
      <c r="O718" t="b">
        <f>OR(E718=C718,E718=D718)</f>
        <v>1</v>
      </c>
    </row>
    <row r="719" spans="1:15">
      <c r="A719" t="s">
        <v>907</v>
      </c>
      <c r="B719" t="s">
        <v>833</v>
      </c>
      <c r="C719" t="s">
        <v>8</v>
      </c>
      <c r="D719" t="s">
        <v>8</v>
      </c>
      <c r="E719" t="s">
        <v>8</v>
      </c>
      <c r="I719" s="2" t="str">
        <f>HYPERLINK("https://www.google.com/webhp#q=" &amp; A719)</f>
        <v>https://www.google.com/webhp#q=Dinoprostone</v>
      </c>
      <c r="J719" s="2" t="str">
        <f>HYPERLINK("http://www.uptodate.com/contents/search?search="&amp;A719)</f>
        <v>http://www.uptodate.com/contents/search?search=Dinoprostone</v>
      </c>
      <c r="K719" s="1" t="s">
        <v>906</v>
      </c>
      <c r="L719" s="1" t="s">
        <v>831</v>
      </c>
      <c r="M719" t="b">
        <f>FALSE()</f>
        <v>0</v>
      </c>
      <c r="N719" t="b">
        <f>AND(C719=D719,C719=E719)</f>
        <v>1</v>
      </c>
      <c r="O719" t="b">
        <f>OR(E719=C719,E719=D719)</f>
        <v>1</v>
      </c>
    </row>
    <row r="720" spans="1:15">
      <c r="A720" t="s">
        <v>905</v>
      </c>
      <c r="B720" t="s">
        <v>307</v>
      </c>
      <c r="C720" t="s">
        <v>3</v>
      </c>
      <c r="D720" t="s">
        <v>3</v>
      </c>
      <c r="E720" t="s">
        <v>2</v>
      </c>
      <c r="H720" t="s">
        <v>1642</v>
      </c>
      <c r="I720" s="2" t="str">
        <f>HYPERLINK("https://www.google.com/webhp#q=" &amp; A720)</f>
        <v>https://www.google.com/webhp#q=Diphenhydramine</v>
      </c>
      <c r="J720" s="2" t="str">
        <f>HYPERLINK("http://www.uptodate.com/contents/search?search="&amp;A720)</f>
        <v>http://www.uptodate.com/contents/search?search=Diphenhydramine</v>
      </c>
      <c r="K720" s="1" t="s">
        <v>904</v>
      </c>
      <c r="L720" s="1" t="s">
        <v>306</v>
      </c>
      <c r="M720" t="b">
        <f>FALSE()</f>
        <v>0</v>
      </c>
      <c r="N720" t="b">
        <f>AND(C720=D720,C720=E720)</f>
        <v>0</v>
      </c>
      <c r="O720" t="b">
        <f>OR(E720=C720,E720=D720)</f>
        <v>0</v>
      </c>
    </row>
    <row r="721" spans="1:15">
      <c r="A721" t="s">
        <v>905</v>
      </c>
      <c r="B721" t="s">
        <v>138</v>
      </c>
      <c r="C721" t="s">
        <v>3</v>
      </c>
      <c r="D721" t="s">
        <v>3</v>
      </c>
      <c r="E721" t="s">
        <v>2</v>
      </c>
      <c r="H721" t="s">
        <v>1704</v>
      </c>
      <c r="I721" s="2" t="str">
        <f>HYPERLINK("https://www.google.com/webhp#q=" &amp; A721)</f>
        <v>https://www.google.com/webhp#q=Diphenhydramine</v>
      </c>
      <c r="J721" s="2" t="str">
        <f>HYPERLINK("http://www.uptodate.com/contents/search?search="&amp;A721)</f>
        <v>http://www.uptodate.com/contents/search?search=Diphenhydramine</v>
      </c>
      <c r="K721" s="1" t="s">
        <v>904</v>
      </c>
      <c r="L721" s="1" t="s">
        <v>136</v>
      </c>
      <c r="M721" t="b">
        <f>FALSE()</f>
        <v>0</v>
      </c>
      <c r="N721" t="b">
        <f>AND(C721=D721,C721=E721)</f>
        <v>0</v>
      </c>
      <c r="O721" t="b">
        <f>OR(E721=C721,E721=D721)</f>
        <v>0</v>
      </c>
    </row>
    <row r="722" spans="1:15">
      <c r="A722" t="s">
        <v>903</v>
      </c>
      <c r="B722" t="s">
        <v>44</v>
      </c>
      <c r="C722" t="s">
        <v>8</v>
      </c>
      <c r="D722" t="s">
        <v>8</v>
      </c>
      <c r="E722" t="s">
        <v>8</v>
      </c>
      <c r="H722" t="s">
        <v>167</v>
      </c>
      <c r="I722" s="2" t="str">
        <f>HYPERLINK("https://www.google.com/webhp#q=" &amp; A722)</f>
        <v>https://www.google.com/webhp#q=Dipivefrin</v>
      </c>
      <c r="J722" s="2" t="str">
        <f>HYPERLINK("http://www.uptodate.com/contents/search?search="&amp;A722)</f>
        <v>http://www.uptodate.com/contents/search?search=Dipivefrin</v>
      </c>
      <c r="K722" s="1" t="s">
        <v>902</v>
      </c>
      <c r="L722" s="1" t="s">
        <v>41</v>
      </c>
      <c r="M722" t="b">
        <f>FALSE()</f>
        <v>0</v>
      </c>
      <c r="N722" t="b">
        <f>AND(C722=D722,C722=E722)</f>
        <v>1</v>
      </c>
      <c r="O722" t="b">
        <f>OR(E722=C722,E722=D722)</f>
        <v>1</v>
      </c>
    </row>
    <row r="723" spans="1:15">
      <c r="A723" t="s">
        <v>901</v>
      </c>
      <c r="B723" t="s">
        <v>121</v>
      </c>
      <c r="C723" t="s">
        <v>3</v>
      </c>
      <c r="D723" t="s">
        <v>3</v>
      </c>
      <c r="E723" t="s">
        <v>3</v>
      </c>
      <c r="H723" t="s">
        <v>1670</v>
      </c>
      <c r="I723" s="2" t="str">
        <f>HYPERLINK("https://www.google.com/webhp#q=" &amp; A723)</f>
        <v>https://www.google.com/webhp#q=Dipyridamole</v>
      </c>
      <c r="J723" s="2" t="str">
        <f>HYPERLINK("http://www.uptodate.com/contents/search?search="&amp;A723)</f>
        <v>http://www.uptodate.com/contents/search?search=Dipyridamole</v>
      </c>
      <c r="K723" s="1" t="s">
        <v>900</v>
      </c>
      <c r="L723" s="1" t="s">
        <v>120</v>
      </c>
      <c r="M723" t="b">
        <f>FALSE()</f>
        <v>0</v>
      </c>
      <c r="N723" t="b">
        <f>AND(C723=D723,C723=E723)</f>
        <v>1</v>
      </c>
      <c r="O723" t="b">
        <f>OR(E723=C723,E723=D723)</f>
        <v>1</v>
      </c>
    </row>
    <row r="724" spans="1:15">
      <c r="A724" t="s">
        <v>899</v>
      </c>
      <c r="B724" t="s">
        <v>68</v>
      </c>
      <c r="C724" t="s">
        <v>2</v>
      </c>
      <c r="D724" t="s">
        <v>2</v>
      </c>
      <c r="E724" t="s">
        <v>2</v>
      </c>
      <c r="I724" s="2" t="str">
        <f>HYPERLINK("https://www.google.com/webhp#q=" &amp; A724)</f>
        <v>https://www.google.com/webhp#q=Docetaxel</v>
      </c>
      <c r="J724" s="2" t="str">
        <f>HYPERLINK("http://www.uptodate.com/contents/search?search="&amp;A724)</f>
        <v>http://www.uptodate.com/contents/search?search=Docetaxel</v>
      </c>
      <c r="K724" s="1" t="s">
        <v>898</v>
      </c>
      <c r="L724" s="1" t="s">
        <v>67</v>
      </c>
      <c r="M724" t="b">
        <f>FALSE()</f>
        <v>0</v>
      </c>
      <c r="N724" t="b">
        <f>AND(C724=D724,C724=E724)</f>
        <v>1</v>
      </c>
      <c r="O724" t="b">
        <f>OR(E724=C724,E724=D724)</f>
        <v>1</v>
      </c>
    </row>
    <row r="725" spans="1:15">
      <c r="A725" t="s">
        <v>899</v>
      </c>
      <c r="B725" t="s">
        <v>86</v>
      </c>
      <c r="C725" t="s">
        <v>2</v>
      </c>
      <c r="D725" t="s">
        <v>2</v>
      </c>
      <c r="E725" t="s">
        <v>2</v>
      </c>
      <c r="I725" s="2" t="str">
        <f>HYPERLINK("https://www.google.com/webhp#q=" &amp; A725)</f>
        <v>https://www.google.com/webhp#q=Docetaxel</v>
      </c>
      <c r="J725" s="2" t="str">
        <f>HYPERLINK("http://www.uptodate.com/contents/search?search="&amp;A725)</f>
        <v>http://www.uptodate.com/contents/search?search=Docetaxel</v>
      </c>
      <c r="K725" s="1" t="s">
        <v>898</v>
      </c>
      <c r="L725" s="1" t="s">
        <v>85</v>
      </c>
      <c r="M725" t="b">
        <f>FALSE()</f>
        <v>0</v>
      </c>
      <c r="N725" t="b">
        <f>AND(C725=D725,C725=E725)</f>
        <v>1</v>
      </c>
      <c r="O725" t="b">
        <f>OR(E725=C725,E725=D725)</f>
        <v>1</v>
      </c>
    </row>
    <row r="726" spans="1:15">
      <c r="A726" t="s">
        <v>899</v>
      </c>
      <c r="B726" t="s">
        <v>65</v>
      </c>
      <c r="C726" t="s">
        <v>2</v>
      </c>
      <c r="D726" t="s">
        <v>2</v>
      </c>
      <c r="E726" t="s">
        <v>2</v>
      </c>
      <c r="I726" s="2" t="str">
        <f>HYPERLINK("https://www.google.com/webhp#q=" &amp; A726)</f>
        <v>https://www.google.com/webhp#q=Docetaxel</v>
      </c>
      <c r="J726" s="2" t="str">
        <f>HYPERLINK("http://www.uptodate.com/contents/search?search="&amp;A726)</f>
        <v>http://www.uptodate.com/contents/search?search=Docetaxel</v>
      </c>
      <c r="K726" s="1" t="s">
        <v>898</v>
      </c>
      <c r="L726" s="1" t="s">
        <v>63</v>
      </c>
      <c r="M726" t="b">
        <f>FALSE()</f>
        <v>0</v>
      </c>
      <c r="N726" t="b">
        <f>AND(C726=D726,C726=E726)</f>
        <v>1</v>
      </c>
      <c r="O726" t="b">
        <f>OR(E726=C726,E726=D726)</f>
        <v>1</v>
      </c>
    </row>
    <row r="727" spans="1:15">
      <c r="A727" t="s">
        <v>899</v>
      </c>
      <c r="B727" t="s">
        <v>106</v>
      </c>
      <c r="C727" t="s">
        <v>2</v>
      </c>
      <c r="D727" t="s">
        <v>2</v>
      </c>
      <c r="E727" t="s">
        <v>2</v>
      </c>
      <c r="I727" s="2" t="str">
        <f>HYPERLINK("https://www.google.com/webhp#q=" &amp; A727)</f>
        <v>https://www.google.com/webhp#q=Docetaxel</v>
      </c>
      <c r="J727" s="2" t="str">
        <f>HYPERLINK("http://www.uptodate.com/contents/search?search="&amp;A727)</f>
        <v>http://www.uptodate.com/contents/search?search=Docetaxel</v>
      </c>
      <c r="K727" s="1" t="s">
        <v>898</v>
      </c>
      <c r="L727" s="1" t="s">
        <v>105</v>
      </c>
      <c r="M727" t="b">
        <f>FALSE()</f>
        <v>0</v>
      </c>
      <c r="N727" t="b">
        <f>AND(C727=D727,C727=E727)</f>
        <v>1</v>
      </c>
      <c r="O727" t="b">
        <f>OR(E727=C727,E727=D727)</f>
        <v>1</v>
      </c>
    </row>
    <row r="728" spans="1:15">
      <c r="A728" t="s">
        <v>899</v>
      </c>
      <c r="B728" t="s">
        <v>184</v>
      </c>
      <c r="C728" t="s">
        <v>2</v>
      </c>
      <c r="D728" t="s">
        <v>2</v>
      </c>
      <c r="E728" t="s">
        <v>2</v>
      </c>
      <c r="I728" s="2" t="str">
        <f>HYPERLINK("https://www.google.com/webhp#q=" &amp; A728)</f>
        <v>https://www.google.com/webhp#q=Docetaxel</v>
      </c>
      <c r="J728" s="2" t="str">
        <f>HYPERLINK("http://www.uptodate.com/contents/search?search="&amp;A728)</f>
        <v>http://www.uptodate.com/contents/search?search=Docetaxel</v>
      </c>
      <c r="K728" s="1" t="s">
        <v>898</v>
      </c>
      <c r="L728" s="1" t="s">
        <v>183</v>
      </c>
      <c r="M728" t="b">
        <f>FALSE()</f>
        <v>0</v>
      </c>
      <c r="N728" t="b">
        <f>AND(C728=D728,C728=E728)</f>
        <v>1</v>
      </c>
      <c r="O728" t="b">
        <f>OR(E728=C728,E728=D728)</f>
        <v>1</v>
      </c>
    </row>
    <row r="729" spans="1:15">
      <c r="A729" t="s">
        <v>899</v>
      </c>
      <c r="B729" t="s">
        <v>252</v>
      </c>
      <c r="C729" t="s">
        <v>2</v>
      </c>
      <c r="D729" t="s">
        <v>2</v>
      </c>
      <c r="E729" t="s">
        <v>2</v>
      </c>
      <c r="I729" s="2" t="str">
        <f>HYPERLINK("https://www.google.com/webhp#q=" &amp; A729)</f>
        <v>https://www.google.com/webhp#q=Docetaxel</v>
      </c>
      <c r="J729" s="2" t="str">
        <f>HYPERLINK("http://www.uptodate.com/contents/search?search="&amp;A729)</f>
        <v>http://www.uptodate.com/contents/search?search=Docetaxel</v>
      </c>
      <c r="K729" s="1" t="s">
        <v>898</v>
      </c>
      <c r="L729" s="1" t="s">
        <v>250</v>
      </c>
      <c r="M729" t="b">
        <f>FALSE()</f>
        <v>0</v>
      </c>
      <c r="N729" t="b">
        <f>AND(C729=D729,C729=E729)</f>
        <v>1</v>
      </c>
      <c r="O729" t="b">
        <f>OR(E729=C729,E729=D729)</f>
        <v>1</v>
      </c>
    </row>
    <row r="730" spans="1:15">
      <c r="A730" t="s">
        <v>899</v>
      </c>
      <c r="B730" t="s">
        <v>57</v>
      </c>
      <c r="C730" t="s">
        <v>2</v>
      </c>
      <c r="D730" t="s">
        <v>2</v>
      </c>
      <c r="E730" t="s">
        <v>2</v>
      </c>
      <c r="I730" s="2" t="str">
        <f>HYPERLINK("https://www.google.com/webhp#q=" &amp; A730)</f>
        <v>https://www.google.com/webhp#q=Docetaxel</v>
      </c>
      <c r="J730" s="2" t="str">
        <f>HYPERLINK("http://www.uptodate.com/contents/search?search="&amp;A730)</f>
        <v>http://www.uptodate.com/contents/search?search=Docetaxel</v>
      </c>
      <c r="K730" s="1" t="s">
        <v>898</v>
      </c>
      <c r="L730" s="1" t="s">
        <v>54</v>
      </c>
      <c r="M730" t="b">
        <f>FALSE()</f>
        <v>0</v>
      </c>
      <c r="N730" t="b">
        <f>AND(C730=D730,C730=E730)</f>
        <v>1</v>
      </c>
      <c r="O730" t="b">
        <f>OR(E730=C730,E730=D730)</f>
        <v>1</v>
      </c>
    </row>
    <row r="731" spans="1:15">
      <c r="A731" t="s">
        <v>899</v>
      </c>
      <c r="B731" t="s">
        <v>61</v>
      </c>
      <c r="C731" t="s">
        <v>2</v>
      </c>
      <c r="D731" t="s">
        <v>2</v>
      </c>
      <c r="E731" t="s">
        <v>2</v>
      </c>
      <c r="I731" s="2" t="str">
        <f>HYPERLINK("https://www.google.com/webhp#q=" &amp; A731)</f>
        <v>https://www.google.com/webhp#q=Docetaxel</v>
      </c>
      <c r="J731" s="2" t="str">
        <f>HYPERLINK("http://www.uptodate.com/contents/search?search="&amp;A731)</f>
        <v>http://www.uptodate.com/contents/search?search=Docetaxel</v>
      </c>
      <c r="K731" s="1" t="s">
        <v>898</v>
      </c>
      <c r="L731" s="1" t="s">
        <v>59</v>
      </c>
      <c r="M731" t="b">
        <f>FALSE()</f>
        <v>0</v>
      </c>
      <c r="N731" t="b">
        <f>AND(C731=D731,C731=E731)</f>
        <v>1</v>
      </c>
      <c r="O731" t="b">
        <f>OR(E731=C731,E731=D731)</f>
        <v>1</v>
      </c>
    </row>
    <row r="732" spans="1:15">
      <c r="A732" t="s">
        <v>899</v>
      </c>
      <c r="B732" t="s">
        <v>540</v>
      </c>
      <c r="C732" t="s">
        <v>2</v>
      </c>
      <c r="D732" t="s">
        <v>2</v>
      </c>
      <c r="E732" t="s">
        <v>2</v>
      </c>
      <c r="I732" s="2" t="str">
        <f>HYPERLINK("https://www.google.com/webhp#q=" &amp; A732)</f>
        <v>https://www.google.com/webhp#q=Docetaxel</v>
      </c>
      <c r="J732" s="2" t="str">
        <f>HYPERLINK("http://www.uptodate.com/contents/search?search="&amp;A732)</f>
        <v>http://www.uptodate.com/contents/search?search=Docetaxel</v>
      </c>
      <c r="K732" s="1" t="s">
        <v>898</v>
      </c>
      <c r="L732" s="1" t="s">
        <v>539</v>
      </c>
      <c r="M732" t="b">
        <f>FALSE()</f>
        <v>0</v>
      </c>
      <c r="N732" t="b">
        <f>AND(C732=D732,C732=E732)</f>
        <v>1</v>
      </c>
      <c r="O732" t="b">
        <f>OR(E732=C732,E732=D732)</f>
        <v>1</v>
      </c>
    </row>
    <row r="733" spans="1:15">
      <c r="A733" t="s">
        <v>897</v>
      </c>
      <c r="B733" t="s">
        <v>121</v>
      </c>
      <c r="C733" t="s">
        <v>8</v>
      </c>
      <c r="D733" t="s">
        <v>8</v>
      </c>
      <c r="E733" t="s">
        <v>8</v>
      </c>
      <c r="I733" s="2" t="str">
        <f>HYPERLINK("https://www.google.com/webhp#q=" &amp; A733)</f>
        <v>https://www.google.com/webhp#q=Dopamine</v>
      </c>
      <c r="J733" s="2" t="str">
        <f>HYPERLINK("http://www.uptodate.com/contents/search?search="&amp;A733)</f>
        <v>http://www.uptodate.com/contents/search?search=Dopamine</v>
      </c>
      <c r="K733" s="1" t="s">
        <v>896</v>
      </c>
      <c r="L733" s="1" t="s">
        <v>120</v>
      </c>
      <c r="M733" t="b">
        <f>FALSE()</f>
        <v>0</v>
      </c>
      <c r="N733" t="b">
        <f>AND(C733=D733,C733=E733)</f>
        <v>1</v>
      </c>
      <c r="O733" t="b">
        <f>OR(E733=C733,E733=D733)</f>
        <v>1</v>
      </c>
    </row>
    <row r="734" spans="1:15">
      <c r="A734" t="s">
        <v>895</v>
      </c>
      <c r="B734" t="s">
        <v>206</v>
      </c>
      <c r="C734" t="s">
        <v>2</v>
      </c>
      <c r="D734" t="s">
        <v>2</v>
      </c>
      <c r="E734" t="s">
        <v>2</v>
      </c>
      <c r="I734" s="2" t="str">
        <f>HYPERLINK("https://www.google.com/webhp#q=" &amp; A734)</f>
        <v>https://www.google.com/webhp#q=Dorzolamide</v>
      </c>
      <c r="J734" s="2" t="str">
        <f>HYPERLINK("http://www.uptodate.com/contents/search?search="&amp;A734)</f>
        <v>http://www.uptodate.com/contents/search?search=Dorzolamide</v>
      </c>
      <c r="K734" s="1" t="s">
        <v>894</v>
      </c>
      <c r="L734" s="1" t="s">
        <v>205</v>
      </c>
      <c r="M734" t="b">
        <f>FALSE()</f>
        <v>0</v>
      </c>
      <c r="N734" t="b">
        <f>AND(C734=D734,C734=E734)</f>
        <v>1</v>
      </c>
      <c r="O734" t="b">
        <f>OR(E734=C734,E734=D734)</f>
        <v>1</v>
      </c>
    </row>
    <row r="735" spans="1:15">
      <c r="A735" t="s">
        <v>895</v>
      </c>
      <c r="B735" t="s">
        <v>44</v>
      </c>
      <c r="C735" t="s">
        <v>8</v>
      </c>
      <c r="D735" t="s">
        <v>8</v>
      </c>
      <c r="E735" t="s">
        <v>8</v>
      </c>
      <c r="H735" t="s">
        <v>167</v>
      </c>
      <c r="I735" s="2" t="str">
        <f>HYPERLINK("https://www.google.com/webhp#q=" &amp; A735)</f>
        <v>https://www.google.com/webhp#q=Dorzolamide</v>
      </c>
      <c r="J735" s="2" t="str">
        <f>HYPERLINK("http://www.uptodate.com/contents/search?search="&amp;A735)</f>
        <v>http://www.uptodate.com/contents/search?search=Dorzolamide</v>
      </c>
      <c r="K735" s="1" t="s">
        <v>894</v>
      </c>
      <c r="L735" s="1" t="s">
        <v>41</v>
      </c>
      <c r="M735" t="b">
        <f>FALSE()</f>
        <v>0</v>
      </c>
      <c r="N735" t="b">
        <f>AND(C735=D735,C735=E735)</f>
        <v>1</v>
      </c>
      <c r="O735" t="b">
        <f>OR(E735=C735,E735=D735)</f>
        <v>1</v>
      </c>
    </row>
    <row r="736" spans="1:15">
      <c r="A736" t="s">
        <v>893</v>
      </c>
      <c r="B736" t="s">
        <v>575</v>
      </c>
      <c r="C736" t="s">
        <v>2</v>
      </c>
      <c r="D736" t="s">
        <v>2</v>
      </c>
      <c r="E736" t="s">
        <v>2</v>
      </c>
      <c r="I736" s="2" t="str">
        <f>HYPERLINK("https://www.google.com/webhp#q=" &amp; A736)</f>
        <v>https://www.google.com/webhp#q=Doxorubicin</v>
      </c>
      <c r="J736" s="2" t="str">
        <f>HYPERLINK("http://www.uptodate.com/contents/search?search="&amp;A736)</f>
        <v>http://www.uptodate.com/contents/search?search=Doxorubicin</v>
      </c>
      <c r="K736" s="1" t="s">
        <v>892</v>
      </c>
      <c r="L736" s="1" t="s">
        <v>574</v>
      </c>
      <c r="M736" t="b">
        <f>FALSE()</f>
        <v>0</v>
      </c>
      <c r="N736" t="b">
        <f>AND(C736=D736,C736=E736)</f>
        <v>1</v>
      </c>
      <c r="O736" t="b">
        <f>OR(E736=C736,E736=D736)</f>
        <v>1</v>
      </c>
    </row>
    <row r="737" spans="1:15">
      <c r="A737" t="s">
        <v>893</v>
      </c>
      <c r="B737" t="s">
        <v>68</v>
      </c>
      <c r="C737" t="s">
        <v>2</v>
      </c>
      <c r="D737" t="s">
        <v>2</v>
      </c>
      <c r="E737" t="s">
        <v>2</v>
      </c>
      <c r="I737" s="2" t="str">
        <f>HYPERLINK("https://www.google.com/webhp#q=" &amp; A737)</f>
        <v>https://www.google.com/webhp#q=Doxorubicin</v>
      </c>
      <c r="J737" s="2" t="str">
        <f>HYPERLINK("http://www.uptodate.com/contents/search?search="&amp;A737)</f>
        <v>http://www.uptodate.com/contents/search?search=Doxorubicin</v>
      </c>
      <c r="K737" s="1" t="s">
        <v>892</v>
      </c>
      <c r="L737" s="1" t="s">
        <v>67</v>
      </c>
      <c r="M737" t="b">
        <f>FALSE()</f>
        <v>0</v>
      </c>
      <c r="N737" t="b">
        <f>AND(C737=D737,C737=E737)</f>
        <v>1</v>
      </c>
      <c r="O737" t="b">
        <f>OR(E737=C737,E737=D737)</f>
        <v>1</v>
      </c>
    </row>
    <row r="738" spans="1:15">
      <c r="A738" t="s">
        <v>893</v>
      </c>
      <c r="B738" t="s">
        <v>48</v>
      </c>
      <c r="C738" t="s">
        <v>2</v>
      </c>
      <c r="D738" t="s">
        <v>2</v>
      </c>
      <c r="E738" t="s">
        <v>2</v>
      </c>
      <c r="I738" s="2" t="str">
        <f>HYPERLINK("https://www.google.com/webhp#q=" &amp; A738)</f>
        <v>https://www.google.com/webhp#q=Doxorubicin</v>
      </c>
      <c r="J738" s="2" t="str">
        <f>HYPERLINK("http://www.uptodate.com/contents/search?search="&amp;A738)</f>
        <v>http://www.uptodate.com/contents/search?search=Doxorubicin</v>
      </c>
      <c r="K738" s="1" t="s">
        <v>892</v>
      </c>
      <c r="L738" s="1" t="s">
        <v>46</v>
      </c>
      <c r="M738" t="b">
        <f>FALSE()</f>
        <v>0</v>
      </c>
      <c r="N738" t="b">
        <f>AND(C738=D738,C738=E738)</f>
        <v>1</v>
      </c>
      <c r="O738" t="b">
        <f>OR(E738=C738,E738=D738)</f>
        <v>1</v>
      </c>
    </row>
    <row r="739" spans="1:15">
      <c r="A739" t="s">
        <v>893</v>
      </c>
      <c r="B739" t="s">
        <v>78</v>
      </c>
      <c r="C739" t="s">
        <v>2</v>
      </c>
      <c r="D739" t="s">
        <v>2</v>
      </c>
      <c r="E739" t="s">
        <v>2</v>
      </c>
      <c r="I739" s="2" t="str">
        <f>HYPERLINK("https://www.google.com/webhp#q=" &amp; A739)</f>
        <v>https://www.google.com/webhp#q=Doxorubicin</v>
      </c>
      <c r="J739" s="2" t="str">
        <f>HYPERLINK("http://www.uptodate.com/contents/search?search="&amp;A739)</f>
        <v>http://www.uptodate.com/contents/search?search=Doxorubicin</v>
      </c>
      <c r="K739" s="1" t="s">
        <v>892</v>
      </c>
      <c r="L739" s="1" t="s">
        <v>77</v>
      </c>
      <c r="M739" t="b">
        <f>FALSE()</f>
        <v>0</v>
      </c>
      <c r="N739" t="b">
        <f>AND(C739=D739,C739=E739)</f>
        <v>1</v>
      </c>
      <c r="O739" t="b">
        <f>OR(E739=C739,E739=D739)</f>
        <v>1</v>
      </c>
    </row>
    <row r="740" spans="1:15">
      <c r="A740" t="s">
        <v>893</v>
      </c>
      <c r="B740" t="s">
        <v>279</v>
      </c>
      <c r="C740" t="s">
        <v>2</v>
      </c>
      <c r="D740" t="s">
        <v>2</v>
      </c>
      <c r="E740" t="s">
        <v>2</v>
      </c>
      <c r="I740" s="2" t="str">
        <f>HYPERLINK("https://www.google.com/webhp#q=" &amp; A740)</f>
        <v>https://www.google.com/webhp#q=Doxorubicin</v>
      </c>
      <c r="J740" s="2" t="str">
        <f>HYPERLINK("http://www.uptodate.com/contents/search?search="&amp;A740)</f>
        <v>http://www.uptodate.com/contents/search?search=Doxorubicin</v>
      </c>
      <c r="K740" s="1" t="s">
        <v>892</v>
      </c>
      <c r="L740" s="1" t="s">
        <v>278</v>
      </c>
      <c r="M740" t="b">
        <f>FALSE()</f>
        <v>0</v>
      </c>
      <c r="N740" t="b">
        <f>AND(C740=D740,C740=E740)</f>
        <v>1</v>
      </c>
      <c r="O740" t="b">
        <f>OR(E740=C740,E740=D740)</f>
        <v>1</v>
      </c>
    </row>
    <row r="741" spans="1:15">
      <c r="A741" t="s">
        <v>893</v>
      </c>
      <c r="B741" t="s">
        <v>65</v>
      </c>
      <c r="C741" t="s">
        <v>2</v>
      </c>
      <c r="D741" t="s">
        <v>2</v>
      </c>
      <c r="E741" t="s">
        <v>2</v>
      </c>
      <c r="I741" s="2" t="str">
        <f>HYPERLINK("https://www.google.com/webhp#q=" &amp; A741)</f>
        <v>https://www.google.com/webhp#q=Doxorubicin</v>
      </c>
      <c r="J741" s="2" t="str">
        <f>HYPERLINK("http://www.uptodate.com/contents/search?search="&amp;A741)</f>
        <v>http://www.uptodate.com/contents/search?search=Doxorubicin</v>
      </c>
      <c r="K741" s="1" t="s">
        <v>892</v>
      </c>
      <c r="L741" s="1" t="s">
        <v>63</v>
      </c>
      <c r="M741" t="b">
        <f>FALSE()</f>
        <v>0</v>
      </c>
      <c r="N741" t="b">
        <f>AND(C741=D741,C741=E741)</f>
        <v>1</v>
      </c>
      <c r="O741" t="b">
        <f>OR(E741=C741,E741=D741)</f>
        <v>1</v>
      </c>
    </row>
    <row r="742" spans="1:15">
      <c r="A742" t="s">
        <v>893</v>
      </c>
      <c r="B742" t="s">
        <v>74</v>
      </c>
      <c r="C742" t="s">
        <v>2</v>
      </c>
      <c r="D742" t="s">
        <v>2</v>
      </c>
      <c r="E742" t="s">
        <v>2</v>
      </c>
      <c r="I742" s="2" t="str">
        <f>HYPERLINK("https://www.google.com/webhp#q=" &amp; A742)</f>
        <v>https://www.google.com/webhp#q=Doxorubicin</v>
      </c>
      <c r="J742" s="2" t="str">
        <f>HYPERLINK("http://www.uptodate.com/contents/search?search="&amp;A742)</f>
        <v>http://www.uptodate.com/contents/search?search=Doxorubicin</v>
      </c>
      <c r="K742" s="1" t="s">
        <v>892</v>
      </c>
      <c r="L742" s="1" t="s">
        <v>73</v>
      </c>
      <c r="M742" t="b">
        <f>FALSE()</f>
        <v>0</v>
      </c>
      <c r="N742" t="b">
        <f>AND(C742=D742,C742=E742)</f>
        <v>1</v>
      </c>
      <c r="O742" t="b">
        <f>OR(E742=C742,E742=D742)</f>
        <v>1</v>
      </c>
    </row>
    <row r="743" spans="1:15">
      <c r="A743" t="s">
        <v>893</v>
      </c>
      <c r="B743" t="s">
        <v>184</v>
      </c>
      <c r="C743" t="s">
        <v>2</v>
      </c>
      <c r="D743" t="s">
        <v>2</v>
      </c>
      <c r="E743" t="s">
        <v>2</v>
      </c>
      <c r="I743" s="2" t="str">
        <f>HYPERLINK("https://www.google.com/webhp#q=" &amp; A743)</f>
        <v>https://www.google.com/webhp#q=Doxorubicin</v>
      </c>
      <c r="J743" s="2" t="str">
        <f>HYPERLINK("http://www.uptodate.com/contents/search?search="&amp;A743)</f>
        <v>http://www.uptodate.com/contents/search?search=Doxorubicin</v>
      </c>
      <c r="K743" s="1" t="s">
        <v>892</v>
      </c>
      <c r="L743" s="1" t="s">
        <v>183</v>
      </c>
      <c r="M743" t="b">
        <f>FALSE()</f>
        <v>0</v>
      </c>
      <c r="N743" t="b">
        <f>AND(C743=D743,C743=E743)</f>
        <v>1</v>
      </c>
      <c r="O743" t="b">
        <f>OR(E743=C743,E743=D743)</f>
        <v>1</v>
      </c>
    </row>
    <row r="744" spans="1:15">
      <c r="A744" t="s">
        <v>893</v>
      </c>
      <c r="B744" t="s">
        <v>252</v>
      </c>
      <c r="C744" t="s">
        <v>2</v>
      </c>
      <c r="D744" t="s">
        <v>2</v>
      </c>
      <c r="E744" t="s">
        <v>2</v>
      </c>
      <c r="I744" s="2" t="str">
        <f>HYPERLINK("https://www.google.com/webhp#q=" &amp; A744)</f>
        <v>https://www.google.com/webhp#q=Doxorubicin</v>
      </c>
      <c r="J744" s="2" t="str">
        <f>HYPERLINK("http://www.uptodate.com/contents/search?search="&amp;A744)</f>
        <v>http://www.uptodate.com/contents/search?search=Doxorubicin</v>
      </c>
      <c r="K744" s="1" t="s">
        <v>892</v>
      </c>
      <c r="L744" s="1" t="s">
        <v>250</v>
      </c>
      <c r="M744" t="b">
        <f>FALSE()</f>
        <v>0</v>
      </c>
      <c r="N744" t="b">
        <f>AND(C744=D744,C744=E744)</f>
        <v>1</v>
      </c>
      <c r="O744" t="b">
        <f>OR(E744=C744,E744=D744)</f>
        <v>1</v>
      </c>
    </row>
    <row r="745" spans="1:15">
      <c r="A745" t="s">
        <v>893</v>
      </c>
      <c r="B745" t="s">
        <v>160</v>
      </c>
      <c r="C745" t="s">
        <v>2</v>
      </c>
      <c r="D745" t="s">
        <v>2</v>
      </c>
      <c r="E745" t="s">
        <v>2</v>
      </c>
      <c r="I745" s="2" t="str">
        <f>HYPERLINK("https://www.google.com/webhp#q=" &amp; A745)</f>
        <v>https://www.google.com/webhp#q=Doxorubicin</v>
      </c>
      <c r="J745" s="2" t="str">
        <f>HYPERLINK("http://www.uptodate.com/contents/search?search="&amp;A745)</f>
        <v>http://www.uptodate.com/contents/search?search=Doxorubicin</v>
      </c>
      <c r="K745" s="1" t="s">
        <v>892</v>
      </c>
      <c r="L745" s="1" t="s">
        <v>158</v>
      </c>
      <c r="M745" t="b">
        <f>FALSE()</f>
        <v>0</v>
      </c>
      <c r="N745" t="b">
        <f>AND(C745=D745,C745=E745)</f>
        <v>1</v>
      </c>
      <c r="O745" t="b">
        <f>OR(E745=C745,E745=D745)</f>
        <v>1</v>
      </c>
    </row>
    <row r="746" spans="1:15">
      <c r="A746" t="s">
        <v>893</v>
      </c>
      <c r="B746" t="s">
        <v>57</v>
      </c>
      <c r="C746" t="s">
        <v>2</v>
      </c>
      <c r="D746" t="s">
        <v>2</v>
      </c>
      <c r="E746" t="s">
        <v>2</v>
      </c>
      <c r="I746" s="2" t="str">
        <f>HYPERLINK("https://www.google.com/webhp#q=" &amp; A746)</f>
        <v>https://www.google.com/webhp#q=Doxorubicin</v>
      </c>
      <c r="J746" s="2" t="str">
        <f>HYPERLINK("http://www.uptodate.com/contents/search?search="&amp;A746)</f>
        <v>http://www.uptodate.com/contents/search?search=Doxorubicin</v>
      </c>
      <c r="K746" s="1" t="s">
        <v>892</v>
      </c>
      <c r="L746" s="1" t="s">
        <v>54</v>
      </c>
      <c r="M746" t="b">
        <f>FALSE()</f>
        <v>0</v>
      </c>
      <c r="N746" t="b">
        <f>AND(C746=D746,C746=E746)</f>
        <v>1</v>
      </c>
      <c r="O746" t="b">
        <f>OR(E746=C746,E746=D746)</f>
        <v>1</v>
      </c>
    </row>
    <row r="747" spans="1:15">
      <c r="A747" t="s">
        <v>893</v>
      </c>
      <c r="B747" t="s">
        <v>71</v>
      </c>
      <c r="C747" t="s">
        <v>2</v>
      </c>
      <c r="D747" t="s">
        <v>2</v>
      </c>
      <c r="E747" t="s">
        <v>2</v>
      </c>
      <c r="I747" s="2" t="str">
        <f>HYPERLINK("https://www.google.com/webhp#q=" &amp; A747)</f>
        <v>https://www.google.com/webhp#q=Doxorubicin</v>
      </c>
      <c r="J747" s="2" t="str">
        <f>HYPERLINK("http://www.uptodate.com/contents/search?search="&amp;A747)</f>
        <v>http://www.uptodate.com/contents/search?search=Doxorubicin</v>
      </c>
      <c r="K747" s="1" t="s">
        <v>892</v>
      </c>
      <c r="L747" s="1" t="s">
        <v>69</v>
      </c>
      <c r="M747" t="b">
        <f>FALSE()</f>
        <v>0</v>
      </c>
      <c r="N747" t="b">
        <f>AND(C747=D747,C747=E747)</f>
        <v>1</v>
      </c>
      <c r="O747" t="b">
        <f>OR(E747=C747,E747=D747)</f>
        <v>1</v>
      </c>
    </row>
    <row r="748" spans="1:15">
      <c r="A748" t="s">
        <v>893</v>
      </c>
      <c r="B748" t="s">
        <v>540</v>
      </c>
      <c r="C748" t="s">
        <v>2</v>
      </c>
      <c r="D748" t="s">
        <v>2</v>
      </c>
      <c r="E748" t="s">
        <v>2</v>
      </c>
      <c r="I748" s="2" t="str">
        <f>HYPERLINK("https://www.google.com/webhp#q=" &amp; A748)</f>
        <v>https://www.google.com/webhp#q=Doxorubicin</v>
      </c>
      <c r="J748" s="2" t="str">
        <f>HYPERLINK("http://www.uptodate.com/contents/search?search="&amp;A748)</f>
        <v>http://www.uptodate.com/contents/search?search=Doxorubicin</v>
      </c>
      <c r="K748" s="1" t="s">
        <v>892</v>
      </c>
      <c r="L748" s="1" t="s">
        <v>539</v>
      </c>
      <c r="M748" t="b">
        <f>FALSE()</f>
        <v>0</v>
      </c>
      <c r="N748" t="b">
        <f>AND(C748=D748,C748=E748)</f>
        <v>1</v>
      </c>
      <c r="O748" t="b">
        <f>OR(E748=C748,E748=D748)</f>
        <v>1</v>
      </c>
    </row>
    <row r="749" spans="1:15">
      <c r="A749" t="s">
        <v>893</v>
      </c>
      <c r="B749" t="s">
        <v>83</v>
      </c>
      <c r="C749" t="s">
        <v>2</v>
      </c>
      <c r="D749" t="s">
        <v>2</v>
      </c>
      <c r="E749" t="s">
        <v>2</v>
      </c>
      <c r="I749" s="2" t="str">
        <f>HYPERLINK("https://www.google.com/webhp#q=" &amp; A749)</f>
        <v>https://www.google.com/webhp#q=Doxorubicin</v>
      </c>
      <c r="J749" s="2" t="str">
        <f>HYPERLINK("http://www.uptodate.com/contents/search?search="&amp;A749)</f>
        <v>http://www.uptodate.com/contents/search?search=Doxorubicin</v>
      </c>
      <c r="K749" s="1" t="s">
        <v>892</v>
      </c>
      <c r="L749" s="1" t="s">
        <v>81</v>
      </c>
      <c r="M749" t="b">
        <f>FALSE()</f>
        <v>0</v>
      </c>
      <c r="N749" t="b">
        <f>AND(C749=D749,C749=E749)</f>
        <v>1</v>
      </c>
      <c r="O749" t="b">
        <f>OR(E749=C749,E749=D749)</f>
        <v>1</v>
      </c>
    </row>
    <row r="750" spans="1:15">
      <c r="A750" t="s">
        <v>893</v>
      </c>
      <c r="B750" t="s">
        <v>114</v>
      </c>
      <c r="C750" t="s">
        <v>2</v>
      </c>
      <c r="D750" t="s">
        <v>2</v>
      </c>
      <c r="E750" t="s">
        <v>2</v>
      </c>
      <c r="I750" s="2" t="str">
        <f>HYPERLINK("https://www.google.com/webhp#q=" &amp; A750)</f>
        <v>https://www.google.com/webhp#q=Doxorubicin</v>
      </c>
      <c r="J750" s="2" t="str">
        <f>HYPERLINK("http://www.uptodate.com/contents/search?search="&amp;A750)</f>
        <v>http://www.uptodate.com/contents/search?search=Doxorubicin</v>
      </c>
      <c r="K750" s="1" t="s">
        <v>892</v>
      </c>
      <c r="L750" s="1" t="s">
        <v>112</v>
      </c>
      <c r="M750" t="b">
        <f>FALSE()</f>
        <v>0</v>
      </c>
      <c r="N750" t="b">
        <f>AND(C750=D750,C750=E750)</f>
        <v>1</v>
      </c>
      <c r="O750" t="b">
        <f>OR(E750=C750,E750=D750)</f>
        <v>1</v>
      </c>
    </row>
    <row r="751" spans="1:15">
      <c r="A751" t="s">
        <v>893</v>
      </c>
      <c r="B751" t="s">
        <v>124</v>
      </c>
      <c r="C751" t="s">
        <v>2</v>
      </c>
      <c r="D751" t="s">
        <v>2</v>
      </c>
      <c r="E751" t="s">
        <v>2</v>
      </c>
      <c r="I751" s="2" t="str">
        <f>HYPERLINK("https://www.google.com/webhp#q=" &amp; A751)</f>
        <v>https://www.google.com/webhp#q=Doxorubicin</v>
      </c>
      <c r="J751" s="2" t="str">
        <f>HYPERLINK("http://www.uptodate.com/contents/search?search="&amp;A751)</f>
        <v>http://www.uptodate.com/contents/search?search=Doxorubicin</v>
      </c>
      <c r="K751" s="1" t="s">
        <v>892</v>
      </c>
      <c r="L751" s="1" t="s">
        <v>122</v>
      </c>
      <c r="M751" t="b">
        <f>FALSE()</f>
        <v>0</v>
      </c>
      <c r="N751" t="b">
        <f>AND(C751=D751,C751=E751)</f>
        <v>1</v>
      </c>
      <c r="O751" t="b">
        <f>OR(E751=C751,E751=D751)</f>
        <v>1</v>
      </c>
    </row>
    <row r="752" spans="1:15">
      <c r="A752" t="s">
        <v>893</v>
      </c>
      <c r="B752" t="s">
        <v>833</v>
      </c>
      <c r="C752" t="s">
        <v>2</v>
      </c>
      <c r="D752" t="s">
        <v>2</v>
      </c>
      <c r="E752" t="s">
        <v>2</v>
      </c>
      <c r="I752" s="2" t="str">
        <f>HYPERLINK("https://www.google.com/webhp#q=" &amp; A752)</f>
        <v>https://www.google.com/webhp#q=Doxorubicin</v>
      </c>
      <c r="J752" s="2" t="str">
        <f>HYPERLINK("http://www.uptodate.com/contents/search?search="&amp;A752)</f>
        <v>http://www.uptodate.com/contents/search?search=Doxorubicin</v>
      </c>
      <c r="K752" s="1" t="s">
        <v>892</v>
      </c>
      <c r="L752" s="1" t="s">
        <v>831</v>
      </c>
      <c r="M752" t="b">
        <f>FALSE()</f>
        <v>0</v>
      </c>
      <c r="N752" t="b">
        <f>AND(C752=D752,C752=E752)</f>
        <v>1</v>
      </c>
      <c r="O752" t="b">
        <f>OR(E752=C752,E752=D752)</f>
        <v>1</v>
      </c>
    </row>
    <row r="753" spans="1:15">
      <c r="A753" t="s">
        <v>891</v>
      </c>
      <c r="B753" t="s">
        <v>30</v>
      </c>
      <c r="C753" t="s">
        <v>3</v>
      </c>
      <c r="D753" t="s">
        <v>3</v>
      </c>
      <c r="E753" t="s">
        <v>3</v>
      </c>
      <c r="I753" s="2" t="str">
        <f>HYPERLINK("https://www.google.com/webhp#q=" &amp; A753)</f>
        <v>https://www.google.com/webhp#q=Duloxetine</v>
      </c>
      <c r="J753" s="2" t="str">
        <f>HYPERLINK("http://www.uptodate.com/contents/search?search="&amp;A753)</f>
        <v>http://www.uptodate.com/contents/search?search=Duloxetine</v>
      </c>
      <c r="K753" s="1" t="s">
        <v>890</v>
      </c>
      <c r="L753" s="1" t="s">
        <v>29</v>
      </c>
      <c r="M753" t="b">
        <f>FALSE()</f>
        <v>0</v>
      </c>
      <c r="N753" t="b">
        <f>AND(C753=D753,C753=E753)</f>
        <v>1</v>
      </c>
      <c r="O753" t="b">
        <f>OR(E753=C753,E753=D753)</f>
        <v>1</v>
      </c>
    </row>
    <row r="754" spans="1:15">
      <c r="A754" t="s">
        <v>891</v>
      </c>
      <c r="B754" t="s">
        <v>91</v>
      </c>
      <c r="C754" t="s">
        <v>3</v>
      </c>
      <c r="D754" t="s">
        <v>3</v>
      </c>
      <c r="E754" t="s">
        <v>3</v>
      </c>
      <c r="I754" s="2" t="str">
        <f>HYPERLINK("https://www.google.com/webhp#q=" &amp; A754)</f>
        <v>https://www.google.com/webhp#q=Duloxetine</v>
      </c>
      <c r="J754" s="2" t="str">
        <f>HYPERLINK("http://www.uptodate.com/contents/search?search="&amp;A754)</f>
        <v>http://www.uptodate.com/contents/search?search=Duloxetine</v>
      </c>
      <c r="K754" s="1" t="s">
        <v>890</v>
      </c>
      <c r="L754" s="1" t="s">
        <v>89</v>
      </c>
      <c r="M754" t="b">
        <f>FALSE()</f>
        <v>0</v>
      </c>
      <c r="N754" t="b">
        <f>AND(C754=D754,C754=E754)</f>
        <v>1</v>
      </c>
      <c r="O754" t="b">
        <f>OR(E754=C754,E754=D754)</f>
        <v>1</v>
      </c>
    </row>
    <row r="755" spans="1:15">
      <c r="A755" t="s">
        <v>889</v>
      </c>
      <c r="B755" t="s">
        <v>39</v>
      </c>
      <c r="C755" t="s">
        <v>3</v>
      </c>
      <c r="D755" t="s">
        <v>3</v>
      </c>
      <c r="E755" t="s">
        <v>2</v>
      </c>
      <c r="H755" t="s">
        <v>1708</v>
      </c>
      <c r="I755" s="2" t="str">
        <f>HYPERLINK("https://www.google.com/webhp#q=" &amp; A755)</f>
        <v>https://www.google.com/webhp#q=Dyphylline</v>
      </c>
      <c r="J755" s="2" t="str">
        <f>HYPERLINK("http://www.uptodate.com/contents/search?search="&amp;A755)</f>
        <v>http://www.uptodate.com/contents/search?search=Dyphylline</v>
      </c>
      <c r="K755" s="1" t="s">
        <v>888</v>
      </c>
      <c r="L755" s="1" t="s">
        <v>37</v>
      </c>
      <c r="M755" t="b">
        <f>FALSE()</f>
        <v>0</v>
      </c>
      <c r="N755" t="b">
        <f>AND(C755=D755,C755=E755)</f>
        <v>0</v>
      </c>
      <c r="O755" t="b">
        <f>OR(E755=C755,E755=D755)</f>
        <v>0</v>
      </c>
    </row>
    <row r="756" spans="1:15">
      <c r="A756" t="s">
        <v>887</v>
      </c>
      <c r="B756" t="s">
        <v>35</v>
      </c>
      <c r="C756" t="s">
        <v>2</v>
      </c>
      <c r="D756" t="s">
        <v>2</v>
      </c>
      <c r="E756" t="s">
        <v>2</v>
      </c>
      <c r="I756" s="2" t="str">
        <f>HYPERLINK("https://www.google.com/webhp#q=" &amp; A756)</f>
        <v>https://www.google.com/webhp#q=Efavirenz</v>
      </c>
      <c r="J756" s="2" t="str">
        <f>HYPERLINK("http://www.uptodate.com/contents/search?search="&amp;A756)</f>
        <v>http://www.uptodate.com/contents/search?search=Efavirenz</v>
      </c>
      <c r="K756" s="1" t="s">
        <v>886</v>
      </c>
      <c r="L756" s="1" t="s">
        <v>33</v>
      </c>
      <c r="M756" t="b">
        <f>FALSE()</f>
        <v>0</v>
      </c>
      <c r="N756" t="b">
        <f>AND(C756=D756,C756=E756)</f>
        <v>1</v>
      </c>
      <c r="O756" t="b">
        <f>OR(E756=C756,E756=D756)</f>
        <v>1</v>
      </c>
    </row>
    <row r="757" spans="1:15">
      <c r="A757" t="s">
        <v>885</v>
      </c>
      <c r="B757" t="s">
        <v>17</v>
      </c>
      <c r="C757" t="s">
        <v>3</v>
      </c>
      <c r="D757" t="s">
        <v>3</v>
      </c>
      <c r="E757" t="s">
        <v>3</v>
      </c>
      <c r="I757" s="2" t="str">
        <f>HYPERLINK("https://www.google.com/webhp#q=" &amp; A757)</f>
        <v>https://www.google.com/webhp#q=Eletriptan</v>
      </c>
      <c r="J757" s="2" t="str">
        <f>HYPERLINK("http://www.uptodate.com/contents/search?search="&amp;A757)</f>
        <v>http://www.uptodate.com/contents/search?search=Eletriptan</v>
      </c>
      <c r="K757" s="1" t="s">
        <v>884</v>
      </c>
      <c r="L757" s="1" t="s">
        <v>15</v>
      </c>
      <c r="M757" t="b">
        <f>FALSE()</f>
        <v>0</v>
      </c>
      <c r="N757" t="b">
        <f>AND(C757=D757,C757=E757)</f>
        <v>1</v>
      </c>
      <c r="O757" t="b">
        <f>OR(E757=C757,E757=D757)</f>
        <v>1</v>
      </c>
    </row>
    <row r="758" spans="1:15">
      <c r="A758" t="s">
        <v>883</v>
      </c>
      <c r="B758" t="s">
        <v>44</v>
      </c>
      <c r="C758" t="s">
        <v>2</v>
      </c>
      <c r="D758" t="s">
        <v>2</v>
      </c>
      <c r="E758" t="s">
        <v>2</v>
      </c>
      <c r="I758" s="2" t="str">
        <f>HYPERLINK("https://www.google.com/webhp#q=" &amp; A758)</f>
        <v>https://www.google.com/webhp#q=Enalapril</v>
      </c>
      <c r="J758" s="2" t="str">
        <f>HYPERLINK("http://www.uptodate.com/contents/search?search="&amp;A758)</f>
        <v>http://www.uptodate.com/contents/search?search=Enalapril</v>
      </c>
      <c r="K758" s="1" t="s">
        <v>881</v>
      </c>
      <c r="L758" s="1" t="s">
        <v>41</v>
      </c>
      <c r="M758" t="b">
        <f>FALSE()</f>
        <v>0</v>
      </c>
      <c r="N758" t="b">
        <f>AND(C758=D758,C758=E758)</f>
        <v>1</v>
      </c>
      <c r="O758" t="b">
        <f>OR(E758=C758,E758=D758)</f>
        <v>1</v>
      </c>
    </row>
    <row r="759" spans="1:15">
      <c r="A759" t="s">
        <v>883</v>
      </c>
      <c r="B759" t="s">
        <v>12</v>
      </c>
      <c r="C759" t="s">
        <v>8</v>
      </c>
      <c r="D759" t="s">
        <v>8</v>
      </c>
      <c r="E759" t="s">
        <v>8</v>
      </c>
      <c r="G759" t="s">
        <v>882</v>
      </c>
      <c r="I759" s="2" t="str">
        <f>HYPERLINK("https://www.google.com/webhp#q=" &amp; A759)</f>
        <v>https://www.google.com/webhp#q=Enalapril</v>
      </c>
      <c r="J759" s="2" t="str">
        <f>HYPERLINK("http://www.uptodate.com/contents/search?search="&amp;A759)</f>
        <v>http://www.uptodate.com/contents/search?search=Enalapril</v>
      </c>
      <c r="K759" s="1" t="s">
        <v>881</v>
      </c>
      <c r="L759" s="1" t="s">
        <v>11</v>
      </c>
      <c r="M759" t="b">
        <f>FALSE()</f>
        <v>0</v>
      </c>
      <c r="N759" t="b">
        <f>AND(C759=D759,C759=E759)</f>
        <v>1</v>
      </c>
      <c r="O759" t="b">
        <f>OR(E759=C759,E759=D759)</f>
        <v>1</v>
      </c>
    </row>
    <row r="760" spans="1:15">
      <c r="A760" t="s">
        <v>880</v>
      </c>
      <c r="B760" t="s">
        <v>146</v>
      </c>
      <c r="C760" t="s">
        <v>3</v>
      </c>
      <c r="D760" t="s">
        <v>3</v>
      </c>
      <c r="E760" t="s">
        <v>3</v>
      </c>
      <c r="I760" s="2" t="str">
        <f>HYPERLINK("https://www.google.com/webhp#q=" &amp; A760)</f>
        <v>https://www.google.com/webhp#q=Entacapone</v>
      </c>
      <c r="J760" s="2" t="str">
        <f>HYPERLINK("http://www.uptodate.com/contents/search?search="&amp;A760)</f>
        <v>http://www.uptodate.com/contents/search?search=Entacapone</v>
      </c>
      <c r="K760" s="1" t="s">
        <v>879</v>
      </c>
      <c r="L760" s="1" t="s">
        <v>144</v>
      </c>
      <c r="M760" t="b">
        <f>FALSE()</f>
        <v>0</v>
      </c>
      <c r="N760" t="b">
        <f>AND(C760=D760,C760=E760)</f>
        <v>1</v>
      </c>
      <c r="O760" t="b">
        <f>OR(E760=C760,E760=D760)</f>
        <v>1</v>
      </c>
    </row>
    <row r="761" spans="1:15">
      <c r="A761" t="s">
        <v>878</v>
      </c>
      <c r="B761" t="s">
        <v>235</v>
      </c>
      <c r="C761" t="s">
        <v>2</v>
      </c>
      <c r="D761" t="s">
        <v>2</v>
      </c>
      <c r="E761" t="s">
        <v>2</v>
      </c>
      <c r="I761" s="2" t="str">
        <f>HYPERLINK("https://www.google.com/webhp#q=" &amp; A761)</f>
        <v>https://www.google.com/webhp#q=Entecavir</v>
      </c>
      <c r="J761" s="2" t="str">
        <f>HYPERLINK("http://www.uptodate.com/contents/search?search="&amp;A761)</f>
        <v>http://www.uptodate.com/contents/search?search=Entecavir</v>
      </c>
      <c r="K761" s="1" t="s">
        <v>877</v>
      </c>
      <c r="L761" s="1" t="s">
        <v>233</v>
      </c>
      <c r="M761" t="b">
        <f>FALSE()</f>
        <v>0</v>
      </c>
      <c r="N761" t="b">
        <f>AND(C761=D761,C761=E761)</f>
        <v>1</v>
      </c>
      <c r="O761" t="b">
        <f>OR(E761=C761,E761=D761)</f>
        <v>1</v>
      </c>
    </row>
    <row r="762" spans="1:15">
      <c r="A762" t="s">
        <v>876</v>
      </c>
      <c r="B762" t="s">
        <v>307</v>
      </c>
      <c r="C762" t="s">
        <v>3</v>
      </c>
      <c r="D762" t="s">
        <v>3</v>
      </c>
      <c r="E762" t="s">
        <v>3</v>
      </c>
      <c r="H762" t="s">
        <v>1644</v>
      </c>
      <c r="I762" s="2" t="str">
        <f>HYPERLINK("https://www.google.com/webhp#q=" &amp; A762)</f>
        <v>https://www.google.com/webhp#q=Ephedrine</v>
      </c>
      <c r="J762" s="2" t="str">
        <f>HYPERLINK("http://www.uptodate.com/contents/search?search="&amp;A762)</f>
        <v>http://www.uptodate.com/contents/search?search=Ephedrine</v>
      </c>
      <c r="K762" s="1" t="s">
        <v>875</v>
      </c>
      <c r="L762" s="1" t="s">
        <v>306</v>
      </c>
      <c r="M762" t="b">
        <f>FALSE()</f>
        <v>0</v>
      </c>
      <c r="N762" t="b">
        <f>AND(C762=D762,C762=E762)</f>
        <v>1</v>
      </c>
      <c r="O762" t="b">
        <f>OR(E762=C762,E762=D762)</f>
        <v>1</v>
      </c>
    </row>
    <row r="763" spans="1:15">
      <c r="A763" t="s">
        <v>876</v>
      </c>
      <c r="B763" t="s">
        <v>39</v>
      </c>
      <c r="C763" t="s">
        <v>3</v>
      </c>
      <c r="D763" t="s">
        <v>3</v>
      </c>
      <c r="E763" t="s">
        <v>3</v>
      </c>
      <c r="I763" s="2" t="str">
        <f>HYPERLINK("https://www.google.com/webhp#q=" &amp; A763)</f>
        <v>https://www.google.com/webhp#q=Ephedrine</v>
      </c>
      <c r="J763" s="2" t="str">
        <f>HYPERLINK("http://www.uptodate.com/contents/search?search="&amp;A763)</f>
        <v>http://www.uptodate.com/contents/search?search=Ephedrine</v>
      </c>
      <c r="K763" s="1" t="s">
        <v>875</v>
      </c>
      <c r="L763" s="1" t="s">
        <v>37</v>
      </c>
      <c r="M763" t="b">
        <f>FALSE()</f>
        <v>0</v>
      </c>
      <c r="N763" t="b">
        <f>AND(C763=D763,C763=E763)</f>
        <v>1</v>
      </c>
      <c r="O763" t="b">
        <f>OR(E763=C763,E763=D763)</f>
        <v>1</v>
      </c>
    </row>
    <row r="764" spans="1:15">
      <c r="A764" t="s">
        <v>874</v>
      </c>
      <c r="B764" t="s">
        <v>307</v>
      </c>
      <c r="C764" t="s">
        <v>3</v>
      </c>
      <c r="D764" t="s">
        <v>3</v>
      </c>
      <c r="E764" t="s">
        <v>3</v>
      </c>
      <c r="H764" t="s">
        <v>1644</v>
      </c>
      <c r="I764" s="2" t="str">
        <f>HYPERLINK("https://www.google.com/webhp#q=" &amp; A764)</f>
        <v>https://www.google.com/webhp#q=Epinephrine</v>
      </c>
      <c r="J764" s="2" t="str">
        <f>HYPERLINK("http://www.uptodate.com/contents/search?search="&amp;A764)</f>
        <v>http://www.uptodate.com/contents/search?search=Epinephrine</v>
      </c>
      <c r="K764" s="1" t="s">
        <v>873</v>
      </c>
      <c r="L764" s="1" t="s">
        <v>306</v>
      </c>
      <c r="M764" t="b">
        <f>FALSE()</f>
        <v>0</v>
      </c>
      <c r="N764" t="b">
        <f>AND(C764=D764,C764=E764)</f>
        <v>1</v>
      </c>
      <c r="O764" t="b">
        <f>OR(E764=C764,E764=D764)</f>
        <v>1</v>
      </c>
    </row>
    <row r="765" spans="1:15">
      <c r="A765" t="s">
        <v>874</v>
      </c>
      <c r="B765" t="s">
        <v>39</v>
      </c>
      <c r="C765" t="s">
        <v>3</v>
      </c>
      <c r="D765" t="s">
        <v>3</v>
      </c>
      <c r="E765" t="s">
        <v>3</v>
      </c>
      <c r="I765" s="2" t="str">
        <f>HYPERLINK("https://www.google.com/webhp#q=" &amp; A765)</f>
        <v>https://www.google.com/webhp#q=Epinephrine</v>
      </c>
      <c r="J765" s="2" t="str">
        <f>HYPERLINK("http://www.uptodate.com/contents/search?search="&amp;A765)</f>
        <v>http://www.uptodate.com/contents/search?search=Epinephrine</v>
      </c>
      <c r="K765" s="1" t="s">
        <v>873</v>
      </c>
      <c r="L765" s="1" t="s">
        <v>37</v>
      </c>
      <c r="M765" t="b">
        <f>FALSE()</f>
        <v>0</v>
      </c>
      <c r="N765" t="b">
        <f>AND(C765=D765,C765=E765)</f>
        <v>1</v>
      </c>
      <c r="O765" t="b">
        <f>OR(E765=C765,E765=D765)</f>
        <v>1</v>
      </c>
    </row>
    <row r="766" spans="1:15">
      <c r="A766" t="s">
        <v>872</v>
      </c>
      <c r="B766" t="s">
        <v>575</v>
      </c>
      <c r="C766" t="s">
        <v>2</v>
      </c>
      <c r="D766" t="s">
        <v>2</v>
      </c>
      <c r="E766" t="s">
        <v>2</v>
      </c>
      <c r="I766" s="2" t="str">
        <f>HYPERLINK("https://www.google.com/webhp#q=" &amp; A766)</f>
        <v>https://www.google.com/webhp#q=Epirubicin</v>
      </c>
      <c r="J766" s="2" t="str">
        <f>HYPERLINK("http://www.uptodate.com/contents/search?search="&amp;A766)</f>
        <v>http://www.uptodate.com/contents/search?search=Epirubicin</v>
      </c>
      <c r="K766" s="1" t="s">
        <v>871</v>
      </c>
      <c r="L766" s="1" t="s">
        <v>574</v>
      </c>
      <c r="M766" t="b">
        <f>FALSE()</f>
        <v>0</v>
      </c>
      <c r="N766" t="b">
        <f>AND(C766=D766,C766=E766)</f>
        <v>1</v>
      </c>
      <c r="O766" t="b">
        <f>OR(E766=C766,E766=D766)</f>
        <v>1</v>
      </c>
    </row>
    <row r="767" spans="1:15">
      <c r="A767" t="s">
        <v>872</v>
      </c>
      <c r="B767" t="s">
        <v>68</v>
      </c>
      <c r="C767" t="s">
        <v>2</v>
      </c>
      <c r="D767" t="s">
        <v>2</v>
      </c>
      <c r="E767" t="s">
        <v>2</v>
      </c>
      <c r="I767" s="2" t="str">
        <f>HYPERLINK("https://www.google.com/webhp#q=" &amp; A767)</f>
        <v>https://www.google.com/webhp#q=Epirubicin</v>
      </c>
      <c r="J767" s="2" t="str">
        <f>HYPERLINK("http://www.uptodate.com/contents/search?search="&amp;A767)</f>
        <v>http://www.uptodate.com/contents/search?search=Epirubicin</v>
      </c>
      <c r="K767" s="1" t="s">
        <v>871</v>
      </c>
      <c r="L767" s="1" t="s">
        <v>67</v>
      </c>
      <c r="M767" t="b">
        <f>FALSE()</f>
        <v>0</v>
      </c>
      <c r="N767" t="b">
        <f>AND(C767=D767,C767=E767)</f>
        <v>1</v>
      </c>
      <c r="O767" t="b">
        <f>OR(E767=C767,E767=D767)</f>
        <v>1</v>
      </c>
    </row>
    <row r="768" spans="1:15">
      <c r="A768" t="s">
        <v>872</v>
      </c>
      <c r="B768" t="s">
        <v>48</v>
      </c>
      <c r="C768" t="s">
        <v>2</v>
      </c>
      <c r="D768" t="s">
        <v>2</v>
      </c>
      <c r="E768" t="s">
        <v>2</v>
      </c>
      <c r="I768" s="2" t="str">
        <f>HYPERLINK("https://www.google.com/webhp#q=" &amp; A768)</f>
        <v>https://www.google.com/webhp#q=Epirubicin</v>
      </c>
      <c r="J768" s="2" t="str">
        <f>HYPERLINK("http://www.uptodate.com/contents/search?search="&amp;A768)</f>
        <v>http://www.uptodate.com/contents/search?search=Epirubicin</v>
      </c>
      <c r="K768" s="1" t="s">
        <v>871</v>
      </c>
      <c r="L768" s="1" t="s">
        <v>46</v>
      </c>
      <c r="M768" t="b">
        <f>FALSE()</f>
        <v>0</v>
      </c>
      <c r="N768" t="b">
        <f>AND(C768=D768,C768=E768)</f>
        <v>1</v>
      </c>
      <c r="O768" t="b">
        <f>OR(E768=C768,E768=D768)</f>
        <v>1</v>
      </c>
    </row>
    <row r="769" spans="1:15">
      <c r="A769" t="s">
        <v>872</v>
      </c>
      <c r="B769" t="s">
        <v>279</v>
      </c>
      <c r="C769" t="s">
        <v>2</v>
      </c>
      <c r="D769" t="s">
        <v>2</v>
      </c>
      <c r="E769" t="s">
        <v>2</v>
      </c>
      <c r="F769" t="s">
        <v>56</v>
      </c>
      <c r="I769" s="2" t="str">
        <f>HYPERLINK("https://www.google.com/webhp#q=" &amp; A769)</f>
        <v>https://www.google.com/webhp#q=Epirubicin</v>
      </c>
      <c r="J769" s="2" t="str">
        <f>HYPERLINK("http://www.uptodate.com/contents/search?search="&amp;A769)</f>
        <v>http://www.uptodate.com/contents/search?search=Epirubicin</v>
      </c>
      <c r="K769" s="1" t="s">
        <v>871</v>
      </c>
      <c r="L769" s="1" t="s">
        <v>278</v>
      </c>
      <c r="M769" t="b">
        <f>FALSE()</f>
        <v>0</v>
      </c>
      <c r="N769" t="b">
        <f>AND(C769=D769,C769=E769)</f>
        <v>1</v>
      </c>
      <c r="O769" t="b">
        <f>OR(E769=C769,E769=D769)</f>
        <v>1</v>
      </c>
    </row>
    <row r="770" spans="1:15">
      <c r="A770" t="s">
        <v>872</v>
      </c>
      <c r="B770" t="s">
        <v>184</v>
      </c>
      <c r="C770" t="s">
        <v>2</v>
      </c>
      <c r="D770" t="s">
        <v>2</v>
      </c>
      <c r="E770" t="s">
        <v>2</v>
      </c>
      <c r="I770" s="2" t="str">
        <f>HYPERLINK("https://www.google.com/webhp#q=" &amp; A770)</f>
        <v>https://www.google.com/webhp#q=Epirubicin</v>
      </c>
      <c r="J770" s="2" t="str">
        <f>HYPERLINK("http://www.uptodate.com/contents/search?search="&amp;A770)</f>
        <v>http://www.uptodate.com/contents/search?search=Epirubicin</v>
      </c>
      <c r="K770" s="1" t="s">
        <v>871</v>
      </c>
      <c r="L770" s="1" t="s">
        <v>183</v>
      </c>
      <c r="M770" t="b">
        <f>FALSE()</f>
        <v>0</v>
      </c>
      <c r="N770" t="b">
        <f>AND(C770=D770,C770=E770)</f>
        <v>1</v>
      </c>
      <c r="O770" t="b">
        <f>OR(E770=C770,E770=D770)</f>
        <v>1</v>
      </c>
    </row>
    <row r="771" spans="1:15">
      <c r="A771" t="s">
        <v>872</v>
      </c>
      <c r="B771" t="s">
        <v>252</v>
      </c>
      <c r="C771" t="s">
        <v>2</v>
      </c>
      <c r="D771" t="s">
        <v>2</v>
      </c>
      <c r="E771" t="s">
        <v>2</v>
      </c>
      <c r="I771" s="2" t="str">
        <f>HYPERLINK("https://www.google.com/webhp#q=" &amp; A771)</f>
        <v>https://www.google.com/webhp#q=Epirubicin</v>
      </c>
      <c r="J771" s="2" t="str">
        <f>HYPERLINK("http://www.uptodate.com/contents/search?search="&amp;A771)</f>
        <v>http://www.uptodate.com/contents/search?search=Epirubicin</v>
      </c>
      <c r="K771" s="1" t="s">
        <v>871</v>
      </c>
      <c r="L771" s="1" t="s">
        <v>250</v>
      </c>
      <c r="M771" t="b">
        <f>FALSE()</f>
        <v>0</v>
      </c>
      <c r="N771" t="b">
        <f>AND(C771=D771,C771=E771)</f>
        <v>1</v>
      </c>
      <c r="O771" t="b">
        <f>OR(E771=C771,E771=D771)</f>
        <v>1</v>
      </c>
    </row>
    <row r="772" spans="1:15">
      <c r="A772" t="s">
        <v>872</v>
      </c>
      <c r="B772" t="s">
        <v>57</v>
      </c>
      <c r="C772" t="s">
        <v>2</v>
      </c>
      <c r="D772" t="s">
        <v>2</v>
      </c>
      <c r="E772" t="s">
        <v>2</v>
      </c>
      <c r="I772" s="2" t="str">
        <f>HYPERLINK("https://www.google.com/webhp#q=" &amp; A772)</f>
        <v>https://www.google.com/webhp#q=Epirubicin</v>
      </c>
      <c r="J772" s="2" t="str">
        <f>HYPERLINK("http://www.uptodate.com/contents/search?search="&amp;A772)</f>
        <v>http://www.uptodate.com/contents/search?search=Epirubicin</v>
      </c>
      <c r="K772" s="1" t="s">
        <v>871</v>
      </c>
      <c r="L772" s="1" t="s">
        <v>54</v>
      </c>
      <c r="M772" t="b">
        <f>FALSE()</f>
        <v>0</v>
      </c>
      <c r="N772" t="b">
        <f>AND(C772=D772,C772=E772)</f>
        <v>1</v>
      </c>
      <c r="O772" t="b">
        <f>OR(E772=C772,E772=D772)</f>
        <v>1</v>
      </c>
    </row>
    <row r="773" spans="1:15">
      <c r="A773" t="s">
        <v>872</v>
      </c>
      <c r="B773" t="s">
        <v>71</v>
      </c>
      <c r="C773" t="s">
        <v>2</v>
      </c>
      <c r="D773" t="s">
        <v>2</v>
      </c>
      <c r="E773" t="s">
        <v>2</v>
      </c>
      <c r="I773" s="2" t="str">
        <f>HYPERLINK("https://www.google.com/webhp#q=" &amp; A773)</f>
        <v>https://www.google.com/webhp#q=Epirubicin</v>
      </c>
      <c r="J773" s="2" t="str">
        <f>HYPERLINK("http://www.uptodate.com/contents/search?search="&amp;A773)</f>
        <v>http://www.uptodate.com/contents/search?search=Epirubicin</v>
      </c>
      <c r="K773" s="1" t="s">
        <v>871</v>
      </c>
      <c r="L773" s="1" t="s">
        <v>69</v>
      </c>
      <c r="M773" t="b">
        <f>FALSE()</f>
        <v>0</v>
      </c>
      <c r="N773" t="b">
        <f>AND(C773=D773,C773=E773)</f>
        <v>1</v>
      </c>
      <c r="O773" t="b">
        <f>OR(E773=C773,E773=D773)</f>
        <v>1</v>
      </c>
    </row>
    <row r="774" spans="1:15">
      <c r="A774" t="s">
        <v>872</v>
      </c>
      <c r="B774" t="s">
        <v>540</v>
      </c>
      <c r="C774" t="s">
        <v>2</v>
      </c>
      <c r="D774" t="s">
        <v>2</v>
      </c>
      <c r="E774" t="s">
        <v>2</v>
      </c>
      <c r="I774" s="2" t="str">
        <f>HYPERLINK("https://www.google.com/webhp#q=" &amp; A774)</f>
        <v>https://www.google.com/webhp#q=Epirubicin</v>
      </c>
      <c r="J774" s="2" t="str">
        <f>HYPERLINK("http://www.uptodate.com/contents/search?search="&amp;A774)</f>
        <v>http://www.uptodate.com/contents/search?search=Epirubicin</v>
      </c>
      <c r="K774" s="1" t="s">
        <v>871</v>
      </c>
      <c r="L774" s="1" t="s">
        <v>539</v>
      </c>
      <c r="M774" t="b">
        <f>FALSE()</f>
        <v>0</v>
      </c>
      <c r="N774" t="b">
        <f>AND(C774=D774,C774=E774)</f>
        <v>1</v>
      </c>
      <c r="O774" t="b">
        <f>OR(E774=C774,E774=D774)</f>
        <v>1</v>
      </c>
    </row>
    <row r="775" spans="1:15">
      <c r="A775" t="s">
        <v>872</v>
      </c>
      <c r="B775" t="s">
        <v>83</v>
      </c>
      <c r="C775" t="s">
        <v>2</v>
      </c>
      <c r="D775" t="s">
        <v>2</v>
      </c>
      <c r="E775" t="s">
        <v>2</v>
      </c>
      <c r="I775" s="2" t="str">
        <f>HYPERLINK("https://www.google.com/webhp#q=" &amp; A775)</f>
        <v>https://www.google.com/webhp#q=Epirubicin</v>
      </c>
      <c r="J775" s="2" t="str">
        <f>HYPERLINK("http://www.uptodate.com/contents/search?search="&amp;A775)</f>
        <v>http://www.uptodate.com/contents/search?search=Epirubicin</v>
      </c>
      <c r="K775" s="1" t="s">
        <v>871</v>
      </c>
      <c r="L775" s="1" t="s">
        <v>81</v>
      </c>
      <c r="M775" t="b">
        <f>FALSE()</f>
        <v>0</v>
      </c>
      <c r="N775" t="b">
        <f>AND(C775=D775,C775=E775)</f>
        <v>1</v>
      </c>
      <c r="O775" t="b">
        <f>OR(E775=C775,E775=D775)</f>
        <v>1</v>
      </c>
    </row>
    <row r="776" spans="1:15">
      <c r="A776" t="s">
        <v>872</v>
      </c>
      <c r="B776" t="s">
        <v>114</v>
      </c>
      <c r="C776" t="s">
        <v>2</v>
      </c>
      <c r="D776" t="s">
        <v>2</v>
      </c>
      <c r="E776" t="s">
        <v>2</v>
      </c>
      <c r="I776" s="2" t="str">
        <f>HYPERLINK("https://www.google.com/webhp#q=" &amp; A776)</f>
        <v>https://www.google.com/webhp#q=Epirubicin</v>
      </c>
      <c r="J776" s="2" t="str">
        <f>HYPERLINK("http://www.uptodate.com/contents/search?search="&amp;A776)</f>
        <v>http://www.uptodate.com/contents/search?search=Epirubicin</v>
      </c>
      <c r="K776" s="1" t="s">
        <v>871</v>
      </c>
      <c r="L776" s="1" t="s">
        <v>112</v>
      </c>
      <c r="M776" t="b">
        <f>FALSE()</f>
        <v>0</v>
      </c>
      <c r="N776" t="b">
        <f>AND(C776=D776,C776=E776)</f>
        <v>1</v>
      </c>
      <c r="O776" t="b">
        <f>OR(E776=C776,E776=D776)</f>
        <v>1</v>
      </c>
    </row>
    <row r="777" spans="1:15">
      <c r="A777" t="s">
        <v>872</v>
      </c>
      <c r="B777" t="s">
        <v>124</v>
      </c>
      <c r="C777" t="s">
        <v>2</v>
      </c>
      <c r="D777" t="s">
        <v>2</v>
      </c>
      <c r="E777" t="s">
        <v>2</v>
      </c>
      <c r="I777" s="2" t="str">
        <f>HYPERLINK("https://www.google.com/webhp#q=" &amp; A777)</f>
        <v>https://www.google.com/webhp#q=Epirubicin</v>
      </c>
      <c r="J777" s="2" t="str">
        <f>HYPERLINK("http://www.uptodate.com/contents/search?search="&amp;A777)</f>
        <v>http://www.uptodate.com/contents/search?search=Epirubicin</v>
      </c>
      <c r="K777" s="1" t="s">
        <v>871</v>
      </c>
      <c r="L777" s="1" t="s">
        <v>122</v>
      </c>
      <c r="M777" t="b">
        <f>FALSE()</f>
        <v>0</v>
      </c>
      <c r="N777" t="b">
        <f>AND(C777=D777,C777=E777)</f>
        <v>1</v>
      </c>
      <c r="O777" t="b">
        <f>OR(E777=C777,E777=D777)</f>
        <v>1</v>
      </c>
    </row>
    <row r="778" spans="1:15">
      <c r="A778" t="s">
        <v>872</v>
      </c>
      <c r="B778" t="s">
        <v>833</v>
      </c>
      <c r="C778" t="s">
        <v>2</v>
      </c>
      <c r="D778" t="s">
        <v>2</v>
      </c>
      <c r="E778" t="s">
        <v>2</v>
      </c>
      <c r="I778" s="2" t="str">
        <f>HYPERLINK("https://www.google.com/webhp#q=" &amp; A778)</f>
        <v>https://www.google.com/webhp#q=Epirubicin</v>
      </c>
      <c r="J778" s="2" t="str">
        <f>HYPERLINK("http://www.uptodate.com/contents/search?search="&amp;A778)</f>
        <v>http://www.uptodate.com/contents/search?search=Epirubicin</v>
      </c>
      <c r="K778" s="1" t="s">
        <v>871</v>
      </c>
      <c r="L778" s="1" t="s">
        <v>831</v>
      </c>
      <c r="M778" t="b">
        <f>FALSE()</f>
        <v>0</v>
      </c>
      <c r="N778" t="b">
        <f>AND(C778=D778,C778=E778)</f>
        <v>1</v>
      </c>
      <c r="O778" t="b">
        <f>OR(E778=C778,E778=D778)</f>
        <v>1</v>
      </c>
    </row>
    <row r="779" spans="1:15">
      <c r="A779" t="s">
        <v>870</v>
      </c>
      <c r="B779" t="s">
        <v>121</v>
      </c>
      <c r="C779" t="s">
        <v>2</v>
      </c>
      <c r="D779" t="s">
        <v>2</v>
      </c>
      <c r="E779" t="s">
        <v>2</v>
      </c>
      <c r="F779" t="s">
        <v>869</v>
      </c>
      <c r="I779" s="2" t="str">
        <f>HYPERLINK("https://www.google.com/webhp#q=" &amp; A779)</f>
        <v>https://www.google.com/webhp#q=Eplerenone</v>
      </c>
      <c r="J779" s="2" t="str">
        <f>HYPERLINK("http://www.uptodate.com/contents/search?search="&amp;A779)</f>
        <v>http://www.uptodate.com/contents/search?search=Eplerenone</v>
      </c>
      <c r="K779" s="1" t="s">
        <v>868</v>
      </c>
      <c r="L779" s="1" t="s">
        <v>120</v>
      </c>
      <c r="M779" t="b">
        <f>FALSE()</f>
        <v>0</v>
      </c>
      <c r="N779" t="b">
        <f>AND(C779=D779,C779=E779)</f>
        <v>1</v>
      </c>
      <c r="O779" t="b">
        <f>OR(E779=C779,E779=D779)</f>
        <v>1</v>
      </c>
    </row>
    <row r="780" spans="1:15">
      <c r="A780" t="s">
        <v>867</v>
      </c>
      <c r="B780" t="s">
        <v>195</v>
      </c>
      <c r="C780" t="s">
        <v>8</v>
      </c>
      <c r="D780" t="s">
        <v>8</v>
      </c>
      <c r="E780" t="s">
        <v>8</v>
      </c>
      <c r="I780" s="2" t="str">
        <f>HYPERLINK("https://www.google.com/webhp#q=" &amp; A780)</f>
        <v>https://www.google.com/webhp#q=Epoprostenol</v>
      </c>
      <c r="J780" s="2" t="str">
        <f>HYPERLINK("http://www.uptodate.com/contents/search?search="&amp;A780)</f>
        <v>http://www.uptodate.com/contents/search?search=Epoprostenol</v>
      </c>
      <c r="K780" s="1" t="s">
        <v>866</v>
      </c>
      <c r="L780" s="1" t="s">
        <v>193</v>
      </c>
      <c r="M780" t="b">
        <f>FALSE()</f>
        <v>0</v>
      </c>
      <c r="N780" t="b">
        <f>AND(C780=D780,C780=E780)</f>
        <v>1</v>
      </c>
      <c r="O780" t="b">
        <f>OR(E780=C780,E780=D780)</f>
        <v>1</v>
      </c>
    </row>
    <row r="781" spans="1:15">
      <c r="A781" t="s">
        <v>867</v>
      </c>
      <c r="B781" t="s">
        <v>44</v>
      </c>
      <c r="C781" t="s">
        <v>8</v>
      </c>
      <c r="D781" t="s">
        <v>8</v>
      </c>
      <c r="E781" t="s">
        <v>8</v>
      </c>
      <c r="H781" t="s">
        <v>167</v>
      </c>
      <c r="I781" s="2" t="str">
        <f>HYPERLINK("https://www.google.com/webhp#q=" &amp; A781)</f>
        <v>https://www.google.com/webhp#q=Epoprostenol</v>
      </c>
      <c r="J781" s="2" t="str">
        <f>HYPERLINK("http://www.uptodate.com/contents/search?search="&amp;A781)</f>
        <v>http://www.uptodate.com/contents/search?search=Epoprostenol</v>
      </c>
      <c r="K781" s="1" t="s">
        <v>866</v>
      </c>
      <c r="L781" s="1" t="s">
        <v>41</v>
      </c>
      <c r="M781" t="b">
        <f>FALSE()</f>
        <v>0</v>
      </c>
      <c r="N781" t="b">
        <f>AND(C781=D781,C781=E781)</f>
        <v>1</v>
      </c>
      <c r="O781" t="b">
        <f>OR(E781=C781,E781=D781)</f>
        <v>1</v>
      </c>
    </row>
    <row r="782" spans="1:15">
      <c r="A782" t="s">
        <v>865</v>
      </c>
      <c r="B782" t="s">
        <v>44</v>
      </c>
      <c r="C782" t="s">
        <v>2</v>
      </c>
      <c r="D782" t="s">
        <v>2</v>
      </c>
      <c r="E782" t="s">
        <v>2</v>
      </c>
      <c r="I782" s="2" t="str">
        <f>HYPERLINK("https://www.google.com/webhp#q=" &amp; A782)</f>
        <v>https://www.google.com/webhp#q=Eprosartan</v>
      </c>
      <c r="J782" s="2" t="str">
        <f>HYPERLINK("http://www.uptodate.com/contents/search?search="&amp;A782)</f>
        <v>http://www.uptodate.com/contents/search?search=Eprosartan</v>
      </c>
      <c r="K782" s="1" t="s">
        <v>864</v>
      </c>
      <c r="L782" s="1" t="s">
        <v>41</v>
      </c>
      <c r="M782" t="b">
        <f>FALSE()</f>
        <v>0</v>
      </c>
      <c r="N782" t="b">
        <f>AND(C782=D782,C782=E782)</f>
        <v>1</v>
      </c>
      <c r="O782" t="b">
        <f>OR(E782=C782,E782=D782)</f>
        <v>1</v>
      </c>
    </row>
    <row r="783" spans="1:15">
      <c r="A783" t="s">
        <v>863</v>
      </c>
      <c r="B783" t="s">
        <v>17</v>
      </c>
      <c r="C783" t="s">
        <v>3</v>
      </c>
      <c r="D783" t="s">
        <v>3</v>
      </c>
      <c r="E783" t="s">
        <v>3</v>
      </c>
      <c r="I783" s="2" t="str">
        <f>HYPERLINK("https://www.google.com/webhp#q=" &amp; A783)</f>
        <v>https://www.google.com/webhp#q=Ergotamine</v>
      </c>
      <c r="J783" s="2" t="str">
        <f>HYPERLINK("http://www.uptodate.com/contents/search?search="&amp;A783)</f>
        <v>http://www.uptodate.com/contents/search?search=Ergotamine</v>
      </c>
      <c r="K783" s="1" t="s">
        <v>862</v>
      </c>
      <c r="L783" s="1" t="s">
        <v>15</v>
      </c>
      <c r="M783" t="b">
        <f>FALSE()</f>
        <v>0</v>
      </c>
      <c r="N783" t="b">
        <f>AND(C783=D783,C783=E783)</f>
        <v>1</v>
      </c>
      <c r="O783" t="b">
        <f>OR(E783=C783,E783=D783)</f>
        <v>1</v>
      </c>
    </row>
    <row r="784" spans="1:15">
      <c r="A784" t="s">
        <v>861</v>
      </c>
      <c r="B784" t="s">
        <v>68</v>
      </c>
      <c r="C784" t="s">
        <v>2</v>
      </c>
      <c r="D784" t="s">
        <v>2</v>
      </c>
      <c r="E784" t="s">
        <v>2</v>
      </c>
      <c r="I784" s="2" t="str">
        <f>HYPERLINK("https://www.google.com/webhp#q=" &amp; A784)</f>
        <v>https://www.google.com/webhp#q=Eribulin</v>
      </c>
      <c r="J784" s="2" t="str">
        <f>HYPERLINK("http://www.uptodate.com/contents/search?search="&amp;A784)</f>
        <v>http://www.uptodate.com/contents/search?search=Eribulin</v>
      </c>
      <c r="K784" s="1" t="s">
        <v>860</v>
      </c>
      <c r="L784" s="1" t="s">
        <v>67</v>
      </c>
      <c r="M784" t="b">
        <f>FALSE()</f>
        <v>0</v>
      </c>
      <c r="N784" t="b">
        <f>AND(C784=D784,C784=E784)</f>
        <v>1</v>
      </c>
      <c r="O784" t="b">
        <f>OR(E784=C784,E784=D784)</f>
        <v>1</v>
      </c>
    </row>
    <row r="785" spans="1:15">
      <c r="A785" t="s">
        <v>859</v>
      </c>
      <c r="B785" t="s">
        <v>78</v>
      </c>
      <c r="C785" t="s">
        <v>2</v>
      </c>
      <c r="D785" t="s">
        <v>2</v>
      </c>
      <c r="E785" t="s">
        <v>2</v>
      </c>
      <c r="I785" s="2" t="str">
        <f>HYPERLINK("https://www.google.com/webhp#q=" &amp; A785)</f>
        <v>https://www.google.com/webhp#q=Erlotinib</v>
      </c>
      <c r="J785" s="2" t="str">
        <f>HYPERLINK("http://www.uptodate.com/contents/search?search="&amp;A785)</f>
        <v>http://www.uptodate.com/contents/search?search=Erlotinib</v>
      </c>
      <c r="K785" s="1" t="s">
        <v>858</v>
      </c>
      <c r="L785" s="1" t="s">
        <v>77</v>
      </c>
      <c r="M785" t="b">
        <f>FALSE()</f>
        <v>0</v>
      </c>
      <c r="N785" t="b">
        <f>AND(C785=D785,C785=E785)</f>
        <v>1</v>
      </c>
      <c r="O785" t="b">
        <f>OR(E785=C785,E785=D785)</f>
        <v>1</v>
      </c>
    </row>
    <row r="786" spans="1:15">
      <c r="A786" t="s">
        <v>859</v>
      </c>
      <c r="B786" t="s">
        <v>65</v>
      </c>
      <c r="C786" t="s">
        <v>2</v>
      </c>
      <c r="D786" t="s">
        <v>2</v>
      </c>
      <c r="E786" t="s">
        <v>2</v>
      </c>
      <c r="I786" s="2" t="str">
        <f>HYPERLINK("https://www.google.com/webhp#q=" &amp; A786)</f>
        <v>https://www.google.com/webhp#q=Erlotinib</v>
      </c>
      <c r="J786" s="2" t="str">
        <f>HYPERLINK("http://www.uptodate.com/contents/search?search="&amp;A786)</f>
        <v>http://www.uptodate.com/contents/search?search=Erlotinib</v>
      </c>
      <c r="K786" s="1" t="s">
        <v>858</v>
      </c>
      <c r="L786" s="1" t="s">
        <v>63</v>
      </c>
      <c r="M786" t="b">
        <f>FALSE()</f>
        <v>0</v>
      </c>
      <c r="N786" t="b">
        <f>AND(C786=D786,C786=E786)</f>
        <v>1</v>
      </c>
      <c r="O786" t="b">
        <f>OR(E786=C786,E786=D786)</f>
        <v>1</v>
      </c>
    </row>
    <row r="787" spans="1:15">
      <c r="A787" t="s">
        <v>859</v>
      </c>
      <c r="B787" t="s">
        <v>252</v>
      </c>
      <c r="C787" t="s">
        <v>2</v>
      </c>
      <c r="D787" t="s">
        <v>2</v>
      </c>
      <c r="E787" t="s">
        <v>2</v>
      </c>
      <c r="I787" s="2" t="str">
        <f>HYPERLINK("https://www.google.com/webhp#q=" &amp; A787)</f>
        <v>https://www.google.com/webhp#q=Erlotinib</v>
      </c>
      <c r="J787" s="2" t="str">
        <f>HYPERLINK("http://www.uptodate.com/contents/search?search="&amp;A787)</f>
        <v>http://www.uptodate.com/contents/search?search=Erlotinib</v>
      </c>
      <c r="K787" s="1" t="s">
        <v>858</v>
      </c>
      <c r="L787" s="1" t="s">
        <v>250</v>
      </c>
      <c r="M787" t="b">
        <f>FALSE()</f>
        <v>0</v>
      </c>
      <c r="N787" t="b">
        <f>AND(C787=D787,C787=E787)</f>
        <v>1</v>
      </c>
      <c r="O787" t="b">
        <f>OR(E787=C787,E787=D787)</f>
        <v>1</v>
      </c>
    </row>
    <row r="788" spans="1:15">
      <c r="A788" t="s">
        <v>857</v>
      </c>
      <c r="B788" t="s">
        <v>146</v>
      </c>
      <c r="C788" t="s">
        <v>3</v>
      </c>
      <c r="D788" t="s">
        <v>3</v>
      </c>
      <c r="E788" t="s">
        <v>8</v>
      </c>
      <c r="H788" t="s">
        <v>1655</v>
      </c>
      <c r="I788" s="2" t="str">
        <f>HYPERLINK("https://www.google.com/webhp#q=" &amp; A788)</f>
        <v>https://www.google.com/webhp#q=Escitalopram</v>
      </c>
      <c r="J788" s="2" t="str">
        <f>HYPERLINK("http://www.uptodate.com/contents/search?search="&amp;A788)</f>
        <v>http://www.uptodate.com/contents/search?search=Escitalopram</v>
      </c>
      <c r="K788" s="1" t="s">
        <v>856</v>
      </c>
      <c r="L788" s="1" t="s">
        <v>144</v>
      </c>
      <c r="M788" t="b">
        <f>FALSE()</f>
        <v>0</v>
      </c>
      <c r="N788" t="b">
        <f>AND(C788=D788,C788=E788)</f>
        <v>0</v>
      </c>
      <c r="O788" t="b">
        <f>OR(E788=C788,E788=D788)</f>
        <v>0</v>
      </c>
    </row>
    <row r="789" spans="1:15">
      <c r="A789" t="s">
        <v>857</v>
      </c>
      <c r="B789" t="s">
        <v>30</v>
      </c>
      <c r="C789" t="s">
        <v>3</v>
      </c>
      <c r="D789" t="s">
        <v>3</v>
      </c>
      <c r="E789" t="s">
        <v>3</v>
      </c>
      <c r="I789" s="2" t="str">
        <f>HYPERLINK("https://www.google.com/webhp#q=" &amp; A789)</f>
        <v>https://www.google.com/webhp#q=Escitalopram</v>
      </c>
      <c r="J789" s="2" t="str">
        <f>HYPERLINK("http://www.uptodate.com/contents/search?search="&amp;A789)</f>
        <v>http://www.uptodate.com/contents/search?search=Escitalopram</v>
      </c>
      <c r="K789" s="1" t="s">
        <v>856</v>
      </c>
      <c r="L789" s="1" t="s">
        <v>29</v>
      </c>
      <c r="M789" t="b">
        <f>FALSE()</f>
        <v>0</v>
      </c>
      <c r="N789" t="b">
        <f>AND(C789=D789,C789=E789)</f>
        <v>1</v>
      </c>
      <c r="O789" t="b">
        <f>OR(E789=C789,E789=D789)</f>
        <v>1</v>
      </c>
    </row>
    <row r="790" spans="1:15">
      <c r="A790" t="s">
        <v>857</v>
      </c>
      <c r="B790" t="s">
        <v>91</v>
      </c>
      <c r="C790" t="s">
        <v>3</v>
      </c>
      <c r="D790" t="s">
        <v>3</v>
      </c>
      <c r="E790" t="s">
        <v>3</v>
      </c>
      <c r="I790" s="2" t="str">
        <f>HYPERLINK("https://www.google.com/webhp#q=" &amp; A790)</f>
        <v>https://www.google.com/webhp#q=Escitalopram</v>
      </c>
      <c r="J790" s="2" t="str">
        <f>HYPERLINK("http://www.uptodate.com/contents/search?search="&amp;A790)</f>
        <v>http://www.uptodate.com/contents/search?search=Escitalopram</v>
      </c>
      <c r="K790" s="1" t="s">
        <v>856</v>
      </c>
      <c r="L790" s="1" t="s">
        <v>89</v>
      </c>
      <c r="M790" t="b">
        <f>FALSE()</f>
        <v>0</v>
      </c>
      <c r="N790" t="b">
        <f>AND(C790=D790,C790=E790)</f>
        <v>1</v>
      </c>
      <c r="O790" t="b">
        <f>OR(E790=C790,E790=D790)</f>
        <v>1</v>
      </c>
    </row>
    <row r="791" spans="1:15">
      <c r="A791" t="s">
        <v>854</v>
      </c>
      <c r="B791" t="s">
        <v>475</v>
      </c>
      <c r="C791" t="s">
        <v>2</v>
      </c>
      <c r="D791" t="s">
        <v>2</v>
      </c>
      <c r="E791" t="s">
        <v>2</v>
      </c>
      <c r="G791" t="s">
        <v>855</v>
      </c>
      <c r="I791" s="2" t="str">
        <f>HYPERLINK("https://www.google.com/webhp#q=" &amp; A791)</f>
        <v>https://www.google.com/webhp#q=Esomeprazole</v>
      </c>
      <c r="J791" s="2" t="str">
        <f>HYPERLINK("http://www.uptodate.com/contents/search?search="&amp;A791)</f>
        <v>http://www.uptodate.com/contents/search?search=Esomeprazole</v>
      </c>
      <c r="K791" s="1" t="s">
        <v>853</v>
      </c>
      <c r="L791" s="1" t="s">
        <v>474</v>
      </c>
      <c r="M791" t="b">
        <f>FALSE()</f>
        <v>0</v>
      </c>
      <c r="N791" t="b">
        <f>AND(C791=D791,C791=E791)</f>
        <v>1</v>
      </c>
      <c r="O791" t="b">
        <f>OR(E791=C791,E791=D791)</f>
        <v>1</v>
      </c>
    </row>
    <row r="792" spans="1:15">
      <c r="A792" t="s">
        <v>854</v>
      </c>
      <c r="B792" t="s">
        <v>307</v>
      </c>
      <c r="C792" t="s">
        <v>8</v>
      </c>
      <c r="D792" t="s">
        <v>8</v>
      </c>
      <c r="E792" t="s">
        <v>8</v>
      </c>
      <c r="I792" s="2" t="str">
        <f>HYPERLINK("https://www.google.com/webhp#q=" &amp; A792)</f>
        <v>https://www.google.com/webhp#q=Esomeprazole</v>
      </c>
      <c r="J792" s="2" t="str">
        <f>HYPERLINK("http://www.uptodate.com/contents/search?search="&amp;A792)</f>
        <v>http://www.uptodate.com/contents/search?search=Esomeprazole</v>
      </c>
      <c r="K792" s="1" t="s">
        <v>853</v>
      </c>
      <c r="L792" s="1" t="s">
        <v>306</v>
      </c>
      <c r="M792" t="b">
        <f>FALSE()</f>
        <v>0</v>
      </c>
      <c r="N792" t="b">
        <f>AND(C792=D792,C792=E792)</f>
        <v>1</v>
      </c>
      <c r="O792" t="b">
        <f>OR(E792=C792,E792=D792)</f>
        <v>1</v>
      </c>
    </row>
    <row r="793" spans="1:15">
      <c r="A793" t="s">
        <v>854</v>
      </c>
      <c r="B793" t="s">
        <v>407</v>
      </c>
      <c r="C793" t="s">
        <v>3</v>
      </c>
      <c r="D793" t="s">
        <v>3</v>
      </c>
      <c r="E793" t="s">
        <v>3</v>
      </c>
      <c r="I793" s="2" t="str">
        <f>HYPERLINK("https://www.google.com/webhp#q=" &amp; A793)</f>
        <v>https://www.google.com/webhp#q=Esomeprazole</v>
      </c>
      <c r="J793" s="2" t="str">
        <f>HYPERLINK("http://www.uptodate.com/contents/search?search="&amp;A793)</f>
        <v>http://www.uptodate.com/contents/search?search=Esomeprazole</v>
      </c>
      <c r="K793" s="1" t="s">
        <v>853</v>
      </c>
      <c r="L793" s="1" t="s">
        <v>403</v>
      </c>
      <c r="M793" t="b">
        <f>FALSE()</f>
        <v>0</v>
      </c>
      <c r="N793" t="b">
        <f>AND(C793=D793,C793=E793)</f>
        <v>1</v>
      </c>
      <c r="O793" t="b">
        <f>OR(E793=C793,E793=D793)</f>
        <v>1</v>
      </c>
    </row>
    <row r="794" spans="1:15">
      <c r="A794" t="s">
        <v>852</v>
      </c>
      <c r="B794" t="s">
        <v>21</v>
      </c>
      <c r="C794" t="s">
        <v>2</v>
      </c>
      <c r="D794" t="s">
        <v>2</v>
      </c>
      <c r="E794" t="s">
        <v>2</v>
      </c>
      <c r="I794" s="2" t="str">
        <f>HYPERLINK("https://www.google.com/webhp#q=" &amp; A794)</f>
        <v>https://www.google.com/webhp#q=Estradiol</v>
      </c>
      <c r="J794" s="2" t="str">
        <f>HYPERLINK("http://www.uptodate.com/contents/search?search="&amp;A794)</f>
        <v>http://www.uptodate.com/contents/search?search=Estradiol</v>
      </c>
      <c r="K794" s="1" t="s">
        <v>851</v>
      </c>
      <c r="L794" s="1" t="s">
        <v>19</v>
      </c>
      <c r="M794" t="b">
        <f>FALSE()</f>
        <v>0</v>
      </c>
      <c r="N794" t="b">
        <f>AND(C794=D794,C794=E794)</f>
        <v>1</v>
      </c>
      <c r="O794" t="b">
        <f>OR(E794=C794,E794=D794)</f>
        <v>1</v>
      </c>
    </row>
    <row r="795" spans="1:15">
      <c r="A795" t="s">
        <v>852</v>
      </c>
      <c r="B795" t="s">
        <v>57</v>
      </c>
      <c r="C795" t="s">
        <v>2</v>
      </c>
      <c r="D795" t="s">
        <v>2</v>
      </c>
      <c r="E795" t="s">
        <v>2</v>
      </c>
      <c r="H795" t="s">
        <v>1731</v>
      </c>
      <c r="I795" s="2" t="str">
        <f>HYPERLINK("https://www.google.com/webhp#q=" &amp; A795)</f>
        <v>https://www.google.com/webhp#q=Estradiol</v>
      </c>
      <c r="J795" s="2" t="str">
        <f>HYPERLINK("http://www.uptodate.com/contents/search?search="&amp;A795)</f>
        <v>http://www.uptodate.com/contents/search?search=Estradiol</v>
      </c>
      <c r="K795" s="1" t="s">
        <v>851</v>
      </c>
      <c r="L795" s="1" t="s">
        <v>54</v>
      </c>
      <c r="M795" t="b">
        <f>FALSE()</f>
        <v>0</v>
      </c>
      <c r="N795" t="b">
        <f>AND(C795=D795,C795=E795)</f>
        <v>1</v>
      </c>
      <c r="O795" t="b">
        <f>OR(E795=C795,E795=D795)</f>
        <v>1</v>
      </c>
    </row>
    <row r="796" spans="1:15">
      <c r="A796" t="s">
        <v>850</v>
      </c>
      <c r="B796" t="s">
        <v>68</v>
      </c>
      <c r="C796" t="s">
        <v>2</v>
      </c>
      <c r="D796" t="s">
        <v>2</v>
      </c>
      <c r="E796" t="s">
        <v>3</v>
      </c>
      <c r="H796" t="s">
        <v>1503</v>
      </c>
      <c r="I796" s="2" t="str">
        <f>HYPERLINK("https://www.google.com/webhp#q=" &amp; A796)</f>
        <v>https://www.google.com/webhp#q=Estradiol valerate/Dienogest</v>
      </c>
      <c r="J796" s="2" t="str">
        <f>HYPERLINK("http://www.uptodate.com/contents/search?search="&amp;A796)</f>
        <v>http://www.uptodate.com/contents/search?search=Estradiol valerate/Dienogest</v>
      </c>
      <c r="K796" s="1" t="s">
        <v>849</v>
      </c>
      <c r="L796" s="1" t="s">
        <v>67</v>
      </c>
      <c r="M796" t="b">
        <f>FALSE()</f>
        <v>0</v>
      </c>
      <c r="N796" t="b">
        <f>AND(C796=D796,C796=E796)</f>
        <v>0</v>
      </c>
      <c r="O796" t="b">
        <f>OR(E796=C796,E796=D796)</f>
        <v>0</v>
      </c>
    </row>
    <row r="797" spans="1:15">
      <c r="A797" t="s">
        <v>850</v>
      </c>
      <c r="B797" t="s">
        <v>57</v>
      </c>
      <c r="C797" t="s">
        <v>2</v>
      </c>
      <c r="D797" t="s">
        <v>2</v>
      </c>
      <c r="E797" t="s">
        <v>2</v>
      </c>
      <c r="H797" t="s">
        <v>1731</v>
      </c>
      <c r="I797" s="2" t="str">
        <f>HYPERLINK("https://www.google.com/webhp#q=" &amp; A797)</f>
        <v>https://www.google.com/webhp#q=Estradiol valerate/Dienogest</v>
      </c>
      <c r="J797" s="2" t="str">
        <f>HYPERLINK("http://www.uptodate.com/contents/search?search="&amp;A797)</f>
        <v>http://www.uptodate.com/contents/search?search=Estradiol valerate/Dienogest</v>
      </c>
      <c r="K797" s="1" t="s">
        <v>849</v>
      </c>
      <c r="L797" s="1" t="s">
        <v>54</v>
      </c>
      <c r="M797" t="b">
        <f>FALSE()</f>
        <v>0</v>
      </c>
      <c r="N797" t="b">
        <f>AND(C797=D797,C797=E797)</f>
        <v>1</v>
      </c>
      <c r="O797" t="b">
        <f>OR(E797=C797,E797=D797)</f>
        <v>1</v>
      </c>
    </row>
    <row r="798" spans="1:15">
      <c r="A798" t="s">
        <v>848</v>
      </c>
      <c r="B798" t="s">
        <v>57</v>
      </c>
      <c r="C798" t="s">
        <v>2</v>
      </c>
      <c r="D798" t="s">
        <v>2</v>
      </c>
      <c r="E798" t="s">
        <v>2</v>
      </c>
      <c r="I798" s="2" t="str">
        <f>HYPERLINK("https://www.google.com/webhp#q=" &amp; A798)</f>
        <v>https://www.google.com/webhp#q=Estramustine</v>
      </c>
      <c r="J798" s="2" t="str">
        <f>HYPERLINK("http://www.uptodate.com/contents/search?search="&amp;A798)</f>
        <v>http://www.uptodate.com/contents/search?search=Estramustine</v>
      </c>
      <c r="K798" s="1" t="s">
        <v>847</v>
      </c>
      <c r="L798" s="1" t="s">
        <v>54</v>
      </c>
      <c r="M798" t="b">
        <f>FALSE()</f>
        <v>0</v>
      </c>
      <c r="N798" t="b">
        <f>AND(C798=D798,C798=E798)</f>
        <v>1</v>
      </c>
      <c r="O798" t="b">
        <f>OR(E798=C798,E798=D798)</f>
        <v>1</v>
      </c>
    </row>
    <row r="799" spans="1:15">
      <c r="A799" t="s">
        <v>846</v>
      </c>
      <c r="B799" t="s">
        <v>21</v>
      </c>
      <c r="C799" t="s">
        <v>2</v>
      </c>
      <c r="D799" t="s">
        <v>2</v>
      </c>
      <c r="E799" t="s">
        <v>2</v>
      </c>
      <c r="I799" s="2" t="str">
        <f>HYPERLINK("https://www.google.com/webhp#q=" &amp; A799)</f>
        <v>https://www.google.com/webhp#q=Estropipate</v>
      </c>
      <c r="J799" s="2" t="str">
        <f>HYPERLINK("http://www.uptodate.com/contents/search?search="&amp;A799)</f>
        <v>http://www.uptodate.com/contents/search?search=Estropipate</v>
      </c>
      <c r="K799" s="1" t="s">
        <v>845</v>
      </c>
      <c r="L799" s="1" t="s">
        <v>19</v>
      </c>
      <c r="M799" t="b">
        <f>FALSE()</f>
        <v>0</v>
      </c>
      <c r="N799" t="b">
        <f>AND(C799=D799,C799=E799)</f>
        <v>1</v>
      </c>
      <c r="O799" t="b">
        <f>OR(E799=C799,E799=D799)</f>
        <v>1</v>
      </c>
    </row>
    <row r="800" spans="1:15">
      <c r="A800" t="s">
        <v>844</v>
      </c>
      <c r="B800" t="s">
        <v>152</v>
      </c>
      <c r="C800" t="s">
        <v>3</v>
      </c>
      <c r="D800" t="s">
        <v>3</v>
      </c>
      <c r="E800" t="s">
        <v>3</v>
      </c>
      <c r="I800" s="2" t="str">
        <f>HYPERLINK("https://www.google.com/webhp#q=" &amp; A800)</f>
        <v>https://www.google.com/webhp#q=Eszopiclone</v>
      </c>
      <c r="J800" s="2" t="str">
        <f>HYPERLINK("http://www.uptodate.com/contents/search?search="&amp;A800)</f>
        <v>http://www.uptodate.com/contents/search?search=Eszopiclone</v>
      </c>
      <c r="K800" s="1" t="s">
        <v>843</v>
      </c>
      <c r="L800" s="1" t="s">
        <v>150</v>
      </c>
      <c r="M800" t="b">
        <f>FALSE()</f>
        <v>0</v>
      </c>
      <c r="N800" t="b">
        <f>AND(C800=D800,C800=E800)</f>
        <v>1</v>
      </c>
      <c r="O800" t="b">
        <f>OR(E800=C800,E800=D800)</f>
        <v>1</v>
      </c>
    </row>
    <row r="801" spans="1:15">
      <c r="A801" t="s">
        <v>842</v>
      </c>
      <c r="B801" t="s">
        <v>179</v>
      </c>
      <c r="C801" t="s">
        <v>3</v>
      </c>
      <c r="D801" t="s">
        <v>3</v>
      </c>
      <c r="E801" t="s">
        <v>3</v>
      </c>
      <c r="I801" s="2" t="str">
        <f>HYPERLINK("https://www.google.com/webhp#q=" &amp; A801)</f>
        <v>https://www.google.com/webhp#q=Ethacrynic acid</v>
      </c>
      <c r="J801" s="2" t="str">
        <f>HYPERLINK("http://www.uptodate.com/contents/search?search="&amp;A801)</f>
        <v>http://www.uptodate.com/contents/search?search=Ethacrynic acid</v>
      </c>
      <c r="K801" s="1" t="s">
        <v>840</v>
      </c>
      <c r="L801" s="1" t="s">
        <v>177</v>
      </c>
      <c r="M801" t="b">
        <f>FALSE()</f>
        <v>0</v>
      </c>
      <c r="N801" t="b">
        <f>AND(C801=D801,C801=E801)</f>
        <v>1</v>
      </c>
      <c r="O801" t="b">
        <f>OR(E801=C801,E801=D801)</f>
        <v>1</v>
      </c>
    </row>
    <row r="802" spans="1:15">
      <c r="A802" t="s">
        <v>842</v>
      </c>
      <c r="B802" t="s">
        <v>44</v>
      </c>
      <c r="C802" t="s">
        <v>3</v>
      </c>
      <c r="D802" t="s">
        <v>3</v>
      </c>
      <c r="E802" t="s">
        <v>2</v>
      </c>
      <c r="F802" t="s">
        <v>841</v>
      </c>
      <c r="H802" t="s">
        <v>721</v>
      </c>
      <c r="I802" s="2" t="str">
        <f>HYPERLINK("https://www.google.com/webhp#q=" &amp; A802)</f>
        <v>https://www.google.com/webhp#q=Ethacrynic acid</v>
      </c>
      <c r="J802" s="2" t="str">
        <f>HYPERLINK("http://www.uptodate.com/contents/search?search="&amp;A802)</f>
        <v>http://www.uptodate.com/contents/search?search=Ethacrynic acid</v>
      </c>
      <c r="K802" s="1" t="s">
        <v>840</v>
      </c>
      <c r="L802" s="1" t="s">
        <v>41</v>
      </c>
      <c r="M802" t="b">
        <f>FALSE()</f>
        <v>0</v>
      </c>
      <c r="N802" t="b">
        <f>AND(C802=D802,C802=E802)</f>
        <v>0</v>
      </c>
      <c r="O802" t="b">
        <f>OR(E802=C802,E802=D802)</f>
        <v>0</v>
      </c>
    </row>
    <row r="803" spans="1:15">
      <c r="A803" t="s">
        <v>838</v>
      </c>
      <c r="B803" t="s">
        <v>68</v>
      </c>
      <c r="C803" t="s">
        <v>2</v>
      </c>
      <c r="D803" t="s">
        <v>2</v>
      </c>
      <c r="E803" t="s">
        <v>3</v>
      </c>
      <c r="F803" t="s">
        <v>839</v>
      </c>
      <c r="H803" t="s">
        <v>1503</v>
      </c>
      <c r="I803" s="2" t="str">
        <f>HYPERLINK("https://www.google.com/webhp#q=" &amp; A803)</f>
        <v>https://www.google.com/webhp#q=Ethinyl Estradiol</v>
      </c>
      <c r="J803" s="2" t="str">
        <f>HYPERLINK("http://www.uptodate.com/contents/search?search="&amp;A803)</f>
        <v>http://www.uptodate.com/contents/search?search=Ethinyl Estradiol</v>
      </c>
      <c r="K803" s="1" t="s">
        <v>837</v>
      </c>
      <c r="L803" s="1" t="s">
        <v>67</v>
      </c>
      <c r="M803" t="b">
        <f>FALSE()</f>
        <v>0</v>
      </c>
      <c r="N803" t="b">
        <f>AND(C803=D803,C803=E803)</f>
        <v>0</v>
      </c>
      <c r="O803" t="b">
        <f>OR(E803=C803,E803=D803)</f>
        <v>0</v>
      </c>
    </row>
    <row r="804" spans="1:15">
      <c r="A804" t="s">
        <v>838</v>
      </c>
      <c r="B804" t="s">
        <v>21</v>
      </c>
      <c r="C804" t="s">
        <v>2</v>
      </c>
      <c r="D804" t="s">
        <v>2</v>
      </c>
      <c r="E804" t="s">
        <v>2</v>
      </c>
      <c r="I804" s="2" t="str">
        <f>HYPERLINK("https://www.google.com/webhp#q=" &amp; A804)</f>
        <v>https://www.google.com/webhp#q=Ethinyl Estradiol</v>
      </c>
      <c r="J804" s="2" t="str">
        <f>HYPERLINK("http://www.uptodate.com/contents/search?search="&amp;A804)</f>
        <v>http://www.uptodate.com/contents/search?search=Ethinyl Estradiol</v>
      </c>
      <c r="K804" s="1" t="s">
        <v>837</v>
      </c>
      <c r="L804" s="1" t="s">
        <v>19</v>
      </c>
      <c r="M804" t="b">
        <f>FALSE()</f>
        <v>0</v>
      </c>
      <c r="N804" t="b">
        <f>AND(C804=D804,C804=E804)</f>
        <v>1</v>
      </c>
      <c r="O804" t="b">
        <f>OR(E804=C804,E804=D804)</f>
        <v>1</v>
      </c>
    </row>
    <row r="805" spans="1:15">
      <c r="A805" t="s">
        <v>836</v>
      </c>
      <c r="B805" t="s">
        <v>24</v>
      </c>
      <c r="C805" t="s">
        <v>2</v>
      </c>
      <c r="D805" t="s">
        <v>2</v>
      </c>
      <c r="E805" t="s">
        <v>2</v>
      </c>
      <c r="I805" s="2" t="str">
        <f>HYPERLINK("https://www.google.com/webhp#q=" &amp; A805)</f>
        <v>https://www.google.com/webhp#q=Etidronic acid</v>
      </c>
      <c r="J805" s="2" t="str">
        <f>HYPERLINK("http://www.uptodate.com/contents/search?search="&amp;A805)</f>
        <v>http://www.uptodate.com/contents/search?search=Etidronic acid</v>
      </c>
      <c r="K805" s="1" t="s">
        <v>835</v>
      </c>
      <c r="L805" s="1" t="s">
        <v>23</v>
      </c>
      <c r="M805" t="b">
        <f>FALSE()</f>
        <v>0</v>
      </c>
      <c r="N805" t="b">
        <f>AND(C805=D805,C805=E805)</f>
        <v>1</v>
      </c>
      <c r="O805" t="b">
        <f>OR(E805=C805,E805=D805)</f>
        <v>1</v>
      </c>
    </row>
    <row r="806" spans="1:15">
      <c r="A806" t="s">
        <v>836</v>
      </c>
      <c r="B806" t="s">
        <v>21</v>
      </c>
      <c r="C806" t="s">
        <v>2</v>
      </c>
      <c r="D806" t="s">
        <v>2</v>
      </c>
      <c r="E806" t="s">
        <v>2</v>
      </c>
      <c r="F806" t="s">
        <v>56</v>
      </c>
      <c r="I806" s="2" t="str">
        <f>HYPERLINK("https://www.google.com/webhp#q=" &amp; A806)</f>
        <v>https://www.google.com/webhp#q=Etidronic acid</v>
      </c>
      <c r="J806" s="2" t="str">
        <f>HYPERLINK("http://www.uptodate.com/contents/search?search="&amp;A806)</f>
        <v>http://www.uptodate.com/contents/search?search=Etidronic acid</v>
      </c>
      <c r="K806" s="1" t="s">
        <v>835</v>
      </c>
      <c r="L806" s="1" t="s">
        <v>19</v>
      </c>
      <c r="M806" t="b">
        <f>FALSE()</f>
        <v>0</v>
      </c>
      <c r="N806" t="b">
        <f>AND(C806=D806,C806=E806)</f>
        <v>1</v>
      </c>
      <c r="O806" t="b">
        <f>OR(E806=C806,E806=D806)</f>
        <v>1</v>
      </c>
    </row>
    <row r="807" spans="1:15">
      <c r="A807" t="s">
        <v>834</v>
      </c>
      <c r="B807" t="s">
        <v>230</v>
      </c>
      <c r="C807" t="s">
        <v>2</v>
      </c>
      <c r="D807" t="s">
        <v>2</v>
      </c>
      <c r="E807" t="s">
        <v>2</v>
      </c>
      <c r="I807" s="2" t="str">
        <f>HYPERLINK("https://www.google.com/webhp#q=" &amp; A807)</f>
        <v>https://www.google.com/webhp#q=Etoposide</v>
      </c>
      <c r="J807" s="2" t="str">
        <f>HYPERLINK("http://www.uptodate.com/contents/search?search="&amp;A807)</f>
        <v>http://www.uptodate.com/contents/search?search=Etoposide</v>
      </c>
      <c r="K807" s="1" t="s">
        <v>832</v>
      </c>
      <c r="L807" s="1" t="s">
        <v>229</v>
      </c>
      <c r="M807" t="b">
        <f>FALSE()</f>
        <v>0</v>
      </c>
      <c r="N807" t="b">
        <f>AND(C807=D807,C807=E807)</f>
        <v>1</v>
      </c>
      <c r="O807" t="b">
        <f>OR(E807=C807,E807=D807)</f>
        <v>1</v>
      </c>
    </row>
    <row r="808" spans="1:15">
      <c r="A808" t="s">
        <v>834</v>
      </c>
      <c r="B808" t="s">
        <v>88</v>
      </c>
      <c r="C808" t="s">
        <v>2</v>
      </c>
      <c r="D808" t="s">
        <v>2</v>
      </c>
      <c r="E808" t="s">
        <v>2</v>
      </c>
      <c r="I808" s="2" t="str">
        <f>HYPERLINK("https://www.google.com/webhp#q=" &amp; A808)</f>
        <v>https://www.google.com/webhp#q=Etoposide</v>
      </c>
      <c r="J808" s="2" t="str">
        <f>HYPERLINK("http://www.uptodate.com/contents/search?search="&amp;A808)</f>
        <v>http://www.uptodate.com/contents/search?search=Etoposide</v>
      </c>
      <c r="K808" s="1" t="s">
        <v>832</v>
      </c>
      <c r="L808" s="1" t="s">
        <v>87</v>
      </c>
      <c r="M808" t="b">
        <f>FALSE()</f>
        <v>0</v>
      </c>
      <c r="N808" t="b">
        <f>AND(C808=D808,C808=E808)</f>
        <v>1</v>
      </c>
      <c r="O808" t="b">
        <f>OR(E808=C808,E808=D808)</f>
        <v>1</v>
      </c>
    </row>
    <row r="809" spans="1:15">
      <c r="A809" t="s">
        <v>834</v>
      </c>
      <c r="B809" t="s">
        <v>48</v>
      </c>
      <c r="C809" t="s">
        <v>2</v>
      </c>
      <c r="D809" t="s">
        <v>2</v>
      </c>
      <c r="E809" t="s">
        <v>2</v>
      </c>
      <c r="F809" t="s">
        <v>56</v>
      </c>
      <c r="I809" s="2" t="str">
        <f>HYPERLINK("https://www.google.com/webhp#q=" &amp; A809)</f>
        <v>https://www.google.com/webhp#q=Etoposide</v>
      </c>
      <c r="J809" s="2" t="str">
        <f>HYPERLINK("http://www.uptodate.com/contents/search?search="&amp;A809)</f>
        <v>http://www.uptodate.com/contents/search?search=Etoposide</v>
      </c>
      <c r="K809" s="1" t="s">
        <v>832</v>
      </c>
      <c r="L809" s="1" t="s">
        <v>46</v>
      </c>
      <c r="M809" t="b">
        <f>FALSE()</f>
        <v>0</v>
      </c>
      <c r="N809" t="b">
        <f>AND(C809=D809,C809=E809)</f>
        <v>1</v>
      </c>
      <c r="O809" t="b">
        <f>OR(E809=C809,E809=D809)</f>
        <v>1</v>
      </c>
    </row>
    <row r="810" spans="1:15">
      <c r="A810" t="s">
        <v>834</v>
      </c>
      <c r="B810" t="s">
        <v>65</v>
      </c>
      <c r="C810" t="s">
        <v>2</v>
      </c>
      <c r="D810" t="s">
        <v>2</v>
      </c>
      <c r="E810" t="s">
        <v>2</v>
      </c>
      <c r="I810" s="2" t="str">
        <f>HYPERLINK("https://www.google.com/webhp#q=" &amp; A810)</f>
        <v>https://www.google.com/webhp#q=Etoposide</v>
      </c>
      <c r="J810" s="2" t="str">
        <f>HYPERLINK("http://www.uptodate.com/contents/search?search="&amp;A810)</f>
        <v>http://www.uptodate.com/contents/search?search=Etoposide</v>
      </c>
      <c r="K810" s="1" t="s">
        <v>832</v>
      </c>
      <c r="L810" s="1" t="s">
        <v>63</v>
      </c>
      <c r="M810" t="b">
        <f>FALSE()</f>
        <v>0</v>
      </c>
      <c r="N810" t="b">
        <f>AND(C810=D810,C810=E810)</f>
        <v>1</v>
      </c>
      <c r="O810" t="b">
        <f>OR(E810=C810,E810=D810)</f>
        <v>1</v>
      </c>
    </row>
    <row r="811" spans="1:15">
      <c r="A811" t="s">
        <v>834</v>
      </c>
      <c r="B811" t="s">
        <v>74</v>
      </c>
      <c r="C811" t="s">
        <v>2</v>
      </c>
      <c r="D811" t="s">
        <v>2</v>
      </c>
      <c r="E811" t="s">
        <v>2</v>
      </c>
      <c r="F811" t="s">
        <v>56</v>
      </c>
      <c r="I811" s="2" t="str">
        <f>HYPERLINK("https://www.google.com/webhp#q=" &amp; A811)</f>
        <v>https://www.google.com/webhp#q=Etoposide</v>
      </c>
      <c r="J811" s="2" t="str">
        <f>HYPERLINK("http://www.uptodate.com/contents/search?search="&amp;A811)</f>
        <v>http://www.uptodate.com/contents/search?search=Etoposide</v>
      </c>
      <c r="K811" s="1" t="s">
        <v>832</v>
      </c>
      <c r="L811" s="1" t="s">
        <v>73</v>
      </c>
      <c r="M811" t="b">
        <f>FALSE()</f>
        <v>0</v>
      </c>
      <c r="N811" t="b">
        <f>AND(C811=D811,C811=E811)</f>
        <v>1</v>
      </c>
      <c r="O811" t="b">
        <f>OR(E811=C811,E811=D811)</f>
        <v>1</v>
      </c>
    </row>
    <row r="812" spans="1:15">
      <c r="A812" t="s">
        <v>834</v>
      </c>
      <c r="B812" t="s">
        <v>57</v>
      </c>
      <c r="C812" t="s">
        <v>2</v>
      </c>
      <c r="D812" t="s">
        <v>2</v>
      </c>
      <c r="E812" t="s">
        <v>2</v>
      </c>
      <c r="I812" s="2" t="str">
        <f>HYPERLINK("https://www.google.com/webhp#q=" &amp; A812)</f>
        <v>https://www.google.com/webhp#q=Etoposide</v>
      </c>
      <c r="J812" s="2" t="str">
        <f>HYPERLINK("http://www.uptodate.com/contents/search?search="&amp;A812)</f>
        <v>http://www.uptodate.com/contents/search?search=Etoposide</v>
      </c>
      <c r="K812" s="1" t="s">
        <v>832</v>
      </c>
      <c r="L812" s="1" t="s">
        <v>54</v>
      </c>
      <c r="M812" t="b">
        <f>FALSE()</f>
        <v>0</v>
      </c>
      <c r="N812" t="b">
        <f>AND(C812=D812,C812=E812)</f>
        <v>1</v>
      </c>
      <c r="O812" t="b">
        <f>OR(E812=C812,E812=D812)</f>
        <v>1</v>
      </c>
    </row>
    <row r="813" spans="1:15">
      <c r="A813" t="s">
        <v>834</v>
      </c>
      <c r="B813" t="s">
        <v>71</v>
      </c>
      <c r="C813" t="s">
        <v>2</v>
      </c>
      <c r="D813" t="s">
        <v>2</v>
      </c>
      <c r="E813" t="s">
        <v>2</v>
      </c>
      <c r="I813" s="2" t="str">
        <f>HYPERLINK("https://www.google.com/webhp#q=" &amp; A813)</f>
        <v>https://www.google.com/webhp#q=Etoposide</v>
      </c>
      <c r="J813" s="2" t="str">
        <f>HYPERLINK("http://www.uptodate.com/contents/search?search="&amp;A813)</f>
        <v>http://www.uptodate.com/contents/search?search=Etoposide</v>
      </c>
      <c r="K813" s="1" t="s">
        <v>832</v>
      </c>
      <c r="L813" s="1" t="s">
        <v>69</v>
      </c>
      <c r="M813" t="b">
        <f>FALSE()</f>
        <v>0</v>
      </c>
      <c r="N813" t="b">
        <f>AND(C813=D813,C813=E813)</f>
        <v>1</v>
      </c>
      <c r="O813" t="b">
        <f>OR(E813=C813,E813=D813)</f>
        <v>1</v>
      </c>
    </row>
    <row r="814" spans="1:15">
      <c r="A814" t="s">
        <v>834</v>
      </c>
      <c r="B814" t="s">
        <v>83</v>
      </c>
      <c r="C814" t="s">
        <v>2</v>
      </c>
      <c r="D814" t="s">
        <v>2</v>
      </c>
      <c r="E814" t="s">
        <v>2</v>
      </c>
      <c r="I814" s="2" t="str">
        <f>HYPERLINK("https://www.google.com/webhp#q=" &amp; A814)</f>
        <v>https://www.google.com/webhp#q=Etoposide</v>
      </c>
      <c r="J814" s="2" t="str">
        <f>HYPERLINK("http://www.uptodate.com/contents/search?search="&amp;A814)</f>
        <v>http://www.uptodate.com/contents/search?search=Etoposide</v>
      </c>
      <c r="K814" s="1" t="s">
        <v>832</v>
      </c>
      <c r="L814" s="1" t="s">
        <v>81</v>
      </c>
      <c r="M814" t="b">
        <f>FALSE()</f>
        <v>0</v>
      </c>
      <c r="N814" t="b">
        <f>AND(C814=D814,C814=E814)</f>
        <v>1</v>
      </c>
      <c r="O814" t="b">
        <f>OR(E814=C814,E814=D814)</f>
        <v>1</v>
      </c>
    </row>
    <row r="815" spans="1:15">
      <c r="A815" t="s">
        <v>834</v>
      </c>
      <c r="B815" t="s">
        <v>124</v>
      </c>
      <c r="C815" t="s">
        <v>2</v>
      </c>
      <c r="D815" t="s">
        <v>2</v>
      </c>
      <c r="E815" t="s">
        <v>2</v>
      </c>
      <c r="I815" s="2" t="str">
        <f>HYPERLINK("https://www.google.com/webhp#q=" &amp; A815)</f>
        <v>https://www.google.com/webhp#q=Etoposide</v>
      </c>
      <c r="J815" s="2" t="str">
        <f>HYPERLINK("http://www.uptodate.com/contents/search?search="&amp;A815)</f>
        <v>http://www.uptodate.com/contents/search?search=Etoposide</v>
      </c>
      <c r="K815" s="1" t="s">
        <v>832</v>
      </c>
      <c r="L815" s="1" t="s">
        <v>122</v>
      </c>
      <c r="M815" t="b">
        <f>FALSE()</f>
        <v>0</v>
      </c>
      <c r="N815" t="b">
        <f>AND(C815=D815,C815=E815)</f>
        <v>1</v>
      </c>
      <c r="O815" t="b">
        <f>OR(E815=C815,E815=D815)</f>
        <v>1</v>
      </c>
    </row>
    <row r="816" spans="1:15">
      <c r="A816" t="s">
        <v>834</v>
      </c>
      <c r="B816" t="s">
        <v>833</v>
      </c>
      <c r="C816" t="s">
        <v>2</v>
      </c>
      <c r="D816" t="s">
        <v>2</v>
      </c>
      <c r="E816" t="s">
        <v>2</v>
      </c>
      <c r="I816" s="2" t="str">
        <f>HYPERLINK("https://www.google.com/webhp#q=" &amp; A816)</f>
        <v>https://www.google.com/webhp#q=Etoposide</v>
      </c>
      <c r="J816" s="2" t="str">
        <f>HYPERLINK("http://www.uptodate.com/contents/search?search="&amp;A816)</f>
        <v>http://www.uptodate.com/contents/search?search=Etoposide</v>
      </c>
      <c r="K816" s="1" t="s">
        <v>832</v>
      </c>
      <c r="L816" s="1" t="s">
        <v>831</v>
      </c>
      <c r="M816" t="b">
        <f>FALSE()</f>
        <v>0</v>
      </c>
      <c r="N816" t="b">
        <f>AND(C816=D816,C816=E816)</f>
        <v>1</v>
      </c>
      <c r="O816" t="b">
        <f>OR(E816=C816,E816=D816)</f>
        <v>1</v>
      </c>
    </row>
    <row r="817" spans="1:15">
      <c r="A817" t="s">
        <v>830</v>
      </c>
      <c r="B817" t="s">
        <v>78</v>
      </c>
      <c r="C817" t="s">
        <v>2</v>
      </c>
      <c r="D817" t="s">
        <v>2</v>
      </c>
      <c r="E817" t="s">
        <v>2</v>
      </c>
      <c r="I817" s="2" t="str">
        <f>HYPERLINK("https://www.google.com/webhp#q=" &amp; A817)</f>
        <v>https://www.google.com/webhp#q=Everolimus</v>
      </c>
      <c r="J817" s="2" t="str">
        <f>HYPERLINK("http://www.uptodate.com/contents/search?search="&amp;A817)</f>
        <v>http://www.uptodate.com/contents/search?search=Everolimus</v>
      </c>
      <c r="K817" s="1" t="s">
        <v>829</v>
      </c>
      <c r="L817" s="1" t="s">
        <v>77</v>
      </c>
      <c r="M817" t="b">
        <f>FALSE()</f>
        <v>0</v>
      </c>
      <c r="N817" t="b">
        <f>AND(C817=D817,C817=E817)</f>
        <v>1</v>
      </c>
      <c r="O817" t="b">
        <f>OR(E817=C817,E817=D817)</f>
        <v>1</v>
      </c>
    </row>
    <row r="818" spans="1:15">
      <c r="A818" t="s">
        <v>828</v>
      </c>
      <c r="B818" t="s">
        <v>68</v>
      </c>
      <c r="C818" t="s">
        <v>2</v>
      </c>
      <c r="D818" t="s">
        <v>2</v>
      </c>
      <c r="E818" t="s">
        <v>2</v>
      </c>
      <c r="I818" s="2" t="str">
        <f>HYPERLINK("https://www.google.com/webhp#q=" &amp; A818)</f>
        <v>https://www.google.com/webhp#q=Exemestane</v>
      </c>
      <c r="J818" s="2" t="str">
        <f>HYPERLINK("http://www.uptodate.com/contents/search?search="&amp;A818)</f>
        <v>http://www.uptodate.com/contents/search?search=Exemestane</v>
      </c>
      <c r="K818" s="1" t="s">
        <v>827</v>
      </c>
      <c r="L818" s="1" t="s">
        <v>67</v>
      </c>
      <c r="M818" t="b">
        <f>FALSE()</f>
        <v>0</v>
      </c>
      <c r="N818" t="b">
        <f>AND(C818=D818,C818=E818)</f>
        <v>1</v>
      </c>
      <c r="O818" t="b">
        <f>OR(E818=C818,E818=D818)</f>
        <v>1</v>
      </c>
    </row>
    <row r="819" spans="1:15">
      <c r="A819" t="s">
        <v>826</v>
      </c>
      <c r="B819" t="s">
        <v>195</v>
      </c>
      <c r="C819" t="s">
        <v>2</v>
      </c>
      <c r="D819" t="s">
        <v>2</v>
      </c>
      <c r="E819" t="s">
        <v>2</v>
      </c>
      <c r="I819" s="2" t="str">
        <f>HYPERLINK("https://www.google.com/webhp#q=" &amp; A819)</f>
        <v>https://www.google.com/webhp#q=Ezetimibe</v>
      </c>
      <c r="J819" s="2" t="str">
        <f>HYPERLINK("http://www.uptodate.com/contents/search?search="&amp;A819)</f>
        <v>http://www.uptodate.com/contents/search?search=Ezetimibe</v>
      </c>
      <c r="K819" s="1" t="s">
        <v>825</v>
      </c>
      <c r="L819" s="1" t="s">
        <v>193</v>
      </c>
      <c r="M819" t="b">
        <f>FALSE()</f>
        <v>0</v>
      </c>
      <c r="N819" t="b">
        <f>AND(C819=D819,C819=E819)</f>
        <v>1</v>
      </c>
      <c r="O819" t="b">
        <f>OR(E819=C819,E819=D819)</f>
        <v>1</v>
      </c>
    </row>
    <row r="820" spans="1:15">
      <c r="A820" t="s">
        <v>826</v>
      </c>
      <c r="B820" t="s">
        <v>121</v>
      </c>
      <c r="C820" t="s">
        <v>2</v>
      </c>
      <c r="D820" t="s">
        <v>2</v>
      </c>
      <c r="E820" t="s">
        <v>2</v>
      </c>
      <c r="I820" s="2" t="str">
        <f>HYPERLINK("https://www.google.com/webhp#q=" &amp; A820)</f>
        <v>https://www.google.com/webhp#q=Ezetimibe</v>
      </c>
      <c r="J820" s="2" t="str">
        <f>HYPERLINK("http://www.uptodate.com/contents/search?search="&amp;A820)</f>
        <v>http://www.uptodate.com/contents/search?search=Ezetimibe</v>
      </c>
      <c r="K820" s="1" t="s">
        <v>825</v>
      </c>
      <c r="L820" s="1" t="s">
        <v>120</v>
      </c>
      <c r="M820" t="b">
        <f>FALSE()</f>
        <v>0</v>
      </c>
      <c r="N820" t="b">
        <f>AND(C820=D820,C820=E820)</f>
        <v>1</v>
      </c>
      <c r="O820" t="b">
        <f>OR(E820=C820,E820=D820)</f>
        <v>1</v>
      </c>
    </row>
    <row r="821" spans="1:15">
      <c r="A821" t="s">
        <v>824</v>
      </c>
      <c r="B821" t="s">
        <v>155</v>
      </c>
      <c r="C821" t="s">
        <v>8</v>
      </c>
      <c r="D821" t="s">
        <v>8</v>
      </c>
      <c r="E821" t="s">
        <v>8</v>
      </c>
      <c r="G821" t="s">
        <v>823</v>
      </c>
      <c r="I821" s="2" t="str">
        <f>HYPERLINK("https://www.google.com/webhp#q=" &amp; A821)</f>
        <v>https://www.google.com/webhp#q=Felbamate</v>
      </c>
      <c r="J821" s="2" t="str">
        <f>HYPERLINK("http://www.uptodate.com/contents/search?search="&amp;A821)</f>
        <v>http://www.uptodate.com/contents/search?search=Felbamate</v>
      </c>
      <c r="K821" s="1" t="s">
        <v>822</v>
      </c>
      <c r="L821" s="1" t="s">
        <v>154</v>
      </c>
      <c r="M821" t="b">
        <f>FALSE()</f>
        <v>0</v>
      </c>
      <c r="N821" t="b">
        <f>AND(C821=D821,C821=E821)</f>
        <v>1</v>
      </c>
      <c r="O821" t="b">
        <f>OR(E821=C821,E821=D821)</f>
        <v>1</v>
      </c>
    </row>
    <row r="822" spans="1:15">
      <c r="A822" t="s">
        <v>821</v>
      </c>
      <c r="B822" t="s">
        <v>121</v>
      </c>
      <c r="C822" t="s">
        <v>2</v>
      </c>
      <c r="D822" t="s">
        <v>2</v>
      </c>
      <c r="E822" t="s">
        <v>2</v>
      </c>
      <c r="I822" s="2" t="str">
        <f>HYPERLINK("https://www.google.com/webhp#q=" &amp; A822)</f>
        <v>https://www.google.com/webhp#q=Fenofibrate</v>
      </c>
      <c r="J822" s="2" t="str">
        <f>HYPERLINK("http://www.uptodate.com/contents/search?search="&amp;A822)</f>
        <v>http://www.uptodate.com/contents/search?search=Fenofibrate</v>
      </c>
      <c r="K822" s="1" t="s">
        <v>820</v>
      </c>
      <c r="L822" s="1" t="s">
        <v>120</v>
      </c>
      <c r="M822" t="b">
        <f>FALSE()</f>
        <v>0</v>
      </c>
      <c r="N822" t="b">
        <f>AND(C822=D822,C822=E822)</f>
        <v>1</v>
      </c>
      <c r="O822" t="b">
        <f>OR(E822=C822,E822=D822)</f>
        <v>1</v>
      </c>
    </row>
    <row r="823" spans="1:15">
      <c r="A823" t="s">
        <v>819</v>
      </c>
      <c r="B823" t="s">
        <v>65</v>
      </c>
      <c r="C823" t="s">
        <v>3</v>
      </c>
      <c r="D823" t="s">
        <v>3</v>
      </c>
      <c r="E823" t="s">
        <v>3</v>
      </c>
      <c r="I823" s="2" t="str">
        <f>HYPERLINK("https://www.google.com/webhp#q=" &amp; A823)</f>
        <v>https://www.google.com/webhp#q=Fentanyl</v>
      </c>
      <c r="J823" s="2" t="str">
        <f>HYPERLINK("http://www.uptodate.com/contents/search?search="&amp;A823)</f>
        <v>http://www.uptodate.com/contents/search?search=Fentanyl</v>
      </c>
      <c r="K823" s="1" t="s">
        <v>818</v>
      </c>
      <c r="L823" s="1" t="s">
        <v>63</v>
      </c>
      <c r="M823" t="b">
        <f>FALSE()</f>
        <v>0</v>
      </c>
      <c r="N823" t="b">
        <f>AND(C823=D823,C823=E823)</f>
        <v>1</v>
      </c>
      <c r="O823" t="b">
        <f>OR(E823=C823,E823=D823)</f>
        <v>1</v>
      </c>
    </row>
    <row r="824" spans="1:15">
      <c r="A824" t="s">
        <v>819</v>
      </c>
      <c r="B824" t="s">
        <v>57</v>
      </c>
      <c r="C824" t="s">
        <v>3</v>
      </c>
      <c r="D824" t="s">
        <v>3</v>
      </c>
      <c r="E824" t="s">
        <v>3</v>
      </c>
      <c r="I824" s="2" t="str">
        <f>HYPERLINK("https://www.google.com/webhp#q=" &amp; A824)</f>
        <v>https://www.google.com/webhp#q=Fentanyl</v>
      </c>
      <c r="J824" s="2" t="str">
        <f>HYPERLINK("http://www.uptodate.com/contents/search?search="&amp;A824)</f>
        <v>http://www.uptodate.com/contents/search?search=Fentanyl</v>
      </c>
      <c r="K824" s="1" t="s">
        <v>818</v>
      </c>
      <c r="L824" s="1" t="s">
        <v>54</v>
      </c>
      <c r="M824" t="b">
        <f>FALSE()</f>
        <v>0</v>
      </c>
      <c r="N824" t="b">
        <f>AND(C824=D824,C824=E824)</f>
        <v>1</v>
      </c>
      <c r="O824" t="b">
        <f>OR(E824=C824,E824=D824)</f>
        <v>1</v>
      </c>
    </row>
    <row r="825" spans="1:15">
      <c r="A825" t="s">
        <v>817</v>
      </c>
      <c r="B825" t="s">
        <v>4</v>
      </c>
      <c r="C825" t="s">
        <v>8</v>
      </c>
      <c r="D825" t="s">
        <v>8</v>
      </c>
      <c r="E825" t="s">
        <v>8</v>
      </c>
      <c r="G825" t="s">
        <v>816</v>
      </c>
      <c r="I825" s="2" t="str">
        <f>HYPERLINK("https://www.google.com/webhp#q=" &amp; A825)</f>
        <v>https://www.google.com/webhp#q=Finasteride</v>
      </c>
      <c r="J825" s="2" t="str">
        <f>HYPERLINK("http://www.uptodate.com/contents/search?search="&amp;A825)</f>
        <v>http://www.uptodate.com/contents/search?search=Finasteride</v>
      </c>
      <c r="K825" s="1" t="s">
        <v>815</v>
      </c>
      <c r="L825" s="1" t="s">
        <v>0</v>
      </c>
      <c r="M825" t="b">
        <f>FALSE()</f>
        <v>0</v>
      </c>
      <c r="N825" t="b">
        <f>AND(C825=D825,C825=E825)</f>
        <v>1</v>
      </c>
      <c r="O825" t="b">
        <f>OR(E825=C825,E825=D825)</f>
        <v>1</v>
      </c>
    </row>
    <row r="826" spans="1:15">
      <c r="A826" t="s">
        <v>814</v>
      </c>
      <c r="B826" t="s">
        <v>152</v>
      </c>
      <c r="C826" t="s">
        <v>2</v>
      </c>
      <c r="D826" t="s">
        <v>2</v>
      </c>
      <c r="E826" t="s">
        <v>2</v>
      </c>
      <c r="I826" s="2" t="str">
        <f>HYPERLINK("https://www.google.com/webhp#q=" &amp; A826)</f>
        <v>https://www.google.com/webhp#q=Fingolimod</v>
      </c>
      <c r="J826" s="2" t="str">
        <f>HYPERLINK("http://www.uptodate.com/contents/search?search="&amp;A826)</f>
        <v>http://www.uptodate.com/contents/search?search=Fingolimod</v>
      </c>
      <c r="K826" s="1" t="s">
        <v>813</v>
      </c>
      <c r="L826" s="1" t="s">
        <v>150</v>
      </c>
      <c r="M826" t="b">
        <f>FALSE()</f>
        <v>0</v>
      </c>
      <c r="N826" t="b">
        <f>AND(C826=D826,C826=E826)</f>
        <v>1</v>
      </c>
      <c r="O826" t="b">
        <f>OR(E826=C826,E826=D826)</f>
        <v>1</v>
      </c>
    </row>
    <row r="827" spans="1:15">
      <c r="A827" t="s">
        <v>812</v>
      </c>
      <c r="B827" t="s">
        <v>540</v>
      </c>
      <c r="C827" t="s">
        <v>2</v>
      </c>
      <c r="D827" t="s">
        <v>2</v>
      </c>
      <c r="E827" t="s">
        <v>2</v>
      </c>
      <c r="I827" s="2" t="str">
        <f>HYPERLINK("https://www.google.com/webhp#q=" &amp; A827)</f>
        <v>https://www.google.com/webhp#q=Floxuridine</v>
      </c>
      <c r="J827" s="2" t="str">
        <f>HYPERLINK("http://www.uptodate.com/contents/search?search="&amp;A827)</f>
        <v>http://www.uptodate.com/contents/search?search=Floxuridine</v>
      </c>
      <c r="K827" s="1" t="s">
        <v>811</v>
      </c>
      <c r="L827" s="1" t="s">
        <v>539</v>
      </c>
      <c r="M827" t="b">
        <f>FALSE()</f>
        <v>0</v>
      </c>
      <c r="N827" t="b">
        <f>AND(C827=D827,C827=E827)</f>
        <v>1</v>
      </c>
      <c r="O827" t="b">
        <f>OR(E827=C827,E827=D827)</f>
        <v>1</v>
      </c>
    </row>
    <row r="828" spans="1:15">
      <c r="A828" t="s">
        <v>810</v>
      </c>
      <c r="B828" t="s">
        <v>35</v>
      </c>
      <c r="C828" t="s">
        <v>8</v>
      </c>
      <c r="D828" t="s">
        <v>8</v>
      </c>
      <c r="E828" t="s">
        <v>8</v>
      </c>
      <c r="F828" t="s">
        <v>809</v>
      </c>
      <c r="G828" t="s">
        <v>808</v>
      </c>
      <c r="H828" t="s">
        <v>807</v>
      </c>
      <c r="I828" s="2" t="str">
        <f>HYPERLINK("https://www.google.com/webhp#q=" &amp; A828)</f>
        <v>https://www.google.com/webhp#q=Fluconazole</v>
      </c>
      <c r="J828" s="2" t="str">
        <f>HYPERLINK("http://www.uptodate.com/contents/search?search="&amp;A828)</f>
        <v>http://www.uptodate.com/contents/search?search=Fluconazole</v>
      </c>
      <c r="K828" s="1" t="s">
        <v>806</v>
      </c>
      <c r="L828" s="1" t="s">
        <v>33</v>
      </c>
      <c r="M828" t="b">
        <f>FALSE()</f>
        <v>0</v>
      </c>
      <c r="N828" t="b">
        <f>AND(C828=D828,C828=E828)</f>
        <v>1</v>
      </c>
      <c r="O828" t="b">
        <f>OR(E828=C828,E828=D828)</f>
        <v>1</v>
      </c>
    </row>
    <row r="829" spans="1:15">
      <c r="A829" t="s">
        <v>805</v>
      </c>
      <c r="B829" t="s">
        <v>48</v>
      </c>
      <c r="C829" t="s">
        <v>2</v>
      </c>
      <c r="D829" t="s">
        <v>2</v>
      </c>
      <c r="E829" t="s">
        <v>2</v>
      </c>
      <c r="I829" s="2" t="str">
        <f>HYPERLINK("https://www.google.com/webhp#q=" &amp; A829)</f>
        <v>https://www.google.com/webhp#q=Fludarabine</v>
      </c>
      <c r="J829" s="2" t="str">
        <f>HYPERLINK("http://www.uptodate.com/contents/search?search="&amp;A829)</f>
        <v>http://www.uptodate.com/contents/search?search=Fludarabine</v>
      </c>
      <c r="K829" s="1" t="s">
        <v>804</v>
      </c>
      <c r="L829" s="1" t="s">
        <v>46</v>
      </c>
      <c r="M829" t="b">
        <f>FALSE()</f>
        <v>0</v>
      </c>
      <c r="N829" t="b">
        <f>AND(C829=D829,C829=E829)</f>
        <v>1</v>
      </c>
      <c r="O829" t="b">
        <f>OR(E829=C829,E829=D829)</f>
        <v>1</v>
      </c>
    </row>
    <row r="830" spans="1:15">
      <c r="A830" t="s">
        <v>805</v>
      </c>
      <c r="B830" t="s">
        <v>76</v>
      </c>
      <c r="C830" t="s">
        <v>2</v>
      </c>
      <c r="D830" t="s">
        <v>2</v>
      </c>
      <c r="E830" t="s">
        <v>2</v>
      </c>
      <c r="I830" s="2" t="str">
        <f>HYPERLINK("https://www.google.com/webhp#q=" &amp; A830)</f>
        <v>https://www.google.com/webhp#q=Fludarabine</v>
      </c>
      <c r="J830" s="2" t="str">
        <f>HYPERLINK("http://www.uptodate.com/contents/search?search="&amp;A830)</f>
        <v>http://www.uptodate.com/contents/search?search=Fludarabine</v>
      </c>
      <c r="K830" s="1" t="s">
        <v>804</v>
      </c>
      <c r="L830" s="1" t="s">
        <v>75</v>
      </c>
      <c r="M830" t="b">
        <f>FALSE()</f>
        <v>0</v>
      </c>
      <c r="N830" t="b">
        <f>AND(C830=D830,C830=E830)</f>
        <v>1</v>
      </c>
      <c r="O830" t="b">
        <f>OR(E830=C830,E830=D830)</f>
        <v>1</v>
      </c>
    </row>
    <row r="831" spans="1:15">
      <c r="A831" t="s">
        <v>803</v>
      </c>
      <c r="B831" t="s">
        <v>307</v>
      </c>
      <c r="C831" t="s">
        <v>3</v>
      </c>
      <c r="D831" t="s">
        <v>3</v>
      </c>
      <c r="E831" t="s">
        <v>2</v>
      </c>
      <c r="F831" t="s">
        <v>373</v>
      </c>
      <c r="H831" t="s">
        <v>1642</v>
      </c>
      <c r="I831" s="2" t="str">
        <f>HYPERLINK("https://www.google.com/webhp#q=" &amp; A831)</f>
        <v>https://www.google.com/webhp#q=Flunisolide</v>
      </c>
      <c r="J831" s="2" t="str">
        <f>HYPERLINK("http://www.uptodate.com/contents/search?search="&amp;A831)</f>
        <v>http://www.uptodate.com/contents/search?search=Flunisolide</v>
      </c>
      <c r="K831" s="1" t="s">
        <v>802</v>
      </c>
      <c r="L831" s="1" t="s">
        <v>306</v>
      </c>
      <c r="M831" t="b">
        <f>FALSE()</f>
        <v>0</v>
      </c>
      <c r="N831" t="b">
        <f>AND(C831=D831,C831=E831)</f>
        <v>0</v>
      </c>
      <c r="O831" t="b">
        <f>OR(E831=C831,E831=D831)</f>
        <v>0</v>
      </c>
    </row>
    <row r="832" spans="1:15">
      <c r="A832" t="s">
        <v>801</v>
      </c>
      <c r="B832" t="s">
        <v>138</v>
      </c>
      <c r="C832" t="s">
        <v>2</v>
      </c>
      <c r="D832" t="s">
        <v>2</v>
      </c>
      <c r="E832" t="s">
        <v>2</v>
      </c>
      <c r="H832" t="s">
        <v>1704</v>
      </c>
      <c r="I832" s="2" t="str">
        <f>HYPERLINK("https://www.google.com/webhp#q=" &amp; A832)</f>
        <v>https://www.google.com/webhp#q=Fluocinolone Acetonide</v>
      </c>
      <c r="J832" s="2" t="str">
        <f>HYPERLINK("http://www.uptodate.com/contents/search?search="&amp;A832)</f>
        <v>http://www.uptodate.com/contents/search?search=Fluocinolone Acetonide</v>
      </c>
      <c r="K832" s="1" t="s">
        <v>800</v>
      </c>
      <c r="L832" s="1" t="s">
        <v>136</v>
      </c>
      <c r="M832" t="b">
        <f>FALSE()</f>
        <v>0</v>
      </c>
      <c r="N832" t="b">
        <f>AND(C832=D832,C832=E832)</f>
        <v>1</v>
      </c>
      <c r="O832" t="b">
        <f>OR(E832=C832,E832=D832)</f>
        <v>1</v>
      </c>
    </row>
    <row r="833" spans="1:15">
      <c r="A833" t="s">
        <v>799</v>
      </c>
      <c r="B833" t="s">
        <v>138</v>
      </c>
      <c r="C833" t="s">
        <v>2</v>
      </c>
      <c r="D833" t="s">
        <v>2</v>
      </c>
      <c r="E833" t="s">
        <v>2</v>
      </c>
      <c r="H833" t="s">
        <v>1704</v>
      </c>
      <c r="I833" s="2" t="str">
        <f>HYPERLINK("https://www.google.com/webhp#q=" &amp; A833)</f>
        <v>https://www.google.com/webhp#q=Fluocinonide</v>
      </c>
      <c r="J833" s="2" t="str">
        <f>HYPERLINK("http://www.uptodate.com/contents/search?search="&amp;A833)</f>
        <v>http://www.uptodate.com/contents/search?search=Fluocinonide</v>
      </c>
      <c r="K833" s="1" t="s">
        <v>798</v>
      </c>
      <c r="L833" s="1" t="s">
        <v>136</v>
      </c>
      <c r="M833" t="b">
        <f>FALSE()</f>
        <v>0</v>
      </c>
      <c r="N833" t="b">
        <f>AND(C833=D833,C833=E833)</f>
        <v>1</v>
      </c>
      <c r="O833" t="b">
        <f>OR(E833=C833,E833=D833)</f>
        <v>1</v>
      </c>
    </row>
    <row r="834" spans="1:15">
      <c r="A834" t="s">
        <v>797</v>
      </c>
      <c r="B834" t="s">
        <v>68</v>
      </c>
      <c r="C834" t="s">
        <v>2</v>
      </c>
      <c r="D834" t="s">
        <v>2</v>
      </c>
      <c r="E834" t="s">
        <v>2</v>
      </c>
      <c r="I834" s="2" t="str">
        <f>HYPERLINK("https://www.google.com/webhp#q=" &amp; A834)</f>
        <v>https://www.google.com/webhp#q=Fluorouracil</v>
      </c>
      <c r="J834" s="2" t="str">
        <f>HYPERLINK("http://www.uptodate.com/contents/search?search="&amp;A834)</f>
        <v>http://www.uptodate.com/contents/search?search=Fluorouracil</v>
      </c>
      <c r="K834" s="1" t="s">
        <v>796</v>
      </c>
      <c r="L834" s="1" t="s">
        <v>67</v>
      </c>
      <c r="M834" t="b">
        <f>FALSE()</f>
        <v>0</v>
      </c>
      <c r="N834" t="b">
        <f>AND(C834=D834,C834=E834)</f>
        <v>1</v>
      </c>
      <c r="O834" t="b">
        <f>OR(E834=C834,E834=D834)</f>
        <v>1</v>
      </c>
    </row>
    <row r="835" spans="1:15">
      <c r="A835" t="s">
        <v>797</v>
      </c>
      <c r="B835" t="s">
        <v>80</v>
      </c>
      <c r="C835" t="s">
        <v>2</v>
      </c>
      <c r="D835" t="s">
        <v>2</v>
      </c>
      <c r="E835" t="s">
        <v>2</v>
      </c>
      <c r="I835" s="2" t="str">
        <f>HYPERLINK("https://www.google.com/webhp#q=" &amp; A835)</f>
        <v>https://www.google.com/webhp#q=Fluorouracil</v>
      </c>
      <c r="J835" s="2" t="str">
        <f>HYPERLINK("http://www.uptodate.com/contents/search?search="&amp;A835)</f>
        <v>http://www.uptodate.com/contents/search?search=Fluorouracil</v>
      </c>
      <c r="K835" s="1" t="s">
        <v>796</v>
      </c>
      <c r="L835" s="1" t="s">
        <v>79</v>
      </c>
      <c r="M835" t="b">
        <f>FALSE()</f>
        <v>0</v>
      </c>
      <c r="N835" t="b">
        <f>AND(C835=D835,C835=E835)</f>
        <v>1</v>
      </c>
      <c r="O835" t="b">
        <f>OR(E835=C835,E835=D835)</f>
        <v>1</v>
      </c>
    </row>
    <row r="836" spans="1:15">
      <c r="A836" t="s">
        <v>797</v>
      </c>
      <c r="B836" t="s">
        <v>86</v>
      </c>
      <c r="C836" t="s">
        <v>2</v>
      </c>
      <c r="D836" t="s">
        <v>2</v>
      </c>
      <c r="E836" t="s">
        <v>2</v>
      </c>
      <c r="I836" s="2" t="str">
        <f>HYPERLINK("https://www.google.com/webhp#q=" &amp; A836)</f>
        <v>https://www.google.com/webhp#q=Fluorouracil</v>
      </c>
      <c r="J836" s="2" t="str">
        <f>HYPERLINK("http://www.uptodate.com/contents/search?search="&amp;A836)</f>
        <v>http://www.uptodate.com/contents/search?search=Fluorouracil</v>
      </c>
      <c r="K836" s="1" t="s">
        <v>796</v>
      </c>
      <c r="L836" s="1" t="s">
        <v>85</v>
      </c>
      <c r="M836" t="b">
        <f>FALSE()</f>
        <v>0</v>
      </c>
      <c r="N836" t="b">
        <f>AND(C836=D836,C836=E836)</f>
        <v>1</v>
      </c>
      <c r="O836" t="b">
        <f>OR(E836=C836,E836=D836)</f>
        <v>1</v>
      </c>
    </row>
    <row r="837" spans="1:15">
      <c r="A837" t="s">
        <v>797</v>
      </c>
      <c r="B837" t="s">
        <v>252</v>
      </c>
      <c r="C837" t="s">
        <v>2</v>
      </c>
      <c r="D837" t="s">
        <v>2</v>
      </c>
      <c r="E837" t="s">
        <v>2</v>
      </c>
      <c r="I837" s="2" t="str">
        <f>HYPERLINK("https://www.google.com/webhp#q=" &amp; A837)</f>
        <v>https://www.google.com/webhp#q=Fluorouracil</v>
      </c>
      <c r="J837" s="2" t="str">
        <f>HYPERLINK("http://www.uptodate.com/contents/search?search="&amp;A837)</f>
        <v>http://www.uptodate.com/contents/search?search=Fluorouracil</v>
      </c>
      <c r="K837" s="1" t="s">
        <v>796</v>
      </c>
      <c r="L837" s="1" t="s">
        <v>250</v>
      </c>
      <c r="M837" t="b">
        <f>FALSE()</f>
        <v>0</v>
      </c>
      <c r="N837" t="b">
        <f>AND(C837=D837,C837=E837)</f>
        <v>1</v>
      </c>
      <c r="O837" t="b">
        <f>OR(E837=C837,E837=D837)</f>
        <v>1</v>
      </c>
    </row>
    <row r="838" spans="1:15">
      <c r="A838" t="s">
        <v>797</v>
      </c>
      <c r="B838" t="s">
        <v>61</v>
      </c>
      <c r="C838" t="s">
        <v>2</v>
      </c>
      <c r="D838" t="s">
        <v>2</v>
      </c>
      <c r="E838" t="s">
        <v>2</v>
      </c>
      <c r="I838" s="2" t="str">
        <f>HYPERLINK("https://www.google.com/webhp#q=" &amp; A838)</f>
        <v>https://www.google.com/webhp#q=Fluorouracil</v>
      </c>
      <c r="J838" s="2" t="str">
        <f>HYPERLINK("http://www.uptodate.com/contents/search?search="&amp;A838)</f>
        <v>http://www.uptodate.com/contents/search?search=Fluorouracil</v>
      </c>
      <c r="K838" s="1" t="s">
        <v>796</v>
      </c>
      <c r="L838" s="1" t="s">
        <v>59</v>
      </c>
      <c r="M838" t="b">
        <f>FALSE()</f>
        <v>0</v>
      </c>
      <c r="N838" t="b">
        <f>AND(C838=D838,C838=E838)</f>
        <v>1</v>
      </c>
      <c r="O838" t="b">
        <f>OR(E838=C838,E838=D838)</f>
        <v>1</v>
      </c>
    </row>
    <row r="839" spans="1:15">
      <c r="A839" t="s">
        <v>797</v>
      </c>
      <c r="B839" t="s">
        <v>540</v>
      </c>
      <c r="C839" t="s">
        <v>2</v>
      </c>
      <c r="D839" t="s">
        <v>2</v>
      </c>
      <c r="E839" t="s">
        <v>2</v>
      </c>
      <c r="I839" s="2" t="str">
        <f>HYPERLINK("https://www.google.com/webhp#q=" &amp; A839)</f>
        <v>https://www.google.com/webhp#q=Fluorouracil</v>
      </c>
      <c r="J839" s="2" t="str">
        <f>HYPERLINK("http://www.uptodate.com/contents/search?search="&amp;A839)</f>
        <v>http://www.uptodate.com/contents/search?search=Fluorouracil</v>
      </c>
      <c r="K839" s="1" t="s">
        <v>796</v>
      </c>
      <c r="L839" s="1" t="s">
        <v>539</v>
      </c>
      <c r="M839" t="b">
        <f>FALSE()</f>
        <v>0</v>
      </c>
      <c r="N839" t="b">
        <f>AND(C839=D839,C839=E839)</f>
        <v>1</v>
      </c>
      <c r="O839" t="b">
        <f>OR(E839=C839,E839=D839)</f>
        <v>1</v>
      </c>
    </row>
    <row r="840" spans="1:15">
      <c r="A840" t="s">
        <v>797</v>
      </c>
      <c r="B840" t="s">
        <v>124</v>
      </c>
      <c r="C840" t="s">
        <v>2</v>
      </c>
      <c r="D840" t="s">
        <v>2</v>
      </c>
      <c r="E840" t="s">
        <v>2</v>
      </c>
      <c r="I840" s="2" t="str">
        <f>HYPERLINK("https://www.google.com/webhp#q=" &amp; A840)</f>
        <v>https://www.google.com/webhp#q=Fluorouracil</v>
      </c>
      <c r="J840" s="2" t="str">
        <f>HYPERLINK("http://www.uptodate.com/contents/search?search="&amp;A840)</f>
        <v>http://www.uptodate.com/contents/search?search=Fluorouracil</v>
      </c>
      <c r="K840" s="1" t="s">
        <v>796</v>
      </c>
      <c r="L840" s="1" t="s">
        <v>122</v>
      </c>
      <c r="M840" t="b">
        <f>FALSE()</f>
        <v>0</v>
      </c>
      <c r="N840" t="b">
        <f>AND(C840=D840,C840=E840)</f>
        <v>1</v>
      </c>
      <c r="O840" t="b">
        <f>OR(E840=C840,E840=D840)</f>
        <v>1</v>
      </c>
    </row>
    <row r="841" spans="1:15">
      <c r="A841" t="s">
        <v>795</v>
      </c>
      <c r="B841" t="s">
        <v>99</v>
      </c>
      <c r="C841" t="s">
        <v>3</v>
      </c>
      <c r="D841" t="s">
        <v>3</v>
      </c>
      <c r="E841" t="s">
        <v>3</v>
      </c>
      <c r="I841" s="2" t="str">
        <f>HYPERLINK("https://www.google.com/webhp#q=" &amp; A841)</f>
        <v>https://www.google.com/webhp#q=Fluoxetine</v>
      </c>
      <c r="J841" s="2" t="str">
        <f>HYPERLINK("http://www.uptodate.com/contents/search?search="&amp;A841)</f>
        <v>http://www.uptodate.com/contents/search?search=Fluoxetine</v>
      </c>
      <c r="K841" s="1" t="s">
        <v>794</v>
      </c>
      <c r="L841" s="1" t="s">
        <v>97</v>
      </c>
      <c r="M841" t="b">
        <f>FALSE()</f>
        <v>0</v>
      </c>
      <c r="N841" t="b">
        <f>AND(C841=D841,C841=E841)</f>
        <v>1</v>
      </c>
      <c r="O841" t="b">
        <f>OR(E841=C841,E841=D841)</f>
        <v>1</v>
      </c>
    </row>
    <row r="842" spans="1:15">
      <c r="A842" t="s">
        <v>795</v>
      </c>
      <c r="B842" t="s">
        <v>27</v>
      </c>
      <c r="C842" t="s">
        <v>3</v>
      </c>
      <c r="D842" t="s">
        <v>3</v>
      </c>
      <c r="E842" t="s">
        <v>3</v>
      </c>
      <c r="I842" s="2" t="str">
        <f>HYPERLINK("https://www.google.com/webhp#q=" &amp; A842)</f>
        <v>https://www.google.com/webhp#q=Fluoxetine</v>
      </c>
      <c r="J842" s="2" t="str">
        <f>HYPERLINK("http://www.uptodate.com/contents/search?search="&amp;A842)</f>
        <v>http://www.uptodate.com/contents/search?search=Fluoxetine</v>
      </c>
      <c r="K842" s="1" t="s">
        <v>794</v>
      </c>
      <c r="L842" s="1" t="s">
        <v>25</v>
      </c>
      <c r="M842" t="b">
        <f>FALSE()</f>
        <v>0</v>
      </c>
      <c r="N842" t="b">
        <f>AND(C842=D842,C842=E842)</f>
        <v>1</v>
      </c>
      <c r="O842" t="b">
        <f>OR(E842=C842,E842=D842)</f>
        <v>1</v>
      </c>
    </row>
    <row r="843" spans="1:15">
      <c r="A843" t="s">
        <v>793</v>
      </c>
      <c r="B843" t="s">
        <v>27</v>
      </c>
      <c r="C843" t="s">
        <v>3</v>
      </c>
      <c r="D843" t="s">
        <v>3</v>
      </c>
      <c r="E843" t="s">
        <v>3</v>
      </c>
      <c r="I843" s="2" t="str">
        <f>HYPERLINK("https://www.google.com/webhp#q=" &amp; A843)</f>
        <v>https://www.google.com/webhp#q=Fluphenazine</v>
      </c>
      <c r="J843" s="2" t="str">
        <f>HYPERLINK("http://www.uptodate.com/contents/search?search="&amp;A843)</f>
        <v>http://www.uptodate.com/contents/search?search=Fluphenazine</v>
      </c>
      <c r="K843" s="1" t="s">
        <v>792</v>
      </c>
      <c r="L843" s="1" t="s">
        <v>25</v>
      </c>
      <c r="M843" t="b">
        <f>FALSE()</f>
        <v>0</v>
      </c>
      <c r="N843" t="b">
        <f>AND(C843=D843,C843=E843)</f>
        <v>1</v>
      </c>
      <c r="O843" t="b">
        <f>OR(E843=C843,E843=D843)</f>
        <v>1</v>
      </c>
    </row>
    <row r="844" spans="1:15">
      <c r="A844" t="s">
        <v>791</v>
      </c>
      <c r="B844" t="s">
        <v>57</v>
      </c>
      <c r="C844" t="s">
        <v>2</v>
      </c>
      <c r="D844" t="s">
        <v>2</v>
      </c>
      <c r="E844" t="s">
        <v>2</v>
      </c>
      <c r="I844" s="2" t="str">
        <f>HYPERLINK("https://www.google.com/webhp#q=" &amp; A844)</f>
        <v>https://www.google.com/webhp#q=Flutamide</v>
      </c>
      <c r="J844" s="2" t="str">
        <f>HYPERLINK("http://www.uptodate.com/contents/search?search="&amp;A844)</f>
        <v>http://www.uptodate.com/contents/search?search=Flutamide</v>
      </c>
      <c r="K844" s="1" t="s">
        <v>790</v>
      </c>
      <c r="L844" s="1" t="s">
        <v>54</v>
      </c>
      <c r="M844" t="b">
        <f>FALSE()</f>
        <v>0</v>
      </c>
      <c r="N844" t="b">
        <f>AND(C844=D844,C844=E844)</f>
        <v>1</v>
      </c>
      <c r="O844" t="b">
        <f>OR(E844=C844,E844=D844)</f>
        <v>1</v>
      </c>
    </row>
    <row r="845" spans="1:15">
      <c r="A845" t="s">
        <v>789</v>
      </c>
      <c r="B845" t="s">
        <v>39</v>
      </c>
      <c r="C845" t="s">
        <v>3</v>
      </c>
      <c r="D845" t="s">
        <v>3</v>
      </c>
      <c r="E845" t="s">
        <v>2</v>
      </c>
      <c r="H845" t="s">
        <v>1703</v>
      </c>
      <c r="I845" s="2" t="str">
        <f>HYPERLINK("https://www.google.com/webhp#q=" &amp; A845)</f>
        <v>https://www.google.com/webhp#q=Fluticasone Propionate</v>
      </c>
      <c r="J845" s="2" t="str">
        <f>HYPERLINK("http://www.uptodate.com/contents/search?search="&amp;A845)</f>
        <v>http://www.uptodate.com/contents/search?search=Fluticasone Propionate</v>
      </c>
      <c r="K845" s="1" t="s">
        <v>788</v>
      </c>
      <c r="L845" s="1" t="s">
        <v>37</v>
      </c>
      <c r="M845" t="b">
        <f>FALSE()</f>
        <v>0</v>
      </c>
      <c r="N845" t="b">
        <f>AND(C845=D845,C845=E845)</f>
        <v>0</v>
      </c>
      <c r="O845" t="b">
        <f>OR(E845=C845,E845=D845)</f>
        <v>0</v>
      </c>
    </row>
    <row r="846" spans="1:15">
      <c r="A846" t="s">
        <v>787</v>
      </c>
      <c r="B846" t="s">
        <v>39</v>
      </c>
      <c r="C846" t="s">
        <v>3</v>
      </c>
      <c r="D846" t="s">
        <v>3</v>
      </c>
      <c r="E846" t="s">
        <v>2</v>
      </c>
      <c r="H846" t="s">
        <v>1703</v>
      </c>
      <c r="I846" s="2" t="str">
        <f>HYPERLINK("https://www.google.com/webhp#q=" &amp; A846)</f>
        <v>https://www.google.com/webhp#q=Fluticasone furoate</v>
      </c>
      <c r="J846" s="2" t="str">
        <f>HYPERLINK("http://www.uptodate.com/contents/search?search="&amp;A846)</f>
        <v>http://www.uptodate.com/contents/search?search=Fluticasone furoate</v>
      </c>
      <c r="K846" s="1" t="s">
        <v>786</v>
      </c>
      <c r="L846" s="1" t="s">
        <v>37</v>
      </c>
      <c r="M846" t="b">
        <f>FALSE()</f>
        <v>0</v>
      </c>
      <c r="N846" t="b">
        <f>AND(C846=D846,C846=E846)</f>
        <v>0</v>
      </c>
      <c r="O846" t="b">
        <f>OR(E846=C846,E846=D846)</f>
        <v>0</v>
      </c>
    </row>
    <row r="847" spans="1:15">
      <c r="A847" t="s">
        <v>785</v>
      </c>
      <c r="B847" t="s">
        <v>91</v>
      </c>
      <c r="C847" t="s">
        <v>3</v>
      </c>
      <c r="D847" t="s">
        <v>3</v>
      </c>
      <c r="E847" t="s">
        <v>3</v>
      </c>
      <c r="I847" s="2" t="str">
        <f>HYPERLINK("https://www.google.com/webhp#q=" &amp; A847)</f>
        <v>https://www.google.com/webhp#q=Fluvoxamine</v>
      </c>
      <c r="J847" s="2" t="str">
        <f>HYPERLINK("http://www.uptodate.com/contents/search?search="&amp;A847)</f>
        <v>http://www.uptodate.com/contents/search?search=Fluvoxamine</v>
      </c>
      <c r="K847" s="1" t="s">
        <v>784</v>
      </c>
      <c r="L847" s="1" t="s">
        <v>89</v>
      </c>
      <c r="M847" t="b">
        <f>FALSE()</f>
        <v>0</v>
      </c>
      <c r="N847" t="b">
        <f>AND(C847=D847,C847=E847)</f>
        <v>1</v>
      </c>
      <c r="O847" t="b">
        <f>OR(E847=C847,E847=D847)</f>
        <v>1</v>
      </c>
    </row>
    <row r="848" spans="1:15">
      <c r="A848" t="s">
        <v>785</v>
      </c>
      <c r="B848" t="s">
        <v>99</v>
      </c>
      <c r="C848" t="s">
        <v>3</v>
      </c>
      <c r="D848" t="s">
        <v>3</v>
      </c>
      <c r="E848" t="s">
        <v>3</v>
      </c>
      <c r="I848" s="2" t="str">
        <f>HYPERLINK("https://www.google.com/webhp#q=" &amp; A848)</f>
        <v>https://www.google.com/webhp#q=Fluvoxamine</v>
      </c>
      <c r="J848" s="2" t="str">
        <f>HYPERLINK("http://www.uptodate.com/contents/search?search="&amp;A848)</f>
        <v>http://www.uptodate.com/contents/search?search=Fluvoxamine</v>
      </c>
      <c r="K848" s="1" t="s">
        <v>784</v>
      </c>
      <c r="L848" s="1" t="s">
        <v>97</v>
      </c>
      <c r="M848" t="b">
        <f>FALSE()</f>
        <v>0</v>
      </c>
      <c r="N848" t="b">
        <f>AND(C848=D848,C848=E848)</f>
        <v>1</v>
      </c>
      <c r="O848" t="b">
        <f>OR(E848=C848,E848=D848)</f>
        <v>1</v>
      </c>
    </row>
    <row r="849" spans="1:15">
      <c r="A849" t="s">
        <v>778</v>
      </c>
      <c r="B849" t="s">
        <v>268</v>
      </c>
      <c r="C849" t="s">
        <v>8</v>
      </c>
      <c r="D849" t="s">
        <v>8</v>
      </c>
      <c r="E849" t="s">
        <v>8</v>
      </c>
      <c r="F849" t="s">
        <v>783</v>
      </c>
      <c r="G849" t="s">
        <v>777</v>
      </c>
      <c r="I849" s="2" t="str">
        <f>HYPERLINK("https://www.google.com/webhp#q=" &amp; A849)</f>
        <v>https://www.google.com/webhp#q=Folic Acid</v>
      </c>
      <c r="J849" s="2" t="str">
        <f>HYPERLINK("http://www.uptodate.com/contents/search?search="&amp;A849)</f>
        <v>http://www.uptodate.com/contents/search?search=Folic Acid</v>
      </c>
      <c r="K849" s="1" t="s">
        <v>776</v>
      </c>
      <c r="L849" s="1" t="s">
        <v>267</v>
      </c>
      <c r="M849" t="b">
        <f>FALSE()</f>
        <v>0</v>
      </c>
      <c r="N849" t="b">
        <f>AND(C849=D849,C849=E849)</f>
        <v>1</v>
      </c>
      <c r="O849" t="b">
        <f>OR(E849=C849,E849=D849)</f>
        <v>1</v>
      </c>
    </row>
    <row r="850" spans="1:15">
      <c r="A850" t="s">
        <v>778</v>
      </c>
      <c r="B850" t="s">
        <v>782</v>
      </c>
      <c r="C850" t="s">
        <v>8</v>
      </c>
      <c r="D850" t="s">
        <v>8</v>
      </c>
      <c r="E850" t="s">
        <v>8</v>
      </c>
      <c r="G850" t="s">
        <v>777</v>
      </c>
      <c r="I850" s="2" t="str">
        <f>HYPERLINK("https://www.google.com/webhp#q=" &amp; A850)</f>
        <v>https://www.google.com/webhp#q=Folic Acid</v>
      </c>
      <c r="J850" s="2" t="str">
        <f>HYPERLINK("http://www.uptodate.com/contents/search?search="&amp;A850)</f>
        <v>http://www.uptodate.com/contents/search?search=Folic Acid</v>
      </c>
      <c r="K850" s="1" t="s">
        <v>776</v>
      </c>
      <c r="L850" s="1" t="s">
        <v>781</v>
      </c>
      <c r="M850" t="b">
        <f>FALSE()</f>
        <v>0</v>
      </c>
      <c r="N850" t="b">
        <f>AND(C850=D850,C850=E850)</f>
        <v>1</v>
      </c>
      <c r="O850" t="b">
        <f>OR(E850=C850,E850=D850)</f>
        <v>1</v>
      </c>
    </row>
    <row r="851" spans="1:15">
      <c r="A851" t="s">
        <v>778</v>
      </c>
      <c r="B851" t="s">
        <v>155</v>
      </c>
      <c r="C851" t="s">
        <v>2</v>
      </c>
      <c r="D851" t="s">
        <v>2</v>
      </c>
      <c r="E851" t="s">
        <v>8</v>
      </c>
      <c r="G851" t="s">
        <v>780</v>
      </c>
      <c r="I851" s="2" t="str">
        <f>HYPERLINK("https://www.google.com/webhp#q=" &amp; A851)</f>
        <v>https://www.google.com/webhp#q=Folic Acid</v>
      </c>
      <c r="J851" s="2" t="str">
        <f>HYPERLINK("http://www.uptodate.com/contents/search?search="&amp;A851)</f>
        <v>http://www.uptodate.com/contents/search?search=Folic Acid</v>
      </c>
      <c r="K851" s="1" t="s">
        <v>776</v>
      </c>
      <c r="L851" s="1" t="s">
        <v>154</v>
      </c>
      <c r="M851" t="b">
        <f>FALSE()</f>
        <v>0</v>
      </c>
      <c r="N851" t="b">
        <f>AND(C851=D851,C851=E851)</f>
        <v>0</v>
      </c>
      <c r="O851" t="b">
        <f>OR(E851=C851,E851=D851)</f>
        <v>0</v>
      </c>
    </row>
    <row r="852" spans="1:15">
      <c r="A852" t="s">
        <v>778</v>
      </c>
      <c r="B852" t="s">
        <v>266</v>
      </c>
      <c r="C852" t="s">
        <v>8</v>
      </c>
      <c r="D852" t="s">
        <v>8</v>
      </c>
      <c r="E852" t="s">
        <v>8</v>
      </c>
      <c r="G852" t="s">
        <v>777</v>
      </c>
      <c r="I852" s="2" t="str">
        <f>HYPERLINK("https://www.google.com/webhp#q=" &amp; A852)</f>
        <v>https://www.google.com/webhp#q=Folic Acid</v>
      </c>
      <c r="J852" s="2" t="str">
        <f>HYPERLINK("http://www.uptodate.com/contents/search?search="&amp;A852)</f>
        <v>http://www.uptodate.com/contents/search?search=Folic Acid</v>
      </c>
      <c r="K852" s="1" t="s">
        <v>776</v>
      </c>
      <c r="L852" s="1" t="s">
        <v>265</v>
      </c>
      <c r="M852" t="b">
        <f>FALSE()</f>
        <v>0</v>
      </c>
      <c r="N852" t="b">
        <f>AND(C852=D852,C852=E852)</f>
        <v>1</v>
      </c>
      <c r="O852" t="b">
        <f>OR(E852=C852,E852=D852)</f>
        <v>1</v>
      </c>
    </row>
    <row r="853" spans="1:15">
      <c r="A853" t="s">
        <v>778</v>
      </c>
      <c r="B853" t="s">
        <v>4</v>
      </c>
      <c r="C853" t="s">
        <v>8</v>
      </c>
      <c r="D853" t="s">
        <v>8</v>
      </c>
      <c r="E853" t="s">
        <v>8</v>
      </c>
      <c r="G853" t="s">
        <v>777</v>
      </c>
      <c r="I853" s="2" t="str">
        <f>HYPERLINK("https://www.google.com/webhp#q=" &amp; A853)</f>
        <v>https://www.google.com/webhp#q=Folic Acid</v>
      </c>
      <c r="J853" s="2" t="str">
        <f>HYPERLINK("http://www.uptodate.com/contents/search?search="&amp;A853)</f>
        <v>http://www.uptodate.com/contents/search?search=Folic Acid</v>
      </c>
      <c r="K853" s="1" t="s">
        <v>776</v>
      </c>
      <c r="L853" s="1" t="s">
        <v>0</v>
      </c>
      <c r="M853" t="b">
        <f>FALSE()</f>
        <v>0</v>
      </c>
      <c r="N853" t="b">
        <f>AND(C853=D853,C853=E853)</f>
        <v>1</v>
      </c>
      <c r="O853" t="b">
        <f>OR(E853=C853,E853=D853)</f>
        <v>1</v>
      </c>
    </row>
    <row r="854" spans="1:15">
      <c r="A854" t="s">
        <v>778</v>
      </c>
      <c r="B854" t="s">
        <v>65</v>
      </c>
      <c r="C854" t="s">
        <v>8</v>
      </c>
      <c r="D854" t="s">
        <v>8</v>
      </c>
      <c r="E854" t="s">
        <v>8</v>
      </c>
      <c r="G854" t="s">
        <v>779</v>
      </c>
      <c r="I854" s="2" t="str">
        <f>HYPERLINK("https://www.google.com/webhp#q=" &amp; A854)</f>
        <v>https://www.google.com/webhp#q=Folic Acid</v>
      </c>
      <c r="J854" s="2" t="str">
        <f>HYPERLINK("http://www.uptodate.com/contents/search?search="&amp;A854)</f>
        <v>http://www.uptodate.com/contents/search?search=Folic Acid</v>
      </c>
      <c r="K854" s="1" t="s">
        <v>776</v>
      </c>
      <c r="L854" s="1" t="s">
        <v>63</v>
      </c>
      <c r="M854" t="b">
        <f>FALSE()</f>
        <v>0</v>
      </c>
      <c r="N854" t="b">
        <f>AND(C854=D854,C854=E854)</f>
        <v>1</v>
      </c>
      <c r="O854" t="b">
        <f>OR(E854=C854,E854=D854)</f>
        <v>1</v>
      </c>
    </row>
    <row r="855" spans="1:15">
      <c r="A855" t="s">
        <v>778</v>
      </c>
      <c r="B855" t="s">
        <v>12</v>
      </c>
      <c r="C855" t="s">
        <v>8</v>
      </c>
      <c r="D855" t="s">
        <v>8</v>
      </c>
      <c r="E855" t="s">
        <v>8</v>
      </c>
      <c r="G855" t="s">
        <v>777</v>
      </c>
      <c r="I855" s="2" t="str">
        <f>HYPERLINK("https://www.google.com/webhp#q=" &amp; A855)</f>
        <v>https://www.google.com/webhp#q=Folic Acid</v>
      </c>
      <c r="J855" s="2" t="str">
        <f>HYPERLINK("http://www.uptodate.com/contents/search?search="&amp;A855)</f>
        <v>http://www.uptodate.com/contents/search?search=Folic Acid</v>
      </c>
      <c r="K855" s="1" t="s">
        <v>776</v>
      </c>
      <c r="L855" s="1" t="s">
        <v>11</v>
      </c>
      <c r="M855" t="b">
        <f>FALSE()</f>
        <v>0</v>
      </c>
      <c r="N855" t="b">
        <f>AND(C855=D855,C855=E855)</f>
        <v>1</v>
      </c>
      <c r="O855" t="b">
        <f>OR(E855=C855,E855=D855)</f>
        <v>1</v>
      </c>
    </row>
    <row r="856" spans="1:15">
      <c r="A856" t="s">
        <v>778</v>
      </c>
      <c r="B856" t="s">
        <v>472</v>
      </c>
      <c r="C856" t="s">
        <v>8</v>
      </c>
      <c r="D856" t="s">
        <v>8</v>
      </c>
      <c r="E856" t="s">
        <v>8</v>
      </c>
      <c r="G856" t="s">
        <v>777</v>
      </c>
      <c r="I856" s="2" t="str">
        <f>HYPERLINK("https://www.google.com/webhp#q=" &amp; A856)</f>
        <v>https://www.google.com/webhp#q=Folic Acid</v>
      </c>
      <c r="J856" s="2" t="str">
        <f>HYPERLINK("http://www.uptodate.com/contents/search?search="&amp;A856)</f>
        <v>http://www.uptodate.com/contents/search?search=Folic Acid</v>
      </c>
      <c r="K856" s="1" t="s">
        <v>776</v>
      </c>
      <c r="L856" s="1" t="s">
        <v>471</v>
      </c>
      <c r="M856" t="b">
        <f>FALSE()</f>
        <v>0</v>
      </c>
      <c r="N856" t="b">
        <f>AND(C856=D856,C856=E856)</f>
        <v>1</v>
      </c>
      <c r="O856" t="b">
        <f>OR(E856=C856,E856=D856)</f>
        <v>1</v>
      </c>
    </row>
    <row r="857" spans="1:15">
      <c r="A857" t="s">
        <v>778</v>
      </c>
      <c r="B857" t="s">
        <v>9</v>
      </c>
      <c r="C857" t="s">
        <v>8</v>
      </c>
      <c r="D857" t="s">
        <v>8</v>
      </c>
      <c r="E857" t="s">
        <v>8</v>
      </c>
      <c r="G857" t="s">
        <v>777</v>
      </c>
      <c r="I857" s="2" t="str">
        <f>HYPERLINK("https://www.google.com/webhp#q=" &amp; A857)</f>
        <v>https://www.google.com/webhp#q=Folic Acid</v>
      </c>
      <c r="J857" s="2" t="str">
        <f>HYPERLINK("http://www.uptodate.com/contents/search?search="&amp;A857)</f>
        <v>http://www.uptodate.com/contents/search?search=Folic Acid</v>
      </c>
      <c r="K857" s="1" t="s">
        <v>776</v>
      </c>
      <c r="L857" s="1" t="s">
        <v>6</v>
      </c>
      <c r="M857" t="b">
        <f>FALSE()</f>
        <v>0</v>
      </c>
      <c r="N857" t="b">
        <f>AND(C857=D857,C857=E857)</f>
        <v>1</v>
      </c>
      <c r="O857" t="b">
        <f>OR(E857=C857,E857=D857)</f>
        <v>1</v>
      </c>
    </row>
    <row r="858" spans="1:15">
      <c r="A858" t="s">
        <v>778</v>
      </c>
      <c r="B858" t="s">
        <v>263</v>
      </c>
      <c r="C858" t="s">
        <v>8</v>
      </c>
      <c r="D858" t="s">
        <v>8</v>
      </c>
      <c r="E858" t="s">
        <v>8</v>
      </c>
      <c r="G858" t="s">
        <v>777</v>
      </c>
      <c r="I858" s="2" t="str">
        <f>HYPERLINK("https://www.google.com/webhp#q=" &amp; A858)</f>
        <v>https://www.google.com/webhp#q=Folic Acid</v>
      </c>
      <c r="J858" s="2" t="str">
        <f>HYPERLINK("http://www.uptodate.com/contents/search?search="&amp;A858)</f>
        <v>http://www.uptodate.com/contents/search?search=Folic Acid</v>
      </c>
      <c r="K858" s="1" t="s">
        <v>776</v>
      </c>
      <c r="L858" s="1" t="s">
        <v>261</v>
      </c>
      <c r="M858" t="b">
        <f>FALSE()</f>
        <v>0</v>
      </c>
      <c r="N858" t="b">
        <f>AND(C858=D858,C858=E858)</f>
        <v>1</v>
      </c>
      <c r="O858" t="b">
        <f>OR(E858=C858,E858=D858)</f>
        <v>1</v>
      </c>
    </row>
    <row r="859" spans="1:15">
      <c r="A859" t="s">
        <v>775</v>
      </c>
      <c r="B859" t="s">
        <v>44</v>
      </c>
      <c r="C859" t="s">
        <v>2</v>
      </c>
      <c r="D859" t="s">
        <v>2</v>
      </c>
      <c r="E859" t="s">
        <v>2</v>
      </c>
      <c r="I859" s="2" t="str">
        <f>HYPERLINK("https://www.google.com/webhp#q=" &amp; A859)</f>
        <v>https://www.google.com/webhp#q=Fosinopril</v>
      </c>
      <c r="J859" s="2" t="str">
        <f>HYPERLINK("http://www.uptodate.com/contents/search?search="&amp;A859)</f>
        <v>http://www.uptodate.com/contents/search?search=Fosinopril</v>
      </c>
      <c r="K859" s="1" t="s">
        <v>774</v>
      </c>
      <c r="L859" s="1" t="s">
        <v>41</v>
      </c>
      <c r="M859" t="b">
        <f>FALSE()</f>
        <v>0</v>
      </c>
      <c r="N859" t="b">
        <f>AND(C859=D859,C859=E859)</f>
        <v>1</v>
      </c>
      <c r="O859" t="b">
        <f>OR(E859=C859,E859=D859)</f>
        <v>1</v>
      </c>
    </row>
    <row r="860" spans="1:15">
      <c r="A860" t="s">
        <v>773</v>
      </c>
      <c r="B860" t="s">
        <v>4</v>
      </c>
      <c r="C860" t="s">
        <v>3</v>
      </c>
      <c r="D860" t="s">
        <v>3</v>
      </c>
      <c r="E860" t="s">
        <v>2</v>
      </c>
      <c r="I860" s="2" t="str">
        <f>HYPERLINK("https://www.google.com/webhp#q=" &amp; A860)</f>
        <v>https://www.google.com/webhp#q=Fosphenytoin</v>
      </c>
      <c r="J860" s="2" t="str">
        <f>HYPERLINK("http://www.uptodate.com/contents/search?search="&amp;A860)</f>
        <v>http://www.uptodate.com/contents/search?search=Fosphenytoin</v>
      </c>
      <c r="K860" s="1" t="s">
        <v>772</v>
      </c>
      <c r="L860" s="1" t="s">
        <v>0</v>
      </c>
      <c r="M860" t="b">
        <f>FALSE()</f>
        <v>0</v>
      </c>
      <c r="N860" t="b">
        <f>AND(C860=D860,C860=E860)</f>
        <v>0</v>
      </c>
      <c r="O860" t="b">
        <f>OR(E860=C860,E860=D860)</f>
        <v>0</v>
      </c>
    </row>
    <row r="861" spans="1:15">
      <c r="A861" t="s">
        <v>771</v>
      </c>
      <c r="B861" t="s">
        <v>17</v>
      </c>
      <c r="C861" t="s">
        <v>3</v>
      </c>
      <c r="D861" t="s">
        <v>3</v>
      </c>
      <c r="E861" t="s">
        <v>3</v>
      </c>
      <c r="I861" s="2" t="str">
        <f>HYPERLINK("https://www.google.com/webhp#q=" &amp; A861)</f>
        <v>https://www.google.com/webhp#q=Frovatriptan</v>
      </c>
      <c r="J861" s="2" t="str">
        <f>HYPERLINK("http://www.uptodate.com/contents/search?search="&amp;A861)</f>
        <v>http://www.uptodate.com/contents/search?search=Frovatriptan</v>
      </c>
      <c r="K861" s="1" t="s">
        <v>770</v>
      </c>
      <c r="L861" s="1" t="s">
        <v>15</v>
      </c>
      <c r="M861" t="b">
        <f>FALSE()</f>
        <v>0</v>
      </c>
      <c r="N861" t="b">
        <f>AND(C861=D861,C861=E861)</f>
        <v>1</v>
      </c>
      <c r="O861" t="b">
        <f>OR(E861=C861,E861=D861)</f>
        <v>1</v>
      </c>
    </row>
    <row r="862" spans="1:15">
      <c r="A862" t="s">
        <v>769</v>
      </c>
      <c r="B862" t="s">
        <v>68</v>
      </c>
      <c r="C862" t="s">
        <v>2</v>
      </c>
      <c r="D862" t="s">
        <v>2</v>
      </c>
      <c r="E862" t="s">
        <v>2</v>
      </c>
      <c r="I862" s="2" t="str">
        <f>HYPERLINK("https://www.google.com/webhp#q=" &amp; A862)</f>
        <v>https://www.google.com/webhp#q=Fulvestrant</v>
      </c>
      <c r="J862" s="2" t="str">
        <f>HYPERLINK("http://www.uptodate.com/contents/search?search="&amp;A862)</f>
        <v>http://www.uptodate.com/contents/search?search=Fulvestrant</v>
      </c>
      <c r="K862" s="1" t="s">
        <v>768</v>
      </c>
      <c r="L862" s="1" t="s">
        <v>67</v>
      </c>
      <c r="M862" t="b">
        <f>FALSE()</f>
        <v>0</v>
      </c>
      <c r="N862" t="b">
        <f>AND(C862=D862,C862=E862)</f>
        <v>1</v>
      </c>
      <c r="O862" t="b">
        <f>OR(E862=C862,E862=D862)</f>
        <v>1</v>
      </c>
    </row>
    <row r="863" spans="1:15">
      <c r="A863" t="s">
        <v>767</v>
      </c>
      <c r="B863" t="s">
        <v>179</v>
      </c>
      <c r="C863" t="s">
        <v>3</v>
      </c>
      <c r="D863" t="s">
        <v>3</v>
      </c>
      <c r="E863" t="s">
        <v>3</v>
      </c>
      <c r="I863" s="2" t="str">
        <f>HYPERLINK("https://www.google.com/webhp#q=" &amp; A863)</f>
        <v>https://www.google.com/webhp#q=Furosemide</v>
      </c>
      <c r="J863" s="2" t="str">
        <f>HYPERLINK("http://www.uptodate.com/contents/search?search="&amp;A863)</f>
        <v>http://www.uptodate.com/contents/search?search=Furosemide</v>
      </c>
      <c r="K863" s="1" t="s">
        <v>766</v>
      </c>
      <c r="L863" s="1" t="s">
        <v>177</v>
      </c>
      <c r="M863" t="b">
        <f>FALSE()</f>
        <v>0</v>
      </c>
      <c r="N863" t="b">
        <f>AND(C863=D863,C863=E863)</f>
        <v>1</v>
      </c>
      <c r="O863" t="b">
        <f>OR(E863=C863,E863=D863)</f>
        <v>1</v>
      </c>
    </row>
    <row r="864" spans="1:15">
      <c r="A864" t="s">
        <v>767</v>
      </c>
      <c r="B864" t="s">
        <v>44</v>
      </c>
      <c r="C864" t="s">
        <v>3</v>
      </c>
      <c r="D864" t="s">
        <v>3</v>
      </c>
      <c r="E864" t="s">
        <v>2</v>
      </c>
      <c r="H864" t="s">
        <v>721</v>
      </c>
      <c r="I864" s="2" t="str">
        <f>HYPERLINK("https://www.google.com/webhp#q=" &amp; A864)</f>
        <v>https://www.google.com/webhp#q=Furosemide</v>
      </c>
      <c r="J864" s="2" t="str">
        <f>HYPERLINK("http://www.uptodate.com/contents/search?search="&amp;A864)</f>
        <v>http://www.uptodate.com/contents/search?search=Furosemide</v>
      </c>
      <c r="K864" s="1" t="s">
        <v>766</v>
      </c>
      <c r="L864" s="1" t="s">
        <v>41</v>
      </c>
      <c r="M864" t="b">
        <f>FALSE()</f>
        <v>0</v>
      </c>
      <c r="N864" t="b">
        <f>AND(C864=D864,C864=E864)</f>
        <v>0</v>
      </c>
      <c r="O864" t="b">
        <f>OR(E864=C864,E864=D864)</f>
        <v>0</v>
      </c>
    </row>
    <row r="865" spans="1:15">
      <c r="A865" t="s">
        <v>765</v>
      </c>
      <c r="B865" t="s">
        <v>30</v>
      </c>
      <c r="C865" t="s">
        <v>3</v>
      </c>
      <c r="D865" t="s">
        <v>3</v>
      </c>
      <c r="E865" t="s">
        <v>3</v>
      </c>
      <c r="I865" s="2" t="str">
        <f>HYPERLINK("https://www.google.com/webhp#q=" &amp; A865)</f>
        <v>https://www.google.com/webhp#q=Gabapentin</v>
      </c>
      <c r="J865" s="2" t="str">
        <f>HYPERLINK("http://www.uptodate.com/contents/search?search="&amp;A865)</f>
        <v>http://www.uptodate.com/contents/search?search=Gabapentin</v>
      </c>
      <c r="K865" s="1" t="s">
        <v>764</v>
      </c>
      <c r="L865" s="1" t="s">
        <v>29</v>
      </c>
      <c r="M865" t="b">
        <f>FALSE()</f>
        <v>0</v>
      </c>
      <c r="N865" t="b">
        <f>AND(C865=D865,C865=E865)</f>
        <v>1</v>
      </c>
      <c r="O865" t="b">
        <f>OR(E865=C865,E865=D865)</f>
        <v>1</v>
      </c>
    </row>
    <row r="866" spans="1:15">
      <c r="A866" t="s">
        <v>765</v>
      </c>
      <c r="B866" t="s">
        <v>80</v>
      </c>
      <c r="C866" t="s">
        <v>8</v>
      </c>
      <c r="D866" t="s">
        <v>8</v>
      </c>
      <c r="E866" t="s">
        <v>8</v>
      </c>
      <c r="I866" s="2" t="str">
        <f>HYPERLINK("https://www.google.com/webhp#q=" &amp; A866)</f>
        <v>https://www.google.com/webhp#q=Gabapentin</v>
      </c>
      <c r="J866" s="2" t="str">
        <f>HYPERLINK("http://www.uptodate.com/contents/search?search="&amp;A866)</f>
        <v>http://www.uptodate.com/contents/search?search=Gabapentin</v>
      </c>
      <c r="K866" s="1" t="s">
        <v>764</v>
      </c>
      <c r="L866" s="1" t="s">
        <v>79</v>
      </c>
      <c r="M866" t="b">
        <f>FALSE()</f>
        <v>0</v>
      </c>
      <c r="N866" t="b">
        <f>AND(C866=D866,C866=E866)</f>
        <v>1</v>
      </c>
      <c r="O866" t="b">
        <f>OR(E866=C866,E866=D866)</f>
        <v>1</v>
      </c>
    </row>
    <row r="867" spans="1:15">
      <c r="A867" t="s">
        <v>765</v>
      </c>
      <c r="B867" t="s">
        <v>4</v>
      </c>
      <c r="C867" t="s">
        <v>3</v>
      </c>
      <c r="D867" t="s">
        <v>3</v>
      </c>
      <c r="E867" t="s">
        <v>2</v>
      </c>
      <c r="I867" s="2" t="str">
        <f>HYPERLINK("https://www.google.com/webhp#q=" &amp; A867)</f>
        <v>https://www.google.com/webhp#q=Gabapentin</v>
      </c>
      <c r="J867" s="2" t="str">
        <f>HYPERLINK("http://www.uptodate.com/contents/search?search="&amp;A867)</f>
        <v>http://www.uptodate.com/contents/search?search=Gabapentin</v>
      </c>
      <c r="K867" s="1" t="s">
        <v>764</v>
      </c>
      <c r="L867" s="1" t="s">
        <v>0</v>
      </c>
      <c r="M867" t="b">
        <f>FALSE()</f>
        <v>0</v>
      </c>
      <c r="N867" t="b">
        <f>AND(C867=D867,C867=E867)</f>
        <v>0</v>
      </c>
      <c r="O867" t="b">
        <f>OR(E867=C867,E867=D867)</f>
        <v>0</v>
      </c>
    </row>
    <row r="868" spans="1:15">
      <c r="A868" t="s">
        <v>765</v>
      </c>
      <c r="B868" t="s">
        <v>78</v>
      </c>
      <c r="C868" t="s">
        <v>8</v>
      </c>
      <c r="D868" t="s">
        <v>8</v>
      </c>
      <c r="E868" t="s">
        <v>8</v>
      </c>
      <c r="I868" s="2" t="str">
        <f>HYPERLINK("https://www.google.com/webhp#q=" &amp; A868)</f>
        <v>https://www.google.com/webhp#q=Gabapentin</v>
      </c>
      <c r="J868" s="2" t="str">
        <f>HYPERLINK("http://www.uptodate.com/contents/search?search="&amp;A868)</f>
        <v>http://www.uptodate.com/contents/search?search=Gabapentin</v>
      </c>
      <c r="K868" s="1" t="s">
        <v>764</v>
      </c>
      <c r="L868" s="1" t="s">
        <v>77</v>
      </c>
      <c r="M868" t="b">
        <f>FALSE()</f>
        <v>0</v>
      </c>
      <c r="N868" t="b">
        <f>AND(C868=D868,C868=E868)</f>
        <v>1</v>
      </c>
      <c r="O868" t="b">
        <f>OR(E868=C868,E868=D868)</f>
        <v>1</v>
      </c>
    </row>
    <row r="869" spans="1:15">
      <c r="A869" t="s">
        <v>765</v>
      </c>
      <c r="B869" t="s">
        <v>17</v>
      </c>
      <c r="C869" t="s">
        <v>3</v>
      </c>
      <c r="D869" t="s">
        <v>3</v>
      </c>
      <c r="E869" t="s">
        <v>2</v>
      </c>
      <c r="H869" t="s">
        <v>1675</v>
      </c>
      <c r="I869" s="2" t="str">
        <f>HYPERLINK("https://www.google.com/webhp#q=" &amp; A869)</f>
        <v>https://www.google.com/webhp#q=Gabapentin</v>
      </c>
      <c r="J869" s="2" t="str">
        <f>HYPERLINK("http://www.uptodate.com/contents/search?search="&amp;A869)</f>
        <v>http://www.uptodate.com/contents/search?search=Gabapentin</v>
      </c>
      <c r="K869" s="1" t="s">
        <v>764</v>
      </c>
      <c r="L869" s="1" t="s">
        <v>15</v>
      </c>
      <c r="M869" t="b">
        <f>FALSE()</f>
        <v>0</v>
      </c>
      <c r="N869" t="b">
        <f>AND(C869=D869,C869=E869)</f>
        <v>0</v>
      </c>
      <c r="O869" t="b">
        <f>OR(E869=C869,E869=D869)</f>
        <v>0</v>
      </c>
    </row>
    <row r="870" spans="1:15">
      <c r="A870" t="s">
        <v>765</v>
      </c>
      <c r="B870" t="s">
        <v>152</v>
      </c>
      <c r="C870" t="s">
        <v>3</v>
      </c>
      <c r="D870" t="s">
        <v>3</v>
      </c>
      <c r="E870" t="s">
        <v>3</v>
      </c>
      <c r="I870" s="2" t="str">
        <f>HYPERLINK("https://www.google.com/webhp#q=" &amp; A870)</f>
        <v>https://www.google.com/webhp#q=Gabapentin</v>
      </c>
      <c r="J870" s="2" t="str">
        <f>HYPERLINK("http://www.uptodate.com/contents/search?search="&amp;A870)</f>
        <v>http://www.uptodate.com/contents/search?search=Gabapentin</v>
      </c>
      <c r="K870" s="1" t="s">
        <v>764</v>
      </c>
      <c r="L870" s="1" t="s">
        <v>150</v>
      </c>
      <c r="M870" t="b">
        <f>FALSE()</f>
        <v>0</v>
      </c>
      <c r="N870" t="b">
        <f>AND(C870=D870,C870=E870)</f>
        <v>1</v>
      </c>
      <c r="O870" t="b">
        <f>OR(E870=C870,E870=D870)</f>
        <v>1</v>
      </c>
    </row>
    <row r="871" spans="1:15">
      <c r="A871" t="s">
        <v>765</v>
      </c>
      <c r="B871" t="s">
        <v>173</v>
      </c>
      <c r="C871" t="s">
        <v>3</v>
      </c>
      <c r="D871" t="s">
        <v>3</v>
      </c>
      <c r="E871" t="s">
        <v>3</v>
      </c>
      <c r="I871" s="2" t="str">
        <f>HYPERLINK("https://www.google.com/webhp#q=" &amp; A871)</f>
        <v>https://www.google.com/webhp#q=Gabapentin</v>
      </c>
      <c r="J871" s="2" t="str">
        <f>HYPERLINK("http://www.uptodate.com/contents/search?search="&amp;A871)</f>
        <v>http://www.uptodate.com/contents/search?search=Gabapentin</v>
      </c>
      <c r="K871" s="1" t="s">
        <v>764</v>
      </c>
      <c r="L871" s="1" t="s">
        <v>171</v>
      </c>
      <c r="M871" t="b">
        <f>FALSE()</f>
        <v>0</v>
      </c>
      <c r="N871" t="b">
        <f>AND(C871=D871,C871=E871)</f>
        <v>1</v>
      </c>
      <c r="O871" t="b">
        <f>OR(E871=C871,E871=D871)</f>
        <v>1</v>
      </c>
    </row>
    <row r="872" spans="1:15">
      <c r="A872" t="s">
        <v>763</v>
      </c>
      <c r="B872" t="s">
        <v>52</v>
      </c>
      <c r="C872" t="s">
        <v>3</v>
      </c>
      <c r="D872" t="s">
        <v>3</v>
      </c>
      <c r="E872" t="s">
        <v>2</v>
      </c>
      <c r="H872" t="s">
        <v>1768</v>
      </c>
      <c r="I872" s="2" t="str">
        <f>HYPERLINK("https://www.google.com/webhp#q=" &amp; A872)</f>
        <v>https://www.google.com/webhp#q=Galantamine</v>
      </c>
      <c r="J872" s="2" t="str">
        <f>HYPERLINK("http://www.uptodate.com/contents/search?search="&amp;A872)</f>
        <v>http://www.uptodate.com/contents/search?search=Galantamine</v>
      </c>
      <c r="K872" s="1" t="s">
        <v>762</v>
      </c>
      <c r="L872" s="1" t="s">
        <v>50</v>
      </c>
      <c r="M872" t="b">
        <f>FALSE()</f>
        <v>0</v>
      </c>
      <c r="N872" t="b">
        <f>AND(C872=D872,C872=E872)</f>
        <v>0</v>
      </c>
      <c r="O872" t="b">
        <f>OR(E872=C872,E872=D872)</f>
        <v>0</v>
      </c>
    </row>
    <row r="873" spans="1:15">
      <c r="A873" t="s">
        <v>761</v>
      </c>
      <c r="B873" t="s">
        <v>533</v>
      </c>
      <c r="C873" t="s">
        <v>3</v>
      </c>
      <c r="D873" t="s">
        <v>3</v>
      </c>
      <c r="E873" t="s">
        <v>3</v>
      </c>
      <c r="I873" s="2" t="str">
        <f>HYPERLINK("https://www.google.com/webhp#q=" &amp; A873)</f>
        <v>https://www.google.com/webhp#q=Gamma Hydroxybutyric Acid</v>
      </c>
      <c r="J873" s="2" t="str">
        <f>HYPERLINK("http://www.uptodate.com/contents/search?search="&amp;A873)</f>
        <v>http://www.uptodate.com/contents/search?search=Gamma Hydroxybutyric Acid</v>
      </c>
      <c r="K873" s="1" t="s">
        <v>760</v>
      </c>
      <c r="L873" s="1" t="s">
        <v>531</v>
      </c>
      <c r="M873" t="b">
        <f>FALSE()</f>
        <v>0</v>
      </c>
      <c r="N873" t="b">
        <f>AND(C873=D873,C873=E873)</f>
        <v>1</v>
      </c>
      <c r="O873" t="b">
        <f>OR(E873=C873,E873=D873)</f>
        <v>1</v>
      </c>
    </row>
    <row r="874" spans="1:15">
      <c r="A874" t="s">
        <v>759</v>
      </c>
      <c r="B874" t="s">
        <v>65</v>
      </c>
      <c r="C874" t="s">
        <v>2</v>
      </c>
      <c r="D874" t="s">
        <v>2</v>
      </c>
      <c r="E874" t="s">
        <v>2</v>
      </c>
      <c r="I874" s="2" t="str">
        <f>HYPERLINK("https://www.google.com/webhp#q=" &amp; A874)</f>
        <v>https://www.google.com/webhp#q=Gefitinib</v>
      </c>
      <c r="J874" s="2" t="str">
        <f>HYPERLINK("http://www.uptodate.com/contents/search?search="&amp;A874)</f>
        <v>http://www.uptodate.com/contents/search?search=Gefitinib</v>
      </c>
      <c r="K874" s="1" t="s">
        <v>758</v>
      </c>
      <c r="L874" s="1" t="s">
        <v>63</v>
      </c>
      <c r="M874" t="b">
        <f>FALSE()</f>
        <v>0</v>
      </c>
      <c r="N874" t="b">
        <f>AND(C874=D874,C874=E874)</f>
        <v>1</v>
      </c>
      <c r="O874" t="b">
        <f>OR(E874=C874,E874=D874)</f>
        <v>1</v>
      </c>
    </row>
    <row r="875" spans="1:15">
      <c r="A875" t="s">
        <v>757</v>
      </c>
      <c r="B875" t="s">
        <v>68</v>
      </c>
      <c r="C875" t="s">
        <v>2</v>
      </c>
      <c r="D875" t="s">
        <v>2</v>
      </c>
      <c r="E875" t="s">
        <v>2</v>
      </c>
      <c r="I875" s="2" t="str">
        <f>HYPERLINK("https://www.google.com/webhp#q=" &amp; A875)</f>
        <v>https://www.google.com/webhp#q=Gemcitabine</v>
      </c>
      <c r="J875" s="2" t="str">
        <f>HYPERLINK("http://www.uptodate.com/contents/search?search="&amp;A875)</f>
        <v>http://www.uptodate.com/contents/search?search=Gemcitabine</v>
      </c>
      <c r="K875" s="1" t="s">
        <v>756</v>
      </c>
      <c r="L875" s="1" t="s">
        <v>67</v>
      </c>
      <c r="M875" t="b">
        <f>FALSE()</f>
        <v>0</v>
      </c>
      <c r="N875" t="b">
        <f>AND(C875=D875,C875=E875)</f>
        <v>1</v>
      </c>
      <c r="O875" t="b">
        <f>OR(E875=C875,E875=D875)</f>
        <v>1</v>
      </c>
    </row>
    <row r="876" spans="1:15">
      <c r="A876" t="s">
        <v>757</v>
      </c>
      <c r="B876" t="s">
        <v>78</v>
      </c>
      <c r="C876" t="s">
        <v>2</v>
      </c>
      <c r="D876" t="s">
        <v>2</v>
      </c>
      <c r="E876" t="s">
        <v>2</v>
      </c>
      <c r="I876" s="2" t="str">
        <f>HYPERLINK("https://www.google.com/webhp#q=" &amp; A876)</f>
        <v>https://www.google.com/webhp#q=Gemcitabine</v>
      </c>
      <c r="J876" s="2" t="str">
        <f>HYPERLINK("http://www.uptodate.com/contents/search?search="&amp;A876)</f>
        <v>http://www.uptodate.com/contents/search?search=Gemcitabine</v>
      </c>
      <c r="K876" s="1" t="s">
        <v>756</v>
      </c>
      <c r="L876" s="1" t="s">
        <v>77</v>
      </c>
      <c r="M876" t="b">
        <f>FALSE()</f>
        <v>0</v>
      </c>
      <c r="N876" t="b">
        <f>AND(C876=D876,C876=E876)</f>
        <v>1</v>
      </c>
      <c r="O876" t="b">
        <f>OR(E876=C876,E876=D876)</f>
        <v>1</v>
      </c>
    </row>
    <row r="877" spans="1:15">
      <c r="A877" t="s">
        <v>757</v>
      </c>
      <c r="B877" t="s">
        <v>65</v>
      </c>
      <c r="C877" t="s">
        <v>2</v>
      </c>
      <c r="D877" t="s">
        <v>2</v>
      </c>
      <c r="E877" t="s">
        <v>2</v>
      </c>
      <c r="I877" s="2" t="str">
        <f>HYPERLINK("https://www.google.com/webhp#q=" &amp; A877)</f>
        <v>https://www.google.com/webhp#q=Gemcitabine</v>
      </c>
      <c r="J877" s="2" t="str">
        <f>HYPERLINK("http://www.uptodate.com/contents/search?search="&amp;A877)</f>
        <v>http://www.uptodate.com/contents/search?search=Gemcitabine</v>
      </c>
      <c r="K877" s="1" t="s">
        <v>756</v>
      </c>
      <c r="L877" s="1" t="s">
        <v>63</v>
      </c>
      <c r="M877" t="b">
        <f>FALSE()</f>
        <v>0</v>
      </c>
      <c r="N877" t="b">
        <f>AND(C877=D877,C877=E877)</f>
        <v>1</v>
      </c>
      <c r="O877" t="b">
        <f>OR(E877=C877,E877=D877)</f>
        <v>1</v>
      </c>
    </row>
    <row r="878" spans="1:15">
      <c r="A878" t="s">
        <v>757</v>
      </c>
      <c r="B878" t="s">
        <v>252</v>
      </c>
      <c r="C878" t="s">
        <v>2</v>
      </c>
      <c r="D878" t="s">
        <v>2</v>
      </c>
      <c r="E878" t="s">
        <v>2</v>
      </c>
      <c r="I878" s="2" t="str">
        <f>HYPERLINK("https://www.google.com/webhp#q=" &amp; A878)</f>
        <v>https://www.google.com/webhp#q=Gemcitabine</v>
      </c>
      <c r="J878" s="2" t="str">
        <f>HYPERLINK("http://www.uptodate.com/contents/search?search="&amp;A878)</f>
        <v>http://www.uptodate.com/contents/search?search=Gemcitabine</v>
      </c>
      <c r="K878" s="1" t="s">
        <v>756</v>
      </c>
      <c r="L878" s="1" t="s">
        <v>250</v>
      </c>
      <c r="M878" t="b">
        <f>FALSE()</f>
        <v>0</v>
      </c>
      <c r="N878" t="b">
        <f>AND(C878=D878,C878=E878)</f>
        <v>1</v>
      </c>
      <c r="O878" t="b">
        <f>OR(E878=C878,E878=D878)</f>
        <v>1</v>
      </c>
    </row>
    <row r="879" spans="1:15">
      <c r="A879" t="s">
        <v>757</v>
      </c>
      <c r="B879" t="s">
        <v>124</v>
      </c>
      <c r="C879" t="s">
        <v>2</v>
      </c>
      <c r="D879" t="s">
        <v>2</v>
      </c>
      <c r="E879" t="s">
        <v>2</v>
      </c>
      <c r="I879" s="2" t="str">
        <f>HYPERLINK("https://www.google.com/webhp#q=" &amp; A879)</f>
        <v>https://www.google.com/webhp#q=Gemcitabine</v>
      </c>
      <c r="J879" s="2" t="str">
        <f>HYPERLINK("http://www.uptodate.com/contents/search?search="&amp;A879)</f>
        <v>http://www.uptodate.com/contents/search?search=Gemcitabine</v>
      </c>
      <c r="K879" s="1" t="s">
        <v>756</v>
      </c>
      <c r="L879" s="1" t="s">
        <v>122</v>
      </c>
      <c r="M879" t="b">
        <f>FALSE()</f>
        <v>0</v>
      </c>
      <c r="N879" t="b">
        <f>AND(C879=D879,C879=E879)</f>
        <v>1</v>
      </c>
      <c r="O879" t="b">
        <f>OR(E879=C879,E879=D879)</f>
        <v>1</v>
      </c>
    </row>
    <row r="880" spans="1:15">
      <c r="A880" t="s">
        <v>755</v>
      </c>
      <c r="B880" t="s">
        <v>121</v>
      </c>
      <c r="C880" t="s">
        <v>2</v>
      </c>
      <c r="D880" t="s">
        <v>2</v>
      </c>
      <c r="E880" t="s">
        <v>2</v>
      </c>
      <c r="I880" s="2" t="str">
        <f>HYPERLINK("https://www.google.com/webhp#q=" &amp; A880)</f>
        <v>https://www.google.com/webhp#q=Gemfibrozil</v>
      </c>
      <c r="J880" s="2" t="str">
        <f>HYPERLINK("http://www.uptodate.com/contents/search?search="&amp;A880)</f>
        <v>http://www.uptodate.com/contents/search?search=Gemfibrozil</v>
      </c>
      <c r="K880" s="1" t="s">
        <v>752</v>
      </c>
      <c r="L880" s="1" t="s">
        <v>120</v>
      </c>
      <c r="M880" t="b">
        <f>FALSE()</f>
        <v>0</v>
      </c>
      <c r="N880" t="b">
        <f>AND(C880=D880,C880=E880)</f>
        <v>1</v>
      </c>
      <c r="O880" t="b">
        <f>OR(E880=C880,E880=D880)</f>
        <v>1</v>
      </c>
    </row>
    <row r="881" spans="1:15">
      <c r="A881" t="s">
        <v>755</v>
      </c>
      <c r="B881" t="s">
        <v>754</v>
      </c>
      <c r="C881" t="s">
        <v>8</v>
      </c>
      <c r="D881" t="s">
        <v>8</v>
      </c>
      <c r="E881" t="s">
        <v>8</v>
      </c>
      <c r="G881" t="s">
        <v>753</v>
      </c>
      <c r="I881" s="2" t="str">
        <f>HYPERLINK("https://www.google.com/webhp#q=" &amp; A881)</f>
        <v>https://www.google.com/webhp#q=Gemfibrozil</v>
      </c>
      <c r="J881" s="2" t="str">
        <f>HYPERLINK("http://www.uptodate.com/contents/search?search="&amp;A881)</f>
        <v>http://www.uptodate.com/contents/search?search=Gemfibrozil</v>
      </c>
      <c r="K881" s="1" t="s">
        <v>752</v>
      </c>
      <c r="L881" s="1" t="s">
        <v>751</v>
      </c>
      <c r="M881" t="b">
        <f>FALSE()</f>
        <v>0</v>
      </c>
      <c r="N881" t="b">
        <f>AND(C881=D881,C881=E881)</f>
        <v>1</v>
      </c>
      <c r="O881" t="b">
        <f>OR(E881=C881,E881=D881)</f>
        <v>1</v>
      </c>
    </row>
    <row r="882" spans="1:15">
      <c r="A882" t="s">
        <v>750</v>
      </c>
      <c r="B882" t="s">
        <v>110</v>
      </c>
      <c r="C882" t="s">
        <v>2</v>
      </c>
      <c r="D882" t="s">
        <v>2</v>
      </c>
      <c r="E882" t="s">
        <v>2</v>
      </c>
      <c r="I882" s="2" t="str">
        <f>HYPERLINK("https://www.google.com/webhp#q=" &amp; A882)</f>
        <v>https://www.google.com/webhp#q=Gliclazide</v>
      </c>
      <c r="J882" s="2" t="str">
        <f>HYPERLINK("http://www.uptodate.com/contents/search?search="&amp;A882)</f>
        <v>http://www.uptodate.com/contents/search?search=Gliclazide</v>
      </c>
      <c r="K882" s="1" t="s">
        <v>749</v>
      </c>
      <c r="L882" s="1" t="s">
        <v>107</v>
      </c>
      <c r="M882" t="b">
        <f>FALSE()</f>
        <v>0</v>
      </c>
      <c r="N882" t="b">
        <f>AND(C882=D882,C882=E882)</f>
        <v>1</v>
      </c>
      <c r="O882" t="b">
        <f>OR(E882=C882,E882=D882)</f>
        <v>1</v>
      </c>
    </row>
    <row r="883" spans="1:15">
      <c r="A883" t="s">
        <v>748</v>
      </c>
      <c r="B883" t="s">
        <v>110</v>
      </c>
      <c r="C883" t="s">
        <v>2</v>
      </c>
      <c r="D883" t="s">
        <v>2</v>
      </c>
      <c r="E883" t="s">
        <v>2</v>
      </c>
      <c r="I883" s="2" t="str">
        <f>HYPERLINK("https://www.google.com/webhp#q=" &amp; A883)</f>
        <v>https://www.google.com/webhp#q=Glimepiride</v>
      </c>
      <c r="J883" s="2" t="str">
        <f>HYPERLINK("http://www.uptodate.com/contents/search?search="&amp;A883)</f>
        <v>http://www.uptodate.com/contents/search?search=Glimepiride</v>
      </c>
      <c r="K883" s="1" t="s">
        <v>747</v>
      </c>
      <c r="L883" s="1" t="s">
        <v>107</v>
      </c>
      <c r="M883" t="b">
        <f>FALSE()</f>
        <v>0</v>
      </c>
      <c r="N883" t="b">
        <f>AND(C883=D883,C883=E883)</f>
        <v>1</v>
      </c>
      <c r="O883" t="b">
        <f>OR(E883=C883,E883=D883)</f>
        <v>1</v>
      </c>
    </row>
    <row r="884" spans="1:15">
      <c r="A884" t="s">
        <v>746</v>
      </c>
      <c r="B884" t="s">
        <v>110</v>
      </c>
      <c r="C884" t="s">
        <v>2</v>
      </c>
      <c r="D884" t="s">
        <v>2</v>
      </c>
      <c r="E884" t="s">
        <v>2</v>
      </c>
      <c r="I884" s="2" t="str">
        <f>HYPERLINK("https://www.google.com/webhp#q=" &amp; A884)</f>
        <v>https://www.google.com/webhp#q=Glipizide</v>
      </c>
      <c r="J884" s="2" t="str">
        <f>HYPERLINK("http://www.uptodate.com/contents/search?search="&amp;A884)</f>
        <v>http://www.uptodate.com/contents/search?search=Glipizide</v>
      </c>
      <c r="K884" s="1" t="s">
        <v>745</v>
      </c>
      <c r="L884" s="1" t="s">
        <v>107</v>
      </c>
      <c r="M884" t="b">
        <f>FALSE()</f>
        <v>0</v>
      </c>
      <c r="N884" t="b">
        <f>AND(C884=D884,C884=E884)</f>
        <v>1</v>
      </c>
      <c r="O884" t="b">
        <f>OR(E884=C884,E884=D884)</f>
        <v>1</v>
      </c>
    </row>
    <row r="885" spans="1:15">
      <c r="A885" t="s">
        <v>742</v>
      </c>
      <c r="B885" t="s">
        <v>744</v>
      </c>
      <c r="C885" t="s">
        <v>2</v>
      </c>
      <c r="D885" t="s">
        <v>2</v>
      </c>
      <c r="E885" t="s">
        <v>2</v>
      </c>
      <c r="I885" s="2" t="str">
        <f>HYPERLINK("https://www.google.com/webhp#q=" &amp; A885)</f>
        <v>https://www.google.com/webhp#q=Glyburide</v>
      </c>
      <c r="J885" s="2" t="str">
        <f>HYPERLINK("http://www.uptodate.com/contents/search?search="&amp;A885)</f>
        <v>http://www.uptodate.com/contents/search?search=Glyburide</v>
      </c>
      <c r="K885" s="1" t="s">
        <v>741</v>
      </c>
      <c r="L885" s="1" t="s">
        <v>743</v>
      </c>
      <c r="M885" t="b">
        <f>FALSE()</f>
        <v>0</v>
      </c>
      <c r="N885" t="b">
        <f>AND(C885=D885,C885=E885)</f>
        <v>1</v>
      </c>
      <c r="O885" t="b">
        <f>OR(E885=C885,E885=D885)</f>
        <v>1</v>
      </c>
    </row>
    <row r="886" spans="1:15">
      <c r="A886" t="s">
        <v>742</v>
      </c>
      <c r="B886" t="s">
        <v>110</v>
      </c>
      <c r="C886" t="s">
        <v>2</v>
      </c>
      <c r="D886" t="s">
        <v>2</v>
      </c>
      <c r="E886" t="s">
        <v>2</v>
      </c>
      <c r="I886" s="2" t="str">
        <f>HYPERLINK("https://www.google.com/webhp#q=" &amp; A886)</f>
        <v>https://www.google.com/webhp#q=Glyburide</v>
      </c>
      <c r="J886" s="2" t="str">
        <f>HYPERLINK("http://www.uptodate.com/contents/search?search="&amp;A886)</f>
        <v>http://www.uptodate.com/contents/search?search=Glyburide</v>
      </c>
      <c r="K886" s="1" t="s">
        <v>741</v>
      </c>
      <c r="L886" s="1" t="s">
        <v>107</v>
      </c>
      <c r="M886" t="b">
        <f>FALSE()</f>
        <v>0</v>
      </c>
      <c r="N886" t="b">
        <f>AND(C886=D886,C886=E886)</f>
        <v>1</v>
      </c>
      <c r="O886" t="b">
        <f>OR(E886=C886,E886=D886)</f>
        <v>1</v>
      </c>
    </row>
    <row r="887" spans="1:15">
      <c r="A887" t="s">
        <v>740</v>
      </c>
      <c r="B887" t="s">
        <v>68</v>
      </c>
      <c r="C887" t="s">
        <v>2</v>
      </c>
      <c r="D887" t="s">
        <v>2</v>
      </c>
      <c r="E887" t="s">
        <v>2</v>
      </c>
      <c r="I887" s="2" t="str">
        <f>HYPERLINK("https://www.google.com/webhp#q=" &amp; A887)</f>
        <v>https://www.google.com/webhp#q=Goserelin</v>
      </c>
      <c r="J887" s="2" t="str">
        <f>HYPERLINK("http://www.uptodate.com/contents/search?search="&amp;A887)</f>
        <v>http://www.uptodate.com/contents/search?search=Goserelin</v>
      </c>
      <c r="K887" s="1" t="s">
        <v>739</v>
      </c>
      <c r="L887" s="1" t="s">
        <v>67</v>
      </c>
      <c r="M887" t="b">
        <f>FALSE()</f>
        <v>0</v>
      </c>
      <c r="N887" t="b">
        <f>AND(C887=D887,C887=E887)</f>
        <v>1</v>
      </c>
      <c r="O887" t="b">
        <f>OR(E887=C887,E887=D887)</f>
        <v>1</v>
      </c>
    </row>
    <row r="888" spans="1:15">
      <c r="A888" t="s">
        <v>740</v>
      </c>
      <c r="B888" t="s">
        <v>57</v>
      </c>
      <c r="C888" t="s">
        <v>2</v>
      </c>
      <c r="D888" t="s">
        <v>2</v>
      </c>
      <c r="E888" t="s">
        <v>2</v>
      </c>
      <c r="I888" s="2" t="str">
        <f>HYPERLINK("https://www.google.com/webhp#q=" &amp; A888)</f>
        <v>https://www.google.com/webhp#q=Goserelin</v>
      </c>
      <c r="J888" s="2" t="str">
        <f>HYPERLINK("http://www.uptodate.com/contents/search?search="&amp;A888)</f>
        <v>http://www.uptodate.com/contents/search?search=Goserelin</v>
      </c>
      <c r="K888" s="1" t="s">
        <v>739</v>
      </c>
      <c r="L888" s="1" t="s">
        <v>54</v>
      </c>
      <c r="M888" t="b">
        <f>FALSE()</f>
        <v>0</v>
      </c>
      <c r="N888" t="b">
        <f>AND(C888=D888,C888=E888)</f>
        <v>1</v>
      </c>
      <c r="O888" t="b">
        <f>OR(E888=C888,E888=D888)</f>
        <v>1</v>
      </c>
    </row>
    <row r="889" spans="1:15">
      <c r="A889" t="s">
        <v>738</v>
      </c>
      <c r="B889" t="s">
        <v>44</v>
      </c>
      <c r="C889" t="s">
        <v>2</v>
      </c>
      <c r="D889" t="s">
        <v>2</v>
      </c>
      <c r="E889" t="s">
        <v>2</v>
      </c>
      <c r="I889" s="2" t="str">
        <f>HYPERLINK("https://www.google.com/webhp#q=" &amp; A889)</f>
        <v>https://www.google.com/webhp#q=Guanabenz</v>
      </c>
      <c r="J889" s="2" t="str">
        <f>HYPERLINK("http://www.uptodate.com/contents/search?search="&amp;A889)</f>
        <v>http://www.uptodate.com/contents/search?search=Guanabenz</v>
      </c>
      <c r="K889" s="1" t="s">
        <v>737</v>
      </c>
      <c r="L889" s="1" t="s">
        <v>41</v>
      </c>
      <c r="M889" t="b">
        <f>FALSE()</f>
        <v>0</v>
      </c>
      <c r="N889" t="b">
        <f>AND(C889=D889,C889=E889)</f>
        <v>1</v>
      </c>
      <c r="O889" t="b">
        <f>OR(E889=C889,E889=D889)</f>
        <v>1</v>
      </c>
    </row>
    <row r="890" spans="1:15">
      <c r="A890" t="s">
        <v>736</v>
      </c>
      <c r="B890" t="s">
        <v>44</v>
      </c>
      <c r="C890" t="s">
        <v>2</v>
      </c>
      <c r="D890" t="s">
        <v>2</v>
      </c>
      <c r="E890" t="s">
        <v>2</v>
      </c>
      <c r="I890" s="2" t="str">
        <f>HYPERLINK("https://www.google.com/webhp#q=" &amp; A890)</f>
        <v>https://www.google.com/webhp#q=Guanadrel</v>
      </c>
      <c r="J890" s="2" t="str">
        <f>HYPERLINK("http://www.uptodate.com/contents/search?search="&amp;A890)</f>
        <v>http://www.uptodate.com/contents/search?search=Guanadrel</v>
      </c>
      <c r="K890" s="1" t="s">
        <v>735</v>
      </c>
      <c r="L890" s="1" t="s">
        <v>41</v>
      </c>
      <c r="M890" t="b">
        <f>FALSE()</f>
        <v>0</v>
      </c>
      <c r="N890" t="b">
        <f>AND(C890=D890,C890=E890)</f>
        <v>1</v>
      </c>
      <c r="O890" t="b">
        <f>OR(E890=C890,E890=D890)</f>
        <v>1</v>
      </c>
    </row>
    <row r="891" spans="1:15">
      <c r="A891" t="s">
        <v>734</v>
      </c>
      <c r="B891" t="s">
        <v>44</v>
      </c>
      <c r="C891" t="s">
        <v>2</v>
      </c>
      <c r="D891" t="s">
        <v>2</v>
      </c>
      <c r="E891" t="s">
        <v>2</v>
      </c>
      <c r="I891" s="2" t="str">
        <f>HYPERLINK("https://www.google.com/webhp#q=" &amp; A891)</f>
        <v>https://www.google.com/webhp#q=Guanethidine</v>
      </c>
      <c r="J891" s="2" t="str">
        <f>HYPERLINK("http://www.uptodate.com/contents/search?search="&amp;A891)</f>
        <v>http://www.uptodate.com/contents/search?search=Guanethidine</v>
      </c>
      <c r="K891" s="1" t="s">
        <v>733</v>
      </c>
      <c r="L891" s="1" t="s">
        <v>41</v>
      </c>
      <c r="M891" t="b">
        <f>FALSE()</f>
        <v>0</v>
      </c>
      <c r="N891" t="b">
        <f>AND(C891=D891,C891=E891)</f>
        <v>1</v>
      </c>
      <c r="O891" t="b">
        <f>OR(E891=C891,E891=D891)</f>
        <v>1</v>
      </c>
    </row>
    <row r="892" spans="1:15">
      <c r="A892" t="s">
        <v>732</v>
      </c>
      <c r="B892" t="s">
        <v>102</v>
      </c>
      <c r="C892" t="s">
        <v>3</v>
      </c>
      <c r="D892" t="s">
        <v>3</v>
      </c>
      <c r="E892" t="s">
        <v>3</v>
      </c>
      <c r="I892" s="2" t="str">
        <f>HYPERLINK("https://www.google.com/webhp#q=" &amp; A892)</f>
        <v>https://www.google.com/webhp#q=Guanfacine</v>
      </c>
      <c r="J892" s="2" t="str">
        <f>HYPERLINK("http://www.uptodate.com/contents/search?search="&amp;A892)</f>
        <v>http://www.uptodate.com/contents/search?search=Guanfacine</v>
      </c>
      <c r="K892" s="1" t="s">
        <v>731</v>
      </c>
      <c r="L892" s="1" t="s">
        <v>101</v>
      </c>
      <c r="M892" t="b">
        <f>FALSE()</f>
        <v>0</v>
      </c>
      <c r="N892" t="b">
        <f>AND(C892=D892,C892=E892)</f>
        <v>1</v>
      </c>
      <c r="O892" t="b">
        <f>OR(E892=C892,E892=D892)</f>
        <v>1</v>
      </c>
    </row>
    <row r="893" spans="1:15">
      <c r="A893" t="s">
        <v>732</v>
      </c>
      <c r="B893" t="s">
        <v>44</v>
      </c>
      <c r="C893" t="s">
        <v>2</v>
      </c>
      <c r="D893" t="s">
        <v>2</v>
      </c>
      <c r="E893" t="s">
        <v>2</v>
      </c>
      <c r="I893" s="2" t="str">
        <f>HYPERLINK("https://www.google.com/webhp#q=" &amp; A893)</f>
        <v>https://www.google.com/webhp#q=Guanfacine</v>
      </c>
      <c r="J893" s="2" t="str">
        <f>HYPERLINK("http://www.uptodate.com/contents/search?search="&amp;A893)</f>
        <v>http://www.uptodate.com/contents/search?search=Guanfacine</v>
      </c>
      <c r="K893" s="1" t="s">
        <v>731</v>
      </c>
      <c r="L893" s="1" t="s">
        <v>41</v>
      </c>
      <c r="M893" t="b">
        <f>FALSE()</f>
        <v>0</v>
      </c>
      <c r="N893" t="b">
        <f>AND(C893=D893,C893=E893)</f>
        <v>1</v>
      </c>
      <c r="O893" t="b">
        <f>OR(E893=C893,E893=D893)</f>
        <v>1</v>
      </c>
    </row>
    <row r="894" spans="1:15">
      <c r="A894" t="s">
        <v>730</v>
      </c>
      <c r="B894" t="s">
        <v>329</v>
      </c>
      <c r="C894" t="s">
        <v>3</v>
      </c>
      <c r="D894" t="s">
        <v>3</v>
      </c>
      <c r="E894" t="s">
        <v>3</v>
      </c>
      <c r="I894" s="2" t="str">
        <f>HYPERLINK("https://www.google.com/webhp#q=" &amp; A894)</f>
        <v>https://www.google.com/webhp#q=Haloperidol</v>
      </c>
      <c r="J894" s="2" t="str">
        <f>HYPERLINK("http://www.uptodate.com/contents/search?search="&amp;A894)</f>
        <v>http://www.uptodate.com/contents/search?search=Haloperidol</v>
      </c>
      <c r="K894" s="1" t="s">
        <v>729</v>
      </c>
      <c r="L894" s="1" t="s">
        <v>328</v>
      </c>
      <c r="M894" t="b">
        <f>FALSE()</f>
        <v>0</v>
      </c>
      <c r="N894" t="b">
        <f>AND(C894=D894,C894=E894)</f>
        <v>1</v>
      </c>
      <c r="O894" t="b">
        <f>OR(E894=C894,E894=D894)</f>
        <v>1</v>
      </c>
    </row>
    <row r="895" spans="1:15">
      <c r="A895" t="s">
        <v>730</v>
      </c>
      <c r="B895" t="s">
        <v>27</v>
      </c>
      <c r="C895" t="s">
        <v>3</v>
      </c>
      <c r="D895" t="s">
        <v>3</v>
      </c>
      <c r="E895" t="s">
        <v>3</v>
      </c>
      <c r="I895" s="2" t="str">
        <f>HYPERLINK("https://www.google.com/webhp#q=" &amp; A895)</f>
        <v>https://www.google.com/webhp#q=Haloperidol</v>
      </c>
      <c r="J895" s="2" t="str">
        <f>HYPERLINK("http://www.uptodate.com/contents/search?search="&amp;A895)</f>
        <v>http://www.uptodate.com/contents/search?search=Haloperidol</v>
      </c>
      <c r="K895" s="1" t="s">
        <v>729</v>
      </c>
      <c r="L895" s="1" t="s">
        <v>25</v>
      </c>
      <c r="M895" t="b">
        <f>FALSE()</f>
        <v>0</v>
      </c>
      <c r="N895" t="b">
        <f>AND(C895=D895,C895=E895)</f>
        <v>1</v>
      </c>
      <c r="O895" t="b">
        <f>OR(E895=C895,E895=D895)</f>
        <v>1</v>
      </c>
    </row>
    <row r="896" spans="1:15">
      <c r="A896" t="s">
        <v>728</v>
      </c>
      <c r="B896" t="s">
        <v>21</v>
      </c>
      <c r="C896" t="s">
        <v>8</v>
      </c>
      <c r="D896" t="s">
        <v>8</v>
      </c>
      <c r="E896" t="s">
        <v>8</v>
      </c>
      <c r="G896" t="s">
        <v>270</v>
      </c>
      <c r="I896" s="2" t="str">
        <f>HYPERLINK("https://www.google.com/webhp#q=" &amp; A896)</f>
        <v>https://www.google.com/webhp#q=Hydrochlorothiazide</v>
      </c>
      <c r="J896" s="2" t="str">
        <f>HYPERLINK("http://www.uptodate.com/contents/search?search="&amp;A896)</f>
        <v>http://www.uptodate.com/contents/search?search=Hydrochlorothiazide</v>
      </c>
      <c r="K896" s="1" t="s">
        <v>727</v>
      </c>
      <c r="L896" s="1" t="s">
        <v>19</v>
      </c>
      <c r="M896" t="b">
        <f>FALSE()</f>
        <v>0</v>
      </c>
      <c r="N896" t="b">
        <f>AND(C896=D896,C896=E896)</f>
        <v>1</v>
      </c>
      <c r="O896" t="b">
        <f>OR(E896=C896,E896=D896)</f>
        <v>1</v>
      </c>
    </row>
    <row r="897" spans="1:15">
      <c r="A897" t="s">
        <v>725</v>
      </c>
      <c r="B897" t="s">
        <v>39</v>
      </c>
      <c r="C897" t="s">
        <v>3</v>
      </c>
      <c r="D897" t="s">
        <v>3</v>
      </c>
      <c r="E897" t="s">
        <v>2</v>
      </c>
      <c r="F897" t="s">
        <v>726</v>
      </c>
      <c r="H897" t="s">
        <v>1703</v>
      </c>
      <c r="I897" s="2" t="str">
        <f>HYPERLINK("https://www.google.com/webhp#q=" &amp; A897)</f>
        <v>https://www.google.com/webhp#q=Hydrocortisone</v>
      </c>
      <c r="J897" s="2" t="str">
        <f>HYPERLINK("http://www.uptodate.com/contents/search?search="&amp;A897)</f>
        <v>http://www.uptodate.com/contents/search?search=Hydrocortisone</v>
      </c>
      <c r="K897" s="1" t="s">
        <v>724</v>
      </c>
      <c r="L897" s="1" t="s">
        <v>37</v>
      </c>
      <c r="M897" t="b">
        <f>FALSE()</f>
        <v>0</v>
      </c>
      <c r="N897" t="b">
        <f>AND(C897=D897,C897=E897)</f>
        <v>0</v>
      </c>
      <c r="O897" t="b">
        <f>OR(E897=C897,E897=D897)</f>
        <v>0</v>
      </c>
    </row>
    <row r="898" spans="1:15">
      <c r="A898" t="s">
        <v>725</v>
      </c>
      <c r="B898" t="s">
        <v>138</v>
      </c>
      <c r="C898" t="s">
        <v>2</v>
      </c>
      <c r="D898" t="s">
        <v>2</v>
      </c>
      <c r="E898" t="s">
        <v>2</v>
      </c>
      <c r="H898" t="s">
        <v>1704</v>
      </c>
      <c r="I898" s="2" t="str">
        <f>HYPERLINK("https://www.google.com/webhp#q=" &amp; A898)</f>
        <v>https://www.google.com/webhp#q=Hydrocortisone</v>
      </c>
      <c r="J898" s="2" t="str">
        <f>HYPERLINK("http://www.uptodate.com/contents/search?search="&amp;A898)</f>
        <v>http://www.uptodate.com/contents/search?search=Hydrocortisone</v>
      </c>
      <c r="K898" s="1" t="s">
        <v>724</v>
      </c>
      <c r="L898" s="1" t="s">
        <v>136</v>
      </c>
      <c r="M898" t="b">
        <f>FALSE()</f>
        <v>0</v>
      </c>
      <c r="N898" t="b">
        <f>AND(C898=D898,C898=E898)</f>
        <v>1</v>
      </c>
      <c r="O898" t="b">
        <f>OR(E898=C898,E898=D898)</f>
        <v>1</v>
      </c>
    </row>
    <row r="899" spans="1:15">
      <c r="A899" t="s">
        <v>725</v>
      </c>
      <c r="B899" t="s">
        <v>383</v>
      </c>
      <c r="C899" t="s">
        <v>3</v>
      </c>
      <c r="D899" t="s">
        <v>3</v>
      </c>
      <c r="E899" t="s">
        <v>2</v>
      </c>
      <c r="H899" t="s">
        <v>562</v>
      </c>
      <c r="I899" s="2" t="str">
        <f>HYPERLINK("https://www.google.com/webhp#q=" &amp; A899)</f>
        <v>https://www.google.com/webhp#q=Hydrocortisone</v>
      </c>
      <c r="J899" s="2" t="str">
        <f>HYPERLINK("http://www.uptodate.com/contents/search?search="&amp;A899)</f>
        <v>http://www.uptodate.com/contents/search?search=Hydrocortisone</v>
      </c>
      <c r="K899" s="1" t="s">
        <v>724</v>
      </c>
      <c r="L899" s="1" t="s">
        <v>381</v>
      </c>
      <c r="M899" t="b">
        <f>FALSE()</f>
        <v>0</v>
      </c>
      <c r="N899" t="b">
        <f>AND(C899=D899,C899=E899)</f>
        <v>0</v>
      </c>
      <c r="O899" t="b">
        <f>OR(E899=C899,E899=D899)</f>
        <v>0</v>
      </c>
    </row>
    <row r="900" spans="1:15">
      <c r="A900" t="s">
        <v>725</v>
      </c>
      <c r="B900" t="s">
        <v>12</v>
      </c>
      <c r="C900" t="s">
        <v>3</v>
      </c>
      <c r="D900" t="s">
        <v>3</v>
      </c>
      <c r="E900" t="s">
        <v>2</v>
      </c>
      <c r="H900" t="s">
        <v>1683</v>
      </c>
      <c r="I900" s="2" t="str">
        <f>HYPERLINK("https://www.google.com/webhp#q=" &amp; A900)</f>
        <v>https://www.google.com/webhp#q=Hydrocortisone</v>
      </c>
      <c r="J900" s="2" t="str">
        <f>HYPERLINK("http://www.uptodate.com/contents/search?search="&amp;A900)</f>
        <v>http://www.uptodate.com/contents/search?search=Hydrocortisone</v>
      </c>
      <c r="K900" s="1" t="s">
        <v>724</v>
      </c>
      <c r="L900" s="1" t="s">
        <v>11</v>
      </c>
      <c r="M900" t="b">
        <f>FALSE()</f>
        <v>0</v>
      </c>
      <c r="N900" t="b">
        <f>AND(C900=D900,C900=E900)</f>
        <v>0</v>
      </c>
      <c r="O900" t="b">
        <f>OR(E900=C900,E900=D900)</f>
        <v>0</v>
      </c>
    </row>
    <row r="901" spans="1:15">
      <c r="A901" t="s">
        <v>725</v>
      </c>
      <c r="B901" t="s">
        <v>472</v>
      </c>
      <c r="C901" t="s">
        <v>3</v>
      </c>
      <c r="D901" t="s">
        <v>3</v>
      </c>
      <c r="E901" t="s">
        <v>2</v>
      </c>
      <c r="H901" t="s">
        <v>1693</v>
      </c>
      <c r="I901" s="2" t="str">
        <f>HYPERLINK("https://www.google.com/webhp#q=" &amp; A901)</f>
        <v>https://www.google.com/webhp#q=Hydrocortisone</v>
      </c>
      <c r="J901" s="2" t="str">
        <f>HYPERLINK("http://www.uptodate.com/contents/search?search="&amp;A901)</f>
        <v>http://www.uptodate.com/contents/search?search=Hydrocortisone</v>
      </c>
      <c r="K901" s="1" t="s">
        <v>724</v>
      </c>
      <c r="L901" s="1" t="s">
        <v>471</v>
      </c>
      <c r="M901" t="b">
        <f>FALSE()</f>
        <v>0</v>
      </c>
      <c r="N901" t="b">
        <f>AND(C901=D901,C901=E901)</f>
        <v>0</v>
      </c>
      <c r="O901" t="b">
        <f>OR(E901=C901,E901=D901)</f>
        <v>0</v>
      </c>
    </row>
    <row r="902" spans="1:15">
      <c r="A902" t="s">
        <v>725</v>
      </c>
      <c r="B902" t="s">
        <v>263</v>
      </c>
      <c r="C902" t="s">
        <v>3</v>
      </c>
      <c r="D902" t="s">
        <v>3</v>
      </c>
      <c r="E902" t="s">
        <v>2</v>
      </c>
      <c r="I902" s="2" t="str">
        <f>HYPERLINK("https://www.google.com/webhp#q=" &amp; A902)</f>
        <v>https://www.google.com/webhp#q=Hydrocortisone</v>
      </c>
      <c r="J902" s="2" t="str">
        <f>HYPERLINK("http://www.uptodate.com/contents/search?search="&amp;A902)</f>
        <v>http://www.uptodate.com/contents/search?search=Hydrocortisone</v>
      </c>
      <c r="K902" s="1" t="s">
        <v>724</v>
      </c>
      <c r="L902" s="1" t="s">
        <v>261</v>
      </c>
      <c r="M902" t="b">
        <f>FALSE()</f>
        <v>0</v>
      </c>
      <c r="N902" t="b">
        <f>AND(C902=D902,C902=E902)</f>
        <v>0</v>
      </c>
      <c r="O902" t="b">
        <f>OR(E902=C902,E902=D902)</f>
        <v>0</v>
      </c>
    </row>
    <row r="903" spans="1:15">
      <c r="A903" t="s">
        <v>723</v>
      </c>
      <c r="B903" t="s">
        <v>44</v>
      </c>
      <c r="C903" t="s">
        <v>3</v>
      </c>
      <c r="D903" t="s">
        <v>3</v>
      </c>
      <c r="E903" t="s">
        <v>2</v>
      </c>
      <c r="F903" t="s">
        <v>722</v>
      </c>
      <c r="H903" t="s">
        <v>721</v>
      </c>
      <c r="I903" s="2" t="str">
        <f>HYPERLINK("https://www.google.com/webhp#q=" &amp; A903)</f>
        <v>https://www.google.com/webhp#q=Hydroflumethiazide</v>
      </c>
      <c r="J903" s="2" t="str">
        <f>HYPERLINK("http://www.uptodate.com/contents/search?search="&amp;A903)</f>
        <v>http://www.uptodate.com/contents/search?search=Hydroflumethiazide</v>
      </c>
      <c r="K903" s="1" t="s">
        <v>720</v>
      </c>
      <c r="L903" s="1" t="s">
        <v>41</v>
      </c>
      <c r="M903" t="b">
        <f>FALSE()</f>
        <v>0</v>
      </c>
      <c r="N903" t="b">
        <f>AND(C903=D903,C903=E903)</f>
        <v>0</v>
      </c>
      <c r="O903" t="b">
        <f>OR(E903=C903,E903=D903)</f>
        <v>0</v>
      </c>
    </row>
    <row r="904" spans="1:15">
      <c r="A904" t="s">
        <v>719</v>
      </c>
      <c r="B904" t="s">
        <v>230</v>
      </c>
      <c r="C904" t="s">
        <v>2</v>
      </c>
      <c r="D904" t="s">
        <v>2</v>
      </c>
      <c r="E904" t="s">
        <v>2</v>
      </c>
      <c r="I904" s="2" t="str">
        <f>HYPERLINK("https://www.google.com/webhp#q=" &amp; A904)</f>
        <v>https://www.google.com/webhp#q=Hydroxyurea</v>
      </c>
      <c r="J904" s="2" t="str">
        <f>HYPERLINK("http://www.uptodate.com/contents/search?search="&amp;A904)</f>
        <v>http://www.uptodate.com/contents/search?search=Hydroxyurea</v>
      </c>
      <c r="K904" s="1" t="s">
        <v>718</v>
      </c>
      <c r="L904" s="1" t="s">
        <v>229</v>
      </c>
      <c r="M904" t="b">
        <f>FALSE()</f>
        <v>0</v>
      </c>
      <c r="N904" t="b">
        <f>AND(C904=D904,C904=E904)</f>
        <v>1</v>
      </c>
      <c r="O904" t="b">
        <f>OR(E904=C904,E904=D904)</f>
        <v>1</v>
      </c>
    </row>
    <row r="905" spans="1:15">
      <c r="A905" t="s">
        <v>719</v>
      </c>
      <c r="B905" t="s">
        <v>86</v>
      </c>
      <c r="C905" t="s">
        <v>2</v>
      </c>
      <c r="D905" t="s">
        <v>2</v>
      </c>
      <c r="E905" t="s">
        <v>2</v>
      </c>
      <c r="F905" t="s">
        <v>56</v>
      </c>
      <c r="I905" s="2" t="str">
        <f>HYPERLINK("https://www.google.com/webhp#q=" &amp; A905)</f>
        <v>https://www.google.com/webhp#q=Hydroxyurea</v>
      </c>
      <c r="J905" s="2" t="str">
        <f>HYPERLINK("http://www.uptodate.com/contents/search?search="&amp;A905)</f>
        <v>http://www.uptodate.com/contents/search?search=Hydroxyurea</v>
      </c>
      <c r="K905" s="1" t="s">
        <v>718</v>
      </c>
      <c r="L905" s="1" t="s">
        <v>85</v>
      </c>
      <c r="M905" t="b">
        <f>FALSE()</f>
        <v>0</v>
      </c>
      <c r="N905" t="b">
        <f>AND(C905=D905,C905=E905)</f>
        <v>1</v>
      </c>
      <c r="O905" t="b">
        <f>OR(E905=C905,E905=D905)</f>
        <v>1</v>
      </c>
    </row>
    <row r="906" spans="1:15">
      <c r="A906" t="s">
        <v>719</v>
      </c>
      <c r="B906" t="s">
        <v>48</v>
      </c>
      <c r="C906" t="s">
        <v>2</v>
      </c>
      <c r="D906" t="s">
        <v>2</v>
      </c>
      <c r="E906" t="s">
        <v>2</v>
      </c>
      <c r="I906" s="2" t="str">
        <f>HYPERLINK("https://www.google.com/webhp#q=" &amp; A906)</f>
        <v>https://www.google.com/webhp#q=Hydroxyurea</v>
      </c>
      <c r="J906" s="2" t="str">
        <f>HYPERLINK("http://www.uptodate.com/contents/search?search="&amp;A906)</f>
        <v>http://www.uptodate.com/contents/search?search=Hydroxyurea</v>
      </c>
      <c r="K906" s="1" t="s">
        <v>718</v>
      </c>
      <c r="L906" s="1" t="s">
        <v>46</v>
      </c>
      <c r="M906" t="b">
        <f>FALSE()</f>
        <v>0</v>
      </c>
      <c r="N906" t="b">
        <f>AND(C906=D906,C906=E906)</f>
        <v>1</v>
      </c>
      <c r="O906" t="b">
        <f>OR(E906=C906,E906=D906)</f>
        <v>1</v>
      </c>
    </row>
    <row r="907" spans="1:15">
      <c r="A907" t="s">
        <v>717</v>
      </c>
      <c r="B907" t="s">
        <v>268</v>
      </c>
      <c r="C907" t="s">
        <v>3</v>
      </c>
      <c r="D907" t="s">
        <v>3</v>
      </c>
      <c r="E907" t="s">
        <v>3</v>
      </c>
      <c r="I907" s="2" t="str">
        <f>HYPERLINK("https://www.google.com/webhp#q=" &amp; A907)</f>
        <v>https://www.google.com/webhp#q=Hyoscyamine</v>
      </c>
      <c r="J907" s="2" t="str">
        <f>HYPERLINK("http://www.uptodate.com/contents/search?search="&amp;A907)</f>
        <v>http://www.uptodate.com/contents/search?search=Hyoscyamine</v>
      </c>
      <c r="K907" s="1" t="s">
        <v>715</v>
      </c>
      <c r="L907" s="1" t="s">
        <v>267</v>
      </c>
      <c r="M907" t="b">
        <f>FALSE()</f>
        <v>0</v>
      </c>
      <c r="N907" t="b">
        <f>AND(C907=D907,C907=E907)</f>
        <v>1</v>
      </c>
      <c r="O907" t="b">
        <f>OR(E907=C907,E907=D907)</f>
        <v>1</v>
      </c>
    </row>
    <row r="908" spans="1:15">
      <c r="A908" t="s">
        <v>717</v>
      </c>
      <c r="B908" t="s">
        <v>146</v>
      </c>
      <c r="C908" t="s">
        <v>3</v>
      </c>
      <c r="D908" t="s">
        <v>3</v>
      </c>
      <c r="E908" t="s">
        <v>3</v>
      </c>
      <c r="I908" s="2" t="str">
        <f>HYPERLINK("https://www.google.com/webhp#q=" &amp; A908)</f>
        <v>https://www.google.com/webhp#q=Hyoscyamine</v>
      </c>
      <c r="J908" s="2" t="str">
        <f>HYPERLINK("http://www.uptodate.com/contents/search?search="&amp;A908)</f>
        <v>http://www.uptodate.com/contents/search?search=Hyoscyamine</v>
      </c>
      <c r="K908" s="1" t="s">
        <v>715</v>
      </c>
      <c r="L908" s="1" t="s">
        <v>144</v>
      </c>
      <c r="M908" t="b">
        <f>FALSE()</f>
        <v>0</v>
      </c>
      <c r="N908" t="b">
        <f>AND(C908=D908,C908=E908)</f>
        <v>1</v>
      </c>
      <c r="O908" t="b">
        <f>OR(E908=C908,E908=D908)</f>
        <v>1</v>
      </c>
    </row>
    <row r="909" spans="1:15">
      <c r="A909" t="s">
        <v>717</v>
      </c>
      <c r="B909" t="s">
        <v>716</v>
      </c>
      <c r="C909" t="s">
        <v>3</v>
      </c>
      <c r="D909" t="s">
        <v>3</v>
      </c>
      <c r="E909" t="s">
        <v>2</v>
      </c>
      <c r="H909" t="s">
        <v>1786</v>
      </c>
      <c r="I909" s="2" t="str">
        <f>HYPERLINK("https://www.google.com/webhp#q=" &amp; A909)</f>
        <v>https://www.google.com/webhp#q=Hyoscyamine</v>
      </c>
      <c r="J909" s="2" t="str">
        <f>HYPERLINK("http://www.uptodate.com/contents/search?search="&amp;A909)</f>
        <v>http://www.uptodate.com/contents/search?search=Hyoscyamine</v>
      </c>
      <c r="K909" s="1" t="s">
        <v>715</v>
      </c>
      <c r="L909" s="1" t="s">
        <v>714</v>
      </c>
      <c r="M909" t="b">
        <f>FALSE()</f>
        <v>0</v>
      </c>
      <c r="N909" t="b">
        <f>AND(C909=D909,C909=E909)</f>
        <v>0</v>
      </c>
      <c r="O909" t="b">
        <f>OR(E909=C909,E909=D909)</f>
        <v>0</v>
      </c>
    </row>
    <row r="910" spans="1:15">
      <c r="A910" t="s">
        <v>713</v>
      </c>
      <c r="B910" t="s">
        <v>21</v>
      </c>
      <c r="C910" t="s">
        <v>2</v>
      </c>
      <c r="D910" t="s">
        <v>2</v>
      </c>
      <c r="E910" t="s">
        <v>2</v>
      </c>
      <c r="I910" s="2" t="str">
        <f>HYPERLINK("https://www.google.com/webhp#q=" &amp; A910)</f>
        <v>https://www.google.com/webhp#q=Ibandronate</v>
      </c>
      <c r="J910" s="2" t="str">
        <f>HYPERLINK("http://www.uptodate.com/contents/search?search="&amp;A910)</f>
        <v>http://www.uptodate.com/contents/search?search=Ibandronate</v>
      </c>
      <c r="K910" s="1" t="s">
        <v>712</v>
      </c>
      <c r="L910" s="1" t="s">
        <v>19</v>
      </c>
      <c r="M910" t="b">
        <f>FALSE()</f>
        <v>0</v>
      </c>
      <c r="N910" t="b">
        <f>AND(C910=D910,C910=E910)</f>
        <v>1</v>
      </c>
      <c r="O910" t="b">
        <f>OR(E910=C910,E910=D910)</f>
        <v>1</v>
      </c>
    </row>
    <row r="911" spans="1:15">
      <c r="A911" t="s">
        <v>711</v>
      </c>
      <c r="B911" t="s">
        <v>259</v>
      </c>
      <c r="C911" t="s">
        <v>3</v>
      </c>
      <c r="D911" t="s">
        <v>3</v>
      </c>
      <c r="E911" t="s">
        <v>3</v>
      </c>
      <c r="F911" t="s">
        <v>672</v>
      </c>
      <c r="H911" t="s">
        <v>258</v>
      </c>
      <c r="I911" s="2" t="str">
        <f>HYPERLINK("https://www.google.com/webhp#q=" &amp; A911)</f>
        <v>https://www.google.com/webhp#q=Ibuprofen</v>
      </c>
      <c r="J911" s="2" t="str">
        <f>HYPERLINK("http://www.uptodate.com/contents/search?search="&amp;A911)</f>
        <v>http://www.uptodate.com/contents/search?search=Ibuprofen</v>
      </c>
      <c r="K911" s="1" t="s">
        <v>710</v>
      </c>
      <c r="L911" s="1" t="s">
        <v>256</v>
      </c>
      <c r="M911" t="b">
        <f>FALSE()</f>
        <v>0</v>
      </c>
      <c r="N911" t="b">
        <f>AND(C911=D911,C911=E911)</f>
        <v>1</v>
      </c>
      <c r="O911" t="b">
        <f>OR(E911=C911,E911=D911)</f>
        <v>1</v>
      </c>
    </row>
    <row r="912" spans="1:15">
      <c r="A912" t="s">
        <v>709</v>
      </c>
      <c r="B912" t="s">
        <v>68</v>
      </c>
      <c r="C912" t="s">
        <v>2</v>
      </c>
      <c r="D912" t="s">
        <v>2</v>
      </c>
      <c r="E912" t="s">
        <v>2</v>
      </c>
      <c r="I912" s="2" t="str">
        <f>HYPERLINK("https://www.google.com/webhp#q=" &amp; A912)</f>
        <v>https://www.google.com/webhp#q=Idarubicin</v>
      </c>
      <c r="J912" s="2" t="str">
        <f>HYPERLINK("http://www.uptodate.com/contents/search?search="&amp;A912)</f>
        <v>http://www.uptodate.com/contents/search?search=Idarubicin</v>
      </c>
      <c r="K912" s="1" t="s">
        <v>708</v>
      </c>
      <c r="L912" s="1" t="s">
        <v>67</v>
      </c>
      <c r="M912" t="b">
        <f>FALSE()</f>
        <v>0</v>
      </c>
      <c r="N912" t="b">
        <f>AND(C912=D912,C912=E912)</f>
        <v>1</v>
      </c>
      <c r="O912" t="b">
        <f>OR(E912=C912,E912=D912)</f>
        <v>1</v>
      </c>
    </row>
    <row r="913" spans="1:15">
      <c r="A913" t="s">
        <v>709</v>
      </c>
      <c r="B913" t="s">
        <v>48</v>
      </c>
      <c r="C913" t="s">
        <v>2</v>
      </c>
      <c r="D913" t="s">
        <v>2</v>
      </c>
      <c r="E913" t="s">
        <v>2</v>
      </c>
      <c r="I913" s="2" t="str">
        <f>HYPERLINK("https://www.google.com/webhp#q=" &amp; A913)</f>
        <v>https://www.google.com/webhp#q=Idarubicin</v>
      </c>
      <c r="J913" s="2" t="str">
        <f>HYPERLINK("http://www.uptodate.com/contents/search?search="&amp;A913)</f>
        <v>http://www.uptodate.com/contents/search?search=Idarubicin</v>
      </c>
      <c r="K913" s="1" t="s">
        <v>708</v>
      </c>
      <c r="L913" s="1" t="s">
        <v>46</v>
      </c>
      <c r="M913" t="b">
        <f>FALSE()</f>
        <v>0</v>
      </c>
      <c r="N913" t="b">
        <f>AND(C913=D913,C913=E913)</f>
        <v>1</v>
      </c>
      <c r="O913" t="b">
        <f>OR(E913=C913,E913=D913)</f>
        <v>1</v>
      </c>
    </row>
    <row r="914" spans="1:15">
      <c r="A914" t="s">
        <v>707</v>
      </c>
      <c r="B914" t="s">
        <v>88</v>
      </c>
      <c r="C914" t="s">
        <v>2</v>
      </c>
      <c r="D914" t="s">
        <v>2</v>
      </c>
      <c r="E914" t="s">
        <v>2</v>
      </c>
      <c r="I914" s="2" t="str">
        <f>HYPERLINK("https://www.google.com/webhp#q=" &amp; A914)</f>
        <v>https://www.google.com/webhp#q=Ifosfamide</v>
      </c>
      <c r="J914" s="2" t="str">
        <f>HYPERLINK("http://www.uptodate.com/contents/search?search="&amp;A914)</f>
        <v>http://www.uptodate.com/contents/search?search=Ifosfamide</v>
      </c>
      <c r="K914" s="1" t="s">
        <v>706</v>
      </c>
      <c r="L914" s="1" t="s">
        <v>87</v>
      </c>
      <c r="M914" t="b">
        <f>FALSE()</f>
        <v>0</v>
      </c>
      <c r="N914" t="b">
        <f>AND(C914=D914,C914=E914)</f>
        <v>1</v>
      </c>
      <c r="O914" t="b">
        <f>OR(E914=C914,E914=D914)</f>
        <v>1</v>
      </c>
    </row>
    <row r="915" spans="1:15">
      <c r="A915" t="s">
        <v>707</v>
      </c>
      <c r="B915" t="s">
        <v>48</v>
      </c>
      <c r="C915" t="s">
        <v>2</v>
      </c>
      <c r="D915" t="s">
        <v>2</v>
      </c>
      <c r="E915" t="s">
        <v>2</v>
      </c>
      <c r="I915" s="2" t="str">
        <f>HYPERLINK("https://www.google.com/webhp#q=" &amp; A915)</f>
        <v>https://www.google.com/webhp#q=Ifosfamide</v>
      </c>
      <c r="J915" s="2" t="str">
        <f>HYPERLINK("http://www.uptodate.com/contents/search?search="&amp;A915)</f>
        <v>http://www.uptodate.com/contents/search?search=Ifosfamide</v>
      </c>
      <c r="K915" s="1" t="s">
        <v>706</v>
      </c>
      <c r="L915" s="1" t="s">
        <v>46</v>
      </c>
      <c r="M915" t="b">
        <f>FALSE()</f>
        <v>0</v>
      </c>
      <c r="N915" t="b">
        <f>AND(C915=D915,C915=E915)</f>
        <v>1</v>
      </c>
      <c r="O915" t="b">
        <f>OR(E915=C915,E915=D915)</f>
        <v>1</v>
      </c>
    </row>
    <row r="916" spans="1:15">
      <c r="A916" t="s">
        <v>707</v>
      </c>
      <c r="B916" t="s">
        <v>83</v>
      </c>
      <c r="C916" t="s">
        <v>2</v>
      </c>
      <c r="D916" t="s">
        <v>2</v>
      </c>
      <c r="E916" t="s">
        <v>2</v>
      </c>
      <c r="I916" s="2" t="str">
        <f>HYPERLINK("https://www.google.com/webhp#q=" &amp; A916)</f>
        <v>https://www.google.com/webhp#q=Ifosfamide</v>
      </c>
      <c r="J916" s="2" t="str">
        <f>HYPERLINK("http://www.uptodate.com/contents/search?search="&amp;A916)</f>
        <v>http://www.uptodate.com/contents/search?search=Ifosfamide</v>
      </c>
      <c r="K916" s="1" t="s">
        <v>706</v>
      </c>
      <c r="L916" s="1" t="s">
        <v>81</v>
      </c>
      <c r="M916" t="b">
        <f>FALSE()</f>
        <v>0</v>
      </c>
      <c r="N916" t="b">
        <f>AND(C916=D916,C916=E916)</f>
        <v>1</v>
      </c>
      <c r="O916" t="b">
        <f>OR(E916=C916,E916=D916)</f>
        <v>1</v>
      </c>
    </row>
    <row r="917" spans="1:15">
      <c r="A917" t="s">
        <v>705</v>
      </c>
      <c r="B917" t="s">
        <v>44</v>
      </c>
      <c r="C917" t="s">
        <v>2</v>
      </c>
      <c r="D917" t="s">
        <v>2</v>
      </c>
      <c r="E917" t="s">
        <v>8</v>
      </c>
      <c r="H917" t="s">
        <v>245</v>
      </c>
      <c r="I917" s="2" t="str">
        <f>HYPERLINK("https://www.google.com/webhp#q=" &amp; A917)</f>
        <v>https://www.google.com/webhp#q=Iloprost</v>
      </c>
      <c r="J917" s="2" t="str">
        <f>HYPERLINK("http://www.uptodate.com/contents/search?search="&amp;A917)</f>
        <v>http://www.uptodate.com/contents/search?search=Iloprost</v>
      </c>
      <c r="K917" s="1" t="s">
        <v>704</v>
      </c>
      <c r="L917" s="1" t="s">
        <v>41</v>
      </c>
      <c r="M917" t="b">
        <f>FALSE()</f>
        <v>0</v>
      </c>
      <c r="N917" t="b">
        <f>AND(C917=D917,C917=E917)</f>
        <v>0</v>
      </c>
      <c r="O917" t="b">
        <f>OR(E917=C917,E917=D917)</f>
        <v>0</v>
      </c>
    </row>
    <row r="918" spans="1:15">
      <c r="A918" t="s">
        <v>703</v>
      </c>
      <c r="B918" t="s">
        <v>48</v>
      </c>
      <c r="C918" t="s">
        <v>2</v>
      </c>
      <c r="D918" t="s">
        <v>2</v>
      </c>
      <c r="E918" t="s">
        <v>2</v>
      </c>
      <c r="I918" s="2" t="str">
        <f>HYPERLINK("https://www.google.com/webhp#q=" &amp; A918)</f>
        <v>https://www.google.com/webhp#q=Imatinib</v>
      </c>
      <c r="J918" s="2" t="str">
        <f>HYPERLINK("http://www.uptodate.com/contents/search?search="&amp;A918)</f>
        <v>http://www.uptodate.com/contents/search?search=Imatinib</v>
      </c>
      <c r="K918" s="1" t="s">
        <v>702</v>
      </c>
      <c r="L918" s="1" t="s">
        <v>46</v>
      </c>
      <c r="M918" t="b">
        <f>FALSE()</f>
        <v>0</v>
      </c>
      <c r="N918" t="b">
        <f>AND(C918=D918,C918=E918)</f>
        <v>1</v>
      </c>
      <c r="O918" t="b">
        <f>OR(E918=C918,E918=D918)</f>
        <v>1</v>
      </c>
    </row>
    <row r="919" spans="1:15">
      <c r="A919" t="s">
        <v>701</v>
      </c>
      <c r="B919" t="s">
        <v>102</v>
      </c>
      <c r="C919" t="s">
        <v>3</v>
      </c>
      <c r="D919" t="s">
        <v>3</v>
      </c>
      <c r="E919" t="s">
        <v>3</v>
      </c>
      <c r="I919" s="2" t="str">
        <f>HYPERLINK("https://www.google.com/webhp#q=" &amp; A919)</f>
        <v>https://www.google.com/webhp#q=Imipramine</v>
      </c>
      <c r="J919" s="2" t="str">
        <f>HYPERLINK("http://www.uptodate.com/contents/search?search="&amp;A919)</f>
        <v>http://www.uptodate.com/contents/search?search=Imipramine</v>
      </c>
      <c r="K919" s="1" t="s">
        <v>700</v>
      </c>
      <c r="L919" s="1" t="s">
        <v>101</v>
      </c>
      <c r="M919" t="b">
        <f>FALSE()</f>
        <v>0</v>
      </c>
      <c r="N919" t="b">
        <f>AND(C919=D919,C919=E919)</f>
        <v>1</v>
      </c>
      <c r="O919" t="b">
        <f>OR(E919=C919,E919=D919)</f>
        <v>1</v>
      </c>
    </row>
    <row r="920" spans="1:15">
      <c r="A920" t="s">
        <v>701</v>
      </c>
      <c r="B920" t="s">
        <v>91</v>
      </c>
      <c r="C920" t="s">
        <v>3</v>
      </c>
      <c r="D920" t="s">
        <v>3</v>
      </c>
      <c r="E920" t="s">
        <v>3</v>
      </c>
      <c r="I920" s="2" t="str">
        <f>HYPERLINK("https://www.google.com/webhp#q=" &amp; A920)</f>
        <v>https://www.google.com/webhp#q=Imipramine</v>
      </c>
      <c r="J920" s="2" t="str">
        <f>HYPERLINK("http://www.uptodate.com/contents/search?search="&amp;A920)</f>
        <v>http://www.uptodate.com/contents/search?search=Imipramine</v>
      </c>
      <c r="K920" s="1" t="s">
        <v>700</v>
      </c>
      <c r="L920" s="1" t="s">
        <v>89</v>
      </c>
      <c r="M920" t="b">
        <f>FALSE()</f>
        <v>0</v>
      </c>
      <c r="N920" t="b">
        <f>AND(C920=D920,C920=E920)</f>
        <v>1</v>
      </c>
      <c r="O920" t="b">
        <f>OR(E920=C920,E920=D920)</f>
        <v>1</v>
      </c>
    </row>
    <row r="921" spans="1:15">
      <c r="A921" t="s">
        <v>701</v>
      </c>
      <c r="B921" t="s">
        <v>99</v>
      </c>
      <c r="C921" t="s">
        <v>3</v>
      </c>
      <c r="D921" t="s">
        <v>3</v>
      </c>
      <c r="E921" t="s">
        <v>3</v>
      </c>
      <c r="I921" s="2" t="str">
        <f>HYPERLINK("https://www.google.com/webhp#q=" &amp; A921)</f>
        <v>https://www.google.com/webhp#q=Imipramine</v>
      </c>
      <c r="J921" s="2" t="str">
        <f>HYPERLINK("http://www.uptodate.com/contents/search?search="&amp;A921)</f>
        <v>http://www.uptodate.com/contents/search?search=Imipramine</v>
      </c>
      <c r="K921" s="1" t="s">
        <v>700</v>
      </c>
      <c r="L921" s="1" t="s">
        <v>97</v>
      </c>
      <c r="M921" t="b">
        <f>FALSE()</f>
        <v>0</v>
      </c>
      <c r="N921" t="b">
        <f>AND(C921=D921,C921=E921)</f>
        <v>1</v>
      </c>
      <c r="O921" t="b">
        <f>OR(E921=C921,E921=D921)</f>
        <v>1</v>
      </c>
    </row>
    <row r="922" spans="1:15">
      <c r="A922" t="s">
        <v>699</v>
      </c>
      <c r="B922" t="s">
        <v>61</v>
      </c>
      <c r="C922" t="s">
        <v>2</v>
      </c>
      <c r="D922" t="s">
        <v>2</v>
      </c>
      <c r="E922" t="s">
        <v>2</v>
      </c>
      <c r="I922" s="2" t="str">
        <f>HYPERLINK("https://www.google.com/webhp#q=" &amp; A922)</f>
        <v>https://www.google.com/webhp#q=Imiquimod</v>
      </c>
      <c r="J922" s="2" t="str">
        <f>HYPERLINK("http://www.uptodate.com/contents/search?search="&amp;A922)</f>
        <v>http://www.uptodate.com/contents/search?search=Imiquimod</v>
      </c>
      <c r="K922" s="1" t="s">
        <v>698</v>
      </c>
      <c r="L922" s="1" t="s">
        <v>59</v>
      </c>
      <c r="M922" t="b">
        <f>FALSE()</f>
        <v>0</v>
      </c>
      <c r="N922" t="b">
        <f>AND(C922=D922,C922=E922)</f>
        <v>1</v>
      </c>
      <c r="O922" t="b">
        <f>OR(E922=C922,E922=D922)</f>
        <v>1</v>
      </c>
    </row>
    <row r="923" spans="1:15">
      <c r="A923" t="s">
        <v>697</v>
      </c>
      <c r="B923" t="s">
        <v>35</v>
      </c>
      <c r="C923" t="s">
        <v>2</v>
      </c>
      <c r="D923" t="s">
        <v>2</v>
      </c>
      <c r="E923" t="s">
        <v>2</v>
      </c>
      <c r="F923" t="s">
        <v>56</v>
      </c>
      <c r="I923" s="2" t="str">
        <f>HYPERLINK("https://www.google.com/webhp#q=" &amp; A923)</f>
        <v>https://www.google.com/webhp#q=Indinavir</v>
      </c>
      <c r="J923" s="2" t="str">
        <f>HYPERLINK("http://www.uptodate.com/contents/search?search="&amp;A923)</f>
        <v>http://www.uptodate.com/contents/search?search=Indinavir</v>
      </c>
      <c r="K923" s="1" t="s">
        <v>696</v>
      </c>
      <c r="L923" s="1" t="s">
        <v>33</v>
      </c>
      <c r="M923" t="b">
        <f>FALSE()</f>
        <v>0</v>
      </c>
      <c r="N923" t="b">
        <f>AND(C923=D923,C923=E923)</f>
        <v>1</v>
      </c>
      <c r="O923" t="b">
        <f>OR(E923=C923,E923=D923)</f>
        <v>1</v>
      </c>
    </row>
    <row r="924" spans="1:15">
      <c r="A924" t="s">
        <v>695</v>
      </c>
      <c r="B924" t="s">
        <v>266</v>
      </c>
      <c r="C924" t="s">
        <v>3</v>
      </c>
      <c r="D924" t="s">
        <v>3</v>
      </c>
      <c r="E924" t="s">
        <v>3</v>
      </c>
      <c r="I924" s="2" t="str">
        <f>HYPERLINK("https://www.google.com/webhp#q=" &amp; A924)</f>
        <v>https://www.google.com/webhp#q=Indomethacin</v>
      </c>
      <c r="J924" s="2" t="str">
        <f>HYPERLINK("http://www.uptodate.com/contents/search?search="&amp;A924)</f>
        <v>http://www.uptodate.com/contents/search?search=Indomethacin</v>
      </c>
      <c r="K924" s="1" t="s">
        <v>694</v>
      </c>
      <c r="L924" s="1" t="s">
        <v>265</v>
      </c>
      <c r="M924" t="b">
        <f>FALSE()</f>
        <v>0</v>
      </c>
      <c r="N924" t="b">
        <f>AND(C924=D924,C924=E924)</f>
        <v>1</v>
      </c>
      <c r="O924" t="b">
        <f>OR(E924=C924,E924=D924)</f>
        <v>1</v>
      </c>
    </row>
    <row r="925" spans="1:15">
      <c r="A925" t="s">
        <v>695</v>
      </c>
      <c r="B925" t="s">
        <v>383</v>
      </c>
      <c r="C925" t="s">
        <v>3</v>
      </c>
      <c r="D925" t="s">
        <v>3</v>
      </c>
      <c r="E925" t="s">
        <v>2</v>
      </c>
      <c r="H925" t="s">
        <v>1829</v>
      </c>
      <c r="I925" s="2" t="str">
        <f>HYPERLINK("https://www.google.com/webhp#q=" &amp; A925)</f>
        <v>https://www.google.com/webhp#q=Indomethacin</v>
      </c>
      <c r="J925" s="2" t="str">
        <f>HYPERLINK("http://www.uptodate.com/contents/search?search="&amp;A925)</f>
        <v>http://www.uptodate.com/contents/search?search=Indomethacin</v>
      </c>
      <c r="K925" s="1" t="s">
        <v>694</v>
      </c>
      <c r="L925" s="1" t="s">
        <v>381</v>
      </c>
      <c r="M925" t="b">
        <f>FALSE()</f>
        <v>0</v>
      </c>
      <c r="N925" t="b">
        <f>AND(C925=D925,C925=E925)</f>
        <v>0</v>
      </c>
      <c r="O925" t="b">
        <f>OR(E925=C925,E925=D925)</f>
        <v>0</v>
      </c>
    </row>
    <row r="926" spans="1:15">
      <c r="A926" t="s">
        <v>695</v>
      </c>
      <c r="B926" t="s">
        <v>17</v>
      </c>
      <c r="C926" t="s">
        <v>3</v>
      </c>
      <c r="D926" t="s">
        <v>3</v>
      </c>
      <c r="E926" t="s">
        <v>3</v>
      </c>
      <c r="I926" s="2" t="str">
        <f>HYPERLINK("https://www.google.com/webhp#q=" &amp; A926)</f>
        <v>https://www.google.com/webhp#q=Indomethacin</v>
      </c>
      <c r="J926" s="2" t="str">
        <f>HYPERLINK("http://www.uptodate.com/contents/search?search="&amp;A926)</f>
        <v>http://www.uptodate.com/contents/search?search=Indomethacin</v>
      </c>
      <c r="K926" s="1" t="s">
        <v>694</v>
      </c>
      <c r="L926" s="1" t="s">
        <v>15</v>
      </c>
      <c r="M926" t="b">
        <f>FALSE()</f>
        <v>0</v>
      </c>
      <c r="N926" t="b">
        <f>AND(C926=D926,C926=E926)</f>
        <v>1</v>
      </c>
      <c r="O926" t="b">
        <f>OR(E926=C926,E926=D926)</f>
        <v>1</v>
      </c>
    </row>
    <row r="927" spans="1:15">
      <c r="A927" t="s">
        <v>695</v>
      </c>
      <c r="B927" t="s">
        <v>12</v>
      </c>
      <c r="C927" t="s">
        <v>3</v>
      </c>
      <c r="D927" t="s">
        <v>3</v>
      </c>
      <c r="E927" t="s">
        <v>3</v>
      </c>
      <c r="H927" t="s">
        <v>1683</v>
      </c>
      <c r="I927" s="2" t="str">
        <f>HYPERLINK("https://www.google.com/webhp#q=" &amp; A927)</f>
        <v>https://www.google.com/webhp#q=Indomethacin</v>
      </c>
      <c r="J927" s="2" t="str">
        <f>HYPERLINK("http://www.uptodate.com/contents/search?search="&amp;A927)</f>
        <v>http://www.uptodate.com/contents/search?search=Indomethacin</v>
      </c>
      <c r="K927" s="1" t="s">
        <v>694</v>
      </c>
      <c r="L927" s="1" t="s">
        <v>11</v>
      </c>
      <c r="M927" t="b">
        <f>FALSE()</f>
        <v>0</v>
      </c>
      <c r="N927" t="b">
        <f>AND(C927=D927,C927=E927)</f>
        <v>1</v>
      </c>
      <c r="O927" t="b">
        <f>OR(E927=C927,E927=D927)</f>
        <v>1</v>
      </c>
    </row>
    <row r="928" spans="1:15">
      <c r="A928" t="s">
        <v>693</v>
      </c>
      <c r="B928" t="s">
        <v>39</v>
      </c>
      <c r="C928" t="s">
        <v>2</v>
      </c>
      <c r="D928" t="s">
        <v>2</v>
      </c>
      <c r="E928" t="s">
        <v>2</v>
      </c>
      <c r="H928" t="s">
        <v>1703</v>
      </c>
      <c r="I928" s="2" t="str">
        <f>HYPERLINK("https://www.google.com/webhp#q=" &amp; A928)</f>
        <v>https://www.google.com/webhp#q=Ipratropium bromide</v>
      </c>
      <c r="J928" s="2" t="str">
        <f>HYPERLINK("http://www.uptodate.com/contents/search?search="&amp;A928)</f>
        <v>http://www.uptodate.com/contents/search?search=Ipratropium bromide</v>
      </c>
      <c r="K928" s="1" t="s">
        <v>692</v>
      </c>
      <c r="L928" s="1" t="s">
        <v>37</v>
      </c>
      <c r="M928" t="b">
        <f>FALSE()</f>
        <v>0</v>
      </c>
      <c r="N928" t="b">
        <f>AND(C928=D928,C928=E928)</f>
        <v>1</v>
      </c>
      <c r="O928" t="b">
        <f>OR(E928=C928,E928=D928)</f>
        <v>1</v>
      </c>
    </row>
    <row r="929" spans="1:15">
      <c r="A929" t="s">
        <v>691</v>
      </c>
      <c r="B929" t="s">
        <v>44</v>
      </c>
      <c r="C929" t="s">
        <v>2</v>
      </c>
      <c r="D929" t="s">
        <v>2</v>
      </c>
      <c r="E929" t="s">
        <v>2</v>
      </c>
      <c r="I929" s="2" t="str">
        <f>HYPERLINK("https://www.google.com/webhp#q=" &amp; A929)</f>
        <v>https://www.google.com/webhp#q=Irbesartan</v>
      </c>
      <c r="J929" s="2" t="str">
        <f>HYPERLINK("http://www.uptodate.com/contents/search?search="&amp;A929)</f>
        <v>http://www.uptodate.com/contents/search?search=Irbesartan</v>
      </c>
      <c r="K929" s="1" t="s">
        <v>690</v>
      </c>
      <c r="L929" s="1" t="s">
        <v>41</v>
      </c>
      <c r="M929" t="b">
        <f>FALSE()</f>
        <v>0</v>
      </c>
      <c r="N929" t="b">
        <f>AND(C929=D929,C929=E929)</f>
        <v>1</v>
      </c>
      <c r="O929" t="b">
        <f>OR(E929=C929,E929=D929)</f>
        <v>1</v>
      </c>
    </row>
    <row r="930" spans="1:15">
      <c r="A930" t="s">
        <v>689</v>
      </c>
      <c r="B930" t="s">
        <v>68</v>
      </c>
      <c r="C930" t="s">
        <v>2</v>
      </c>
      <c r="D930" t="s">
        <v>2</v>
      </c>
      <c r="E930" t="s">
        <v>2</v>
      </c>
      <c r="I930" s="2" t="str">
        <f>HYPERLINK("https://www.google.com/webhp#q=" &amp; A930)</f>
        <v>https://www.google.com/webhp#q=Irinotecan</v>
      </c>
      <c r="J930" s="2" t="str">
        <f>HYPERLINK("http://www.uptodate.com/contents/search?search="&amp;A930)</f>
        <v>http://www.uptodate.com/contents/search?search=Irinotecan</v>
      </c>
      <c r="K930" s="1" t="s">
        <v>688</v>
      </c>
      <c r="L930" s="1" t="s">
        <v>67</v>
      </c>
      <c r="M930" t="b">
        <f>FALSE()</f>
        <v>0</v>
      </c>
      <c r="N930" t="b">
        <f>AND(C930=D930,C930=E930)</f>
        <v>1</v>
      </c>
      <c r="O930" t="b">
        <f>OR(E930=C930,E930=D930)</f>
        <v>1</v>
      </c>
    </row>
    <row r="931" spans="1:15">
      <c r="A931" t="s">
        <v>689</v>
      </c>
      <c r="B931" t="s">
        <v>80</v>
      </c>
      <c r="C931" t="s">
        <v>2</v>
      </c>
      <c r="D931" t="s">
        <v>2</v>
      </c>
      <c r="E931" t="s">
        <v>2</v>
      </c>
      <c r="I931" s="2" t="str">
        <f>HYPERLINK("https://www.google.com/webhp#q=" &amp; A931)</f>
        <v>https://www.google.com/webhp#q=Irinotecan</v>
      </c>
      <c r="J931" s="2" t="str">
        <f>HYPERLINK("http://www.uptodate.com/contents/search?search="&amp;A931)</f>
        <v>http://www.uptodate.com/contents/search?search=Irinotecan</v>
      </c>
      <c r="K931" s="1" t="s">
        <v>688</v>
      </c>
      <c r="L931" s="1" t="s">
        <v>79</v>
      </c>
      <c r="M931" t="b">
        <f>FALSE()</f>
        <v>0</v>
      </c>
      <c r="N931" t="b">
        <f>AND(C931=D931,C931=E931)</f>
        <v>1</v>
      </c>
      <c r="O931" t="b">
        <f>OR(E931=C931,E931=D931)</f>
        <v>1</v>
      </c>
    </row>
    <row r="932" spans="1:15">
      <c r="A932" t="s">
        <v>689</v>
      </c>
      <c r="B932" t="s">
        <v>65</v>
      </c>
      <c r="C932" t="s">
        <v>2</v>
      </c>
      <c r="D932" t="s">
        <v>2</v>
      </c>
      <c r="E932" t="s">
        <v>2</v>
      </c>
      <c r="I932" s="2" t="str">
        <f>HYPERLINK("https://www.google.com/webhp#q=" &amp; A932)</f>
        <v>https://www.google.com/webhp#q=Irinotecan</v>
      </c>
      <c r="J932" s="2" t="str">
        <f>HYPERLINK("http://www.uptodate.com/contents/search?search="&amp;A932)</f>
        <v>http://www.uptodate.com/contents/search?search=Irinotecan</v>
      </c>
      <c r="K932" s="1" t="s">
        <v>688</v>
      </c>
      <c r="L932" s="1" t="s">
        <v>63</v>
      </c>
      <c r="M932" t="b">
        <f>FALSE()</f>
        <v>0</v>
      </c>
      <c r="N932" t="b">
        <f>AND(C932=D932,C932=E932)</f>
        <v>1</v>
      </c>
      <c r="O932" t="b">
        <f>OR(E932=C932,E932=D932)</f>
        <v>1</v>
      </c>
    </row>
    <row r="933" spans="1:15">
      <c r="A933" t="s">
        <v>689</v>
      </c>
      <c r="B933" t="s">
        <v>252</v>
      </c>
      <c r="C933" t="s">
        <v>2</v>
      </c>
      <c r="D933" t="s">
        <v>2</v>
      </c>
      <c r="E933" t="s">
        <v>2</v>
      </c>
      <c r="I933" s="2" t="str">
        <f>HYPERLINK("https://www.google.com/webhp#q=" &amp; A933)</f>
        <v>https://www.google.com/webhp#q=Irinotecan</v>
      </c>
      <c r="J933" s="2" t="str">
        <f>HYPERLINK("http://www.uptodate.com/contents/search?search="&amp;A933)</f>
        <v>http://www.uptodate.com/contents/search?search=Irinotecan</v>
      </c>
      <c r="K933" s="1" t="s">
        <v>688</v>
      </c>
      <c r="L933" s="1" t="s">
        <v>250</v>
      </c>
      <c r="M933" t="b">
        <f>FALSE()</f>
        <v>0</v>
      </c>
      <c r="N933" t="b">
        <f>AND(C933=D933,C933=E933)</f>
        <v>1</v>
      </c>
      <c r="O933" t="b">
        <f>OR(E933=C933,E933=D933)</f>
        <v>1</v>
      </c>
    </row>
    <row r="934" spans="1:15">
      <c r="A934" t="s">
        <v>689</v>
      </c>
      <c r="B934" t="s">
        <v>540</v>
      </c>
      <c r="C934" t="s">
        <v>2</v>
      </c>
      <c r="D934" t="s">
        <v>2</v>
      </c>
      <c r="E934" t="s">
        <v>2</v>
      </c>
      <c r="I934" s="2" t="str">
        <f>HYPERLINK("https://www.google.com/webhp#q=" &amp; A934)</f>
        <v>https://www.google.com/webhp#q=Irinotecan</v>
      </c>
      <c r="J934" s="2" t="str">
        <f>HYPERLINK("http://www.uptodate.com/contents/search?search="&amp;A934)</f>
        <v>http://www.uptodate.com/contents/search?search=Irinotecan</v>
      </c>
      <c r="K934" s="1" t="s">
        <v>688</v>
      </c>
      <c r="L934" s="1" t="s">
        <v>539</v>
      </c>
      <c r="M934" t="b">
        <f>FALSE()</f>
        <v>0</v>
      </c>
      <c r="N934" t="b">
        <f>AND(C934=D934,C934=E934)</f>
        <v>1</v>
      </c>
      <c r="O934" t="b">
        <f>OR(E934=C934,E934=D934)</f>
        <v>1</v>
      </c>
    </row>
    <row r="935" spans="1:15">
      <c r="A935" t="s">
        <v>687</v>
      </c>
      <c r="B935" t="s">
        <v>99</v>
      </c>
      <c r="C935" t="s">
        <v>3</v>
      </c>
      <c r="D935" t="s">
        <v>3</v>
      </c>
      <c r="E935" t="s">
        <v>3</v>
      </c>
      <c r="I935" s="2" t="str">
        <f>HYPERLINK("https://www.google.com/webhp#q=" &amp; A935)</f>
        <v>https://www.google.com/webhp#q=Isocarboxazid</v>
      </c>
      <c r="J935" s="2" t="str">
        <f>HYPERLINK("http://www.uptodate.com/contents/search?search="&amp;A935)</f>
        <v>http://www.uptodate.com/contents/search?search=Isocarboxazid</v>
      </c>
      <c r="K935" s="1" t="s">
        <v>686</v>
      </c>
      <c r="L935" s="1" t="s">
        <v>97</v>
      </c>
      <c r="M935" t="b">
        <f>FALSE()</f>
        <v>0</v>
      </c>
      <c r="N935" t="b">
        <f>AND(C935=D935,C935=E935)</f>
        <v>1</v>
      </c>
      <c r="O935" t="b">
        <f>OR(E935=C935,E935=D935)</f>
        <v>1</v>
      </c>
    </row>
    <row r="936" spans="1:15">
      <c r="A936" t="s">
        <v>685</v>
      </c>
      <c r="B936" t="s">
        <v>39</v>
      </c>
      <c r="C936" t="s">
        <v>3</v>
      </c>
      <c r="D936" t="s">
        <v>3</v>
      </c>
      <c r="E936" t="s">
        <v>2</v>
      </c>
      <c r="H936" t="s">
        <v>1703</v>
      </c>
      <c r="I936" s="2" t="str">
        <f>HYPERLINK("https://www.google.com/webhp#q=" &amp; A936)</f>
        <v>https://www.google.com/webhp#q=Isoetarine</v>
      </c>
      <c r="J936" s="2" t="str">
        <f>HYPERLINK("http://www.uptodate.com/contents/search?search="&amp;A936)</f>
        <v>http://www.uptodate.com/contents/search?search=Isoetarine</v>
      </c>
      <c r="K936" s="1" t="s">
        <v>684</v>
      </c>
      <c r="L936" s="1" t="s">
        <v>37</v>
      </c>
      <c r="M936" t="b">
        <f>FALSE()</f>
        <v>0</v>
      </c>
      <c r="N936" t="b">
        <f>AND(C936=D936,C936=E936)</f>
        <v>0</v>
      </c>
      <c r="O936" t="b">
        <f>OR(E936=C936,E936=D936)</f>
        <v>0</v>
      </c>
    </row>
    <row r="937" spans="1:15">
      <c r="A937" t="s">
        <v>683</v>
      </c>
      <c r="B937" t="s">
        <v>39</v>
      </c>
      <c r="C937" t="s">
        <v>3</v>
      </c>
      <c r="D937" t="s">
        <v>3</v>
      </c>
      <c r="E937" t="s">
        <v>2</v>
      </c>
      <c r="H937" t="s">
        <v>1703</v>
      </c>
      <c r="I937" s="2" t="str">
        <f>HYPERLINK("https://www.google.com/webhp#q=" &amp; A937)</f>
        <v>https://www.google.com/webhp#q=Isoprenaline</v>
      </c>
      <c r="J937" s="2" t="str">
        <f>HYPERLINK("http://www.uptodate.com/contents/search?search="&amp;A937)</f>
        <v>http://www.uptodate.com/contents/search?search=Isoprenaline</v>
      </c>
      <c r="K937" s="1" t="s">
        <v>682</v>
      </c>
      <c r="L937" s="1" t="s">
        <v>37</v>
      </c>
      <c r="M937" t="b">
        <f>FALSE()</f>
        <v>0</v>
      </c>
      <c r="N937" t="b">
        <f>AND(C937=D937,C937=E937)</f>
        <v>0</v>
      </c>
      <c r="O937" t="b">
        <f>OR(E937=C937,E937=D937)</f>
        <v>0</v>
      </c>
    </row>
    <row r="938" spans="1:15">
      <c r="A938" t="s">
        <v>681</v>
      </c>
      <c r="B938" t="s">
        <v>121</v>
      </c>
      <c r="C938" t="s">
        <v>3</v>
      </c>
      <c r="D938" t="s">
        <v>3</v>
      </c>
      <c r="E938" t="s">
        <v>3</v>
      </c>
      <c r="I938" s="2" t="str">
        <f>HYPERLINK("https://www.google.com/webhp#q=" &amp; A938)</f>
        <v>https://www.google.com/webhp#q=Isosorbide Dinitrate</v>
      </c>
      <c r="J938" s="2" t="str">
        <f>HYPERLINK("http://www.uptodate.com/contents/search?search="&amp;A938)</f>
        <v>http://www.uptodate.com/contents/search?search=Isosorbide Dinitrate</v>
      </c>
      <c r="K938" s="1" t="s">
        <v>680</v>
      </c>
      <c r="L938" s="1" t="s">
        <v>120</v>
      </c>
      <c r="M938" t="b">
        <f>FALSE()</f>
        <v>0</v>
      </c>
      <c r="N938" t="b">
        <f>AND(C938=D938,C938=E938)</f>
        <v>1</v>
      </c>
      <c r="O938" t="b">
        <f>OR(E938=C938,E938=D938)</f>
        <v>1</v>
      </c>
    </row>
    <row r="939" spans="1:15">
      <c r="A939" t="s">
        <v>679</v>
      </c>
      <c r="B939" t="s">
        <v>121</v>
      </c>
      <c r="C939" t="s">
        <v>3</v>
      </c>
      <c r="D939" t="s">
        <v>3</v>
      </c>
      <c r="E939" t="s">
        <v>3</v>
      </c>
      <c r="I939" s="2" t="str">
        <f>HYPERLINK("https://www.google.com/webhp#q=" &amp; A939)</f>
        <v>https://www.google.com/webhp#q=Isosorbide Mononitrate</v>
      </c>
      <c r="J939" s="2" t="str">
        <f>HYPERLINK("http://www.uptodate.com/contents/search?search="&amp;A939)</f>
        <v>http://www.uptodate.com/contents/search?search=Isosorbide Mononitrate</v>
      </c>
      <c r="K939" s="1" t="s">
        <v>678</v>
      </c>
      <c r="L939" s="1" t="s">
        <v>120</v>
      </c>
      <c r="M939" t="b">
        <f>FALSE()</f>
        <v>0</v>
      </c>
      <c r="N939" t="b">
        <f>AND(C939=D939,C939=E939)</f>
        <v>1</v>
      </c>
      <c r="O939" t="b">
        <f>OR(E939=C939,E939=D939)</f>
        <v>1</v>
      </c>
    </row>
    <row r="940" spans="1:15">
      <c r="A940" t="s">
        <v>677</v>
      </c>
      <c r="B940" t="s">
        <v>48</v>
      </c>
      <c r="C940" t="s">
        <v>8</v>
      </c>
      <c r="D940" t="s">
        <v>8</v>
      </c>
      <c r="E940" t="s">
        <v>8</v>
      </c>
      <c r="H940" t="s">
        <v>1751</v>
      </c>
      <c r="I940" s="2" t="str">
        <f>HYPERLINK("https://www.google.com/webhp#q=" &amp; A940)</f>
        <v>https://www.google.com/webhp#q=Isotretinoin</v>
      </c>
      <c r="J940" s="2" t="str">
        <f>HYPERLINK("http://www.uptodate.com/contents/search?search="&amp;A940)</f>
        <v>http://www.uptodate.com/contents/search?search=Isotretinoin</v>
      </c>
      <c r="K940" s="1" t="s">
        <v>676</v>
      </c>
      <c r="L940" s="1" t="s">
        <v>46</v>
      </c>
      <c r="M940" t="b">
        <f>FALSE()</f>
        <v>0</v>
      </c>
      <c r="N940" t="b">
        <f>AND(C940=D940,C940=E940)</f>
        <v>1</v>
      </c>
      <c r="O940" t="b">
        <f>OR(E940=C940,E940=D940)</f>
        <v>1</v>
      </c>
    </row>
    <row r="941" spans="1:15">
      <c r="A941" t="s">
        <v>675</v>
      </c>
      <c r="B941" t="s">
        <v>68</v>
      </c>
      <c r="C941" t="s">
        <v>2</v>
      </c>
      <c r="D941" t="s">
        <v>2</v>
      </c>
      <c r="E941" t="s">
        <v>2</v>
      </c>
      <c r="I941" s="2" t="str">
        <f>HYPERLINK("https://www.google.com/webhp#q=" &amp; A941)</f>
        <v>https://www.google.com/webhp#q=Ixabepilone</v>
      </c>
      <c r="J941" s="2" t="str">
        <f>HYPERLINK("http://www.uptodate.com/contents/search?search="&amp;A941)</f>
        <v>http://www.uptodate.com/contents/search?search=Ixabepilone</v>
      </c>
      <c r="K941" s="1" t="s">
        <v>674</v>
      </c>
      <c r="L941" s="1" t="s">
        <v>67</v>
      </c>
      <c r="M941" t="b">
        <f>FALSE()</f>
        <v>0</v>
      </c>
      <c r="N941" t="b">
        <f>AND(C941=D941,C941=E941)</f>
        <v>1</v>
      </c>
      <c r="O941" t="b">
        <f>OR(E941=C941,E941=D941)</f>
        <v>1</v>
      </c>
    </row>
    <row r="942" spans="1:15">
      <c r="A942" t="s">
        <v>673</v>
      </c>
      <c r="B942" t="s">
        <v>146</v>
      </c>
      <c r="C942" t="s">
        <v>3</v>
      </c>
      <c r="D942" t="s">
        <v>3</v>
      </c>
      <c r="E942" t="s">
        <v>3</v>
      </c>
      <c r="I942" s="2" t="str">
        <f>HYPERLINK("https://www.google.com/webhp#q=" &amp; A942)</f>
        <v>https://www.google.com/webhp#q=L-DOPA</v>
      </c>
      <c r="J942" s="2" t="str">
        <f>HYPERLINK("http://www.uptodate.com/contents/search?search="&amp;A942)</f>
        <v>http://www.uptodate.com/contents/search?search=L-DOPA</v>
      </c>
      <c r="K942" s="1" t="s">
        <v>671</v>
      </c>
      <c r="L942" s="1" t="s">
        <v>144</v>
      </c>
      <c r="M942" t="b">
        <f>FALSE()</f>
        <v>0</v>
      </c>
      <c r="N942" t="b">
        <f>AND(C942=D942,C942=E942)</f>
        <v>1</v>
      </c>
      <c r="O942" t="b">
        <f>OR(E942=C942,E942=D942)</f>
        <v>1</v>
      </c>
    </row>
    <row r="943" spans="1:15">
      <c r="A943" t="s">
        <v>673</v>
      </c>
      <c r="B943" t="s">
        <v>173</v>
      </c>
      <c r="C943" t="s">
        <v>3</v>
      </c>
      <c r="D943" t="s">
        <v>3</v>
      </c>
      <c r="E943" t="s">
        <v>3</v>
      </c>
      <c r="F943" t="s">
        <v>672</v>
      </c>
      <c r="I943" s="2" t="str">
        <f>HYPERLINK("https://www.google.com/webhp#q=" &amp; A943)</f>
        <v>https://www.google.com/webhp#q=L-DOPA</v>
      </c>
      <c r="J943" s="2" t="str">
        <f>HYPERLINK("http://www.uptodate.com/contents/search?search="&amp;A943)</f>
        <v>http://www.uptodate.com/contents/search?search=L-DOPA</v>
      </c>
      <c r="K943" s="1" t="s">
        <v>671</v>
      </c>
      <c r="L943" s="1" t="s">
        <v>171</v>
      </c>
      <c r="M943" t="b">
        <f>FALSE()</f>
        <v>0</v>
      </c>
      <c r="N943" t="b">
        <f>AND(C943=D943,C943=E943)</f>
        <v>1</v>
      </c>
      <c r="O943" t="b">
        <f>OR(E943=C943,E943=D943)</f>
        <v>1</v>
      </c>
    </row>
    <row r="944" spans="1:15">
      <c r="A944" t="s">
        <v>670</v>
      </c>
      <c r="B944" t="s">
        <v>44</v>
      </c>
      <c r="C944" t="s">
        <v>2</v>
      </c>
      <c r="D944" t="s">
        <v>2</v>
      </c>
      <c r="E944" t="s">
        <v>2</v>
      </c>
      <c r="I944" s="2" t="str">
        <f>HYPERLINK("https://www.google.com/webhp#q=" &amp; A944)</f>
        <v>https://www.google.com/webhp#q=Labetalol</v>
      </c>
      <c r="J944" s="2" t="str">
        <f>HYPERLINK("http://www.uptodate.com/contents/search?search="&amp;A944)</f>
        <v>http://www.uptodate.com/contents/search?search=Labetalol</v>
      </c>
      <c r="K944" s="1" t="s">
        <v>669</v>
      </c>
      <c r="L944" s="1" t="s">
        <v>41</v>
      </c>
      <c r="M944" t="b">
        <f>FALSE()</f>
        <v>0</v>
      </c>
      <c r="N944" t="b">
        <f>AND(C944=D944,C944=E944)</f>
        <v>1</v>
      </c>
      <c r="O944" t="b">
        <f>OR(E944=C944,E944=D944)</f>
        <v>1</v>
      </c>
    </row>
    <row r="945" spans="1:15">
      <c r="A945" t="s">
        <v>668</v>
      </c>
      <c r="B945" t="s">
        <v>4</v>
      </c>
      <c r="C945" t="s">
        <v>3</v>
      </c>
      <c r="D945" t="s">
        <v>3</v>
      </c>
      <c r="E945" t="s">
        <v>2</v>
      </c>
      <c r="I945" s="2" t="str">
        <f>HYPERLINK("https://www.google.com/webhp#q=" &amp; A945)</f>
        <v>https://www.google.com/webhp#q=Lacosamide</v>
      </c>
      <c r="J945" s="2" t="str">
        <f>HYPERLINK("http://www.uptodate.com/contents/search?search="&amp;A945)</f>
        <v>http://www.uptodate.com/contents/search?search=Lacosamide</v>
      </c>
      <c r="K945" s="1" t="s">
        <v>667</v>
      </c>
      <c r="L945" s="1" t="s">
        <v>0</v>
      </c>
      <c r="M945" t="b">
        <f>FALSE()</f>
        <v>0</v>
      </c>
      <c r="N945" t="b">
        <f>AND(C945=D945,C945=E945)</f>
        <v>0</v>
      </c>
      <c r="O945" t="b">
        <f>OR(E945=C945,E945=D945)</f>
        <v>0</v>
      </c>
    </row>
    <row r="946" spans="1:15">
      <c r="A946" t="s">
        <v>666</v>
      </c>
      <c r="B946" t="s">
        <v>35</v>
      </c>
      <c r="C946" t="s">
        <v>2</v>
      </c>
      <c r="D946" t="s">
        <v>2</v>
      </c>
      <c r="E946" t="s">
        <v>2</v>
      </c>
      <c r="I946" s="2" t="str">
        <f>HYPERLINK("https://www.google.com/webhp#q=" &amp; A946)</f>
        <v>https://www.google.com/webhp#q=Lamivudine</v>
      </c>
      <c r="J946" s="2" t="str">
        <f>HYPERLINK("http://www.uptodate.com/contents/search?search="&amp;A946)</f>
        <v>http://www.uptodate.com/contents/search?search=Lamivudine</v>
      </c>
      <c r="K946" s="1" t="s">
        <v>665</v>
      </c>
      <c r="L946" s="1" t="s">
        <v>33</v>
      </c>
      <c r="M946" t="b">
        <f>FALSE()</f>
        <v>0</v>
      </c>
      <c r="N946" t="b">
        <f>AND(C946=D946,C946=E946)</f>
        <v>1</v>
      </c>
      <c r="O946" t="b">
        <f>OR(E946=C946,E946=D946)</f>
        <v>1</v>
      </c>
    </row>
    <row r="947" spans="1:15">
      <c r="A947" t="s">
        <v>666</v>
      </c>
      <c r="B947" t="s">
        <v>235</v>
      </c>
      <c r="C947" t="s">
        <v>2</v>
      </c>
      <c r="D947" t="s">
        <v>2</v>
      </c>
      <c r="E947" t="s">
        <v>2</v>
      </c>
      <c r="I947" s="2" t="str">
        <f>HYPERLINK("https://www.google.com/webhp#q=" &amp; A947)</f>
        <v>https://www.google.com/webhp#q=Lamivudine</v>
      </c>
      <c r="J947" s="2" t="str">
        <f>HYPERLINK("http://www.uptodate.com/contents/search?search="&amp;A947)</f>
        <v>http://www.uptodate.com/contents/search?search=Lamivudine</v>
      </c>
      <c r="K947" s="1" t="s">
        <v>665</v>
      </c>
      <c r="L947" s="1" t="s">
        <v>233</v>
      </c>
      <c r="M947" t="b">
        <f>FALSE()</f>
        <v>0</v>
      </c>
      <c r="N947" t="b">
        <f>AND(C947=D947,C947=E947)</f>
        <v>1</v>
      </c>
      <c r="O947" t="b">
        <f>OR(E947=C947,E947=D947)</f>
        <v>1</v>
      </c>
    </row>
    <row r="948" spans="1:15">
      <c r="A948" t="s">
        <v>664</v>
      </c>
      <c r="B948" t="s">
        <v>30</v>
      </c>
      <c r="C948" t="s">
        <v>3</v>
      </c>
      <c r="D948" t="s">
        <v>3</v>
      </c>
      <c r="E948" t="s">
        <v>3</v>
      </c>
      <c r="I948" s="2" t="str">
        <f>HYPERLINK("https://www.google.com/webhp#q=" &amp; A948)</f>
        <v>https://www.google.com/webhp#q=Lamotrigine</v>
      </c>
      <c r="J948" s="2" t="str">
        <f>HYPERLINK("http://www.uptodate.com/contents/search?search="&amp;A948)</f>
        <v>http://www.uptodate.com/contents/search?search=Lamotrigine</v>
      </c>
      <c r="K948" s="1" t="s">
        <v>663</v>
      </c>
      <c r="L948" s="1" t="s">
        <v>29</v>
      </c>
      <c r="M948" t="b">
        <f>FALSE()</f>
        <v>0</v>
      </c>
      <c r="N948" t="b">
        <f>AND(C948=D948,C948=E948)</f>
        <v>1</v>
      </c>
      <c r="O948" t="b">
        <f>OR(E948=C948,E948=D948)</f>
        <v>1</v>
      </c>
    </row>
    <row r="949" spans="1:15">
      <c r="A949" t="s">
        <v>664</v>
      </c>
      <c r="B949" t="s">
        <v>4</v>
      </c>
      <c r="C949" t="s">
        <v>3</v>
      </c>
      <c r="D949" t="s">
        <v>3</v>
      </c>
      <c r="E949" t="s">
        <v>2</v>
      </c>
      <c r="I949" s="2" t="str">
        <f>HYPERLINK("https://www.google.com/webhp#q=" &amp; A949)</f>
        <v>https://www.google.com/webhp#q=Lamotrigine</v>
      </c>
      <c r="J949" s="2" t="str">
        <f>HYPERLINK("http://www.uptodate.com/contents/search?search="&amp;A949)</f>
        <v>http://www.uptodate.com/contents/search?search=Lamotrigine</v>
      </c>
      <c r="K949" s="1" t="s">
        <v>663</v>
      </c>
      <c r="L949" s="1" t="s">
        <v>0</v>
      </c>
      <c r="M949" t="b">
        <f>FALSE()</f>
        <v>0</v>
      </c>
      <c r="N949" t="b">
        <f>AND(C949=D949,C949=E949)</f>
        <v>0</v>
      </c>
      <c r="O949" t="b">
        <f>OR(E949=C949,E949=D949)</f>
        <v>0</v>
      </c>
    </row>
    <row r="950" spans="1:15">
      <c r="A950" t="s">
        <v>664</v>
      </c>
      <c r="B950" t="s">
        <v>27</v>
      </c>
      <c r="C950" t="s">
        <v>3</v>
      </c>
      <c r="D950" t="s">
        <v>3</v>
      </c>
      <c r="E950" t="s">
        <v>3</v>
      </c>
      <c r="I950" s="2" t="str">
        <f>HYPERLINK("https://www.google.com/webhp#q=" &amp; A950)</f>
        <v>https://www.google.com/webhp#q=Lamotrigine</v>
      </c>
      <c r="J950" s="2" t="str">
        <f>HYPERLINK("http://www.uptodate.com/contents/search?search="&amp;A950)</f>
        <v>http://www.uptodate.com/contents/search?search=Lamotrigine</v>
      </c>
      <c r="K950" s="1" t="s">
        <v>663</v>
      </c>
      <c r="L950" s="1" t="s">
        <v>25</v>
      </c>
      <c r="M950" t="b">
        <f>FALSE()</f>
        <v>0</v>
      </c>
      <c r="N950" t="b">
        <f>AND(C950=D950,C950=E950)</f>
        <v>1</v>
      </c>
      <c r="O950" t="b">
        <f>OR(E950=C950,E950=D950)</f>
        <v>1</v>
      </c>
    </row>
    <row r="951" spans="1:15">
      <c r="A951" t="s">
        <v>662</v>
      </c>
      <c r="B951" t="s">
        <v>68</v>
      </c>
      <c r="C951" t="s">
        <v>2</v>
      </c>
      <c r="D951" t="s">
        <v>2</v>
      </c>
      <c r="E951" t="s">
        <v>2</v>
      </c>
      <c r="I951" s="2" t="str">
        <f>HYPERLINK("https://www.google.com/webhp#q=" &amp; A951)</f>
        <v>https://www.google.com/webhp#q=Lapatinib</v>
      </c>
      <c r="J951" s="2" t="str">
        <f>HYPERLINK("http://www.uptodate.com/contents/search?search="&amp;A951)</f>
        <v>http://www.uptodate.com/contents/search?search=Lapatinib</v>
      </c>
      <c r="K951" s="1" t="s">
        <v>661</v>
      </c>
      <c r="L951" s="1" t="s">
        <v>67</v>
      </c>
      <c r="M951" t="b">
        <f>FALSE()</f>
        <v>0</v>
      </c>
      <c r="N951" t="b">
        <f>AND(C951=D951,C951=E951)</f>
        <v>1</v>
      </c>
      <c r="O951" t="b">
        <f>OR(E951=C951,E951=D951)</f>
        <v>1</v>
      </c>
    </row>
    <row r="952" spans="1:15">
      <c r="A952" t="s">
        <v>660</v>
      </c>
      <c r="B952" t="s">
        <v>206</v>
      </c>
      <c r="C952" t="s">
        <v>2</v>
      </c>
      <c r="D952" t="s">
        <v>2</v>
      </c>
      <c r="E952" t="s">
        <v>2</v>
      </c>
      <c r="I952" s="2" t="str">
        <f>HYPERLINK("https://www.google.com/webhp#q=" &amp; A952)</f>
        <v>https://www.google.com/webhp#q=Latanoprost</v>
      </c>
      <c r="J952" s="2" t="str">
        <f>HYPERLINK("http://www.uptodate.com/contents/search?search="&amp;A952)</f>
        <v>http://www.uptodate.com/contents/search?search=Latanoprost</v>
      </c>
      <c r="K952" s="1" t="s">
        <v>659</v>
      </c>
      <c r="L952" s="1" t="s">
        <v>205</v>
      </c>
      <c r="M952" t="b">
        <f>FALSE()</f>
        <v>0</v>
      </c>
      <c r="N952" t="b">
        <f>AND(C952=D952,C952=E952)</f>
        <v>1</v>
      </c>
      <c r="O952" t="b">
        <f>OR(E952=C952,E952=D952)</f>
        <v>1</v>
      </c>
    </row>
    <row r="953" spans="1:15">
      <c r="A953" t="s">
        <v>658</v>
      </c>
      <c r="B953" t="s">
        <v>12</v>
      </c>
      <c r="C953" t="s">
        <v>2</v>
      </c>
      <c r="D953" t="s">
        <v>2</v>
      </c>
      <c r="E953" t="s">
        <v>2</v>
      </c>
      <c r="I953" s="2" t="str">
        <f>HYPERLINK("https://www.google.com/webhp#q=" &amp; A953)</f>
        <v>https://www.google.com/webhp#q=Leflunomide</v>
      </c>
      <c r="J953" s="2" t="str">
        <f>HYPERLINK("http://www.uptodate.com/contents/search?search="&amp;A953)</f>
        <v>http://www.uptodate.com/contents/search?search=Leflunomide</v>
      </c>
      <c r="K953" s="1" t="s">
        <v>657</v>
      </c>
      <c r="L953" s="1" t="s">
        <v>11</v>
      </c>
      <c r="M953" t="b">
        <f>FALSE()</f>
        <v>0</v>
      </c>
      <c r="N953" t="b">
        <f>AND(C953=D953,C953=E953)</f>
        <v>1</v>
      </c>
      <c r="O953" t="b">
        <f>OR(E953=C953,E953=D953)</f>
        <v>1</v>
      </c>
    </row>
    <row r="954" spans="1:15">
      <c r="A954" t="s">
        <v>658</v>
      </c>
      <c r="B954" t="s">
        <v>472</v>
      </c>
      <c r="C954" t="s">
        <v>2</v>
      </c>
      <c r="D954" t="s">
        <v>2</v>
      </c>
      <c r="E954" t="s">
        <v>2</v>
      </c>
      <c r="I954" s="2" t="str">
        <f>HYPERLINK("https://www.google.com/webhp#q=" &amp; A954)</f>
        <v>https://www.google.com/webhp#q=Leflunomide</v>
      </c>
      <c r="J954" s="2" t="str">
        <f>HYPERLINK("http://www.uptodate.com/contents/search?search="&amp;A954)</f>
        <v>http://www.uptodate.com/contents/search?search=Leflunomide</v>
      </c>
      <c r="K954" s="1" t="s">
        <v>657</v>
      </c>
      <c r="L954" s="1" t="s">
        <v>471</v>
      </c>
      <c r="M954" t="b">
        <f>FALSE()</f>
        <v>0</v>
      </c>
      <c r="N954" t="b">
        <f>AND(C954=D954,C954=E954)</f>
        <v>1</v>
      </c>
      <c r="O954" t="b">
        <f>OR(E954=C954,E954=D954)</f>
        <v>1</v>
      </c>
    </row>
    <row r="955" spans="1:15">
      <c r="A955" t="s">
        <v>658</v>
      </c>
      <c r="B955" t="s">
        <v>9</v>
      </c>
      <c r="C955" t="s">
        <v>2</v>
      </c>
      <c r="D955" t="s">
        <v>2</v>
      </c>
      <c r="E955" t="s">
        <v>2</v>
      </c>
      <c r="I955" s="2" t="str">
        <f>HYPERLINK("https://www.google.com/webhp#q=" &amp; A955)</f>
        <v>https://www.google.com/webhp#q=Leflunomide</v>
      </c>
      <c r="J955" s="2" t="str">
        <f>HYPERLINK("http://www.uptodate.com/contents/search?search="&amp;A955)</f>
        <v>http://www.uptodate.com/contents/search?search=Leflunomide</v>
      </c>
      <c r="K955" s="1" t="s">
        <v>657</v>
      </c>
      <c r="L955" s="1" t="s">
        <v>6</v>
      </c>
      <c r="M955" t="b">
        <f>FALSE()</f>
        <v>0</v>
      </c>
      <c r="N955" t="b">
        <f>AND(C955=D955,C955=E955)</f>
        <v>1</v>
      </c>
      <c r="O955" t="b">
        <f>OR(E955=C955,E955=D955)</f>
        <v>1</v>
      </c>
    </row>
    <row r="956" spans="1:15">
      <c r="A956" t="s">
        <v>656</v>
      </c>
      <c r="B956" t="s">
        <v>48</v>
      </c>
      <c r="C956" t="s">
        <v>2</v>
      </c>
      <c r="D956" t="s">
        <v>2</v>
      </c>
      <c r="E956" t="s">
        <v>2</v>
      </c>
      <c r="I956" s="2" t="str">
        <f>HYPERLINK("https://www.google.com/webhp#q=" &amp; A956)</f>
        <v>https://www.google.com/webhp#q=Lenalidomide</v>
      </c>
      <c r="J956" s="2" t="str">
        <f>HYPERLINK("http://www.uptodate.com/contents/search?search="&amp;A956)</f>
        <v>http://www.uptodate.com/contents/search?search=Lenalidomide</v>
      </c>
      <c r="K956" s="1" t="s">
        <v>655</v>
      </c>
      <c r="L956" s="1" t="s">
        <v>46</v>
      </c>
      <c r="M956" t="b">
        <f>FALSE()</f>
        <v>0</v>
      </c>
      <c r="N956" t="b">
        <f>AND(C956=D956,C956=E956)</f>
        <v>1</v>
      </c>
      <c r="O956" t="b">
        <f>OR(E956=C956,E956=D956)</f>
        <v>1</v>
      </c>
    </row>
    <row r="957" spans="1:15">
      <c r="A957" t="s">
        <v>654</v>
      </c>
      <c r="B957" t="s">
        <v>68</v>
      </c>
      <c r="C957" t="s">
        <v>2</v>
      </c>
      <c r="D957" t="s">
        <v>2</v>
      </c>
      <c r="E957" t="s">
        <v>2</v>
      </c>
      <c r="I957" s="2" t="str">
        <f>HYPERLINK("https://www.google.com/webhp#q=" &amp; A957)</f>
        <v>https://www.google.com/webhp#q=Letrozole</v>
      </c>
      <c r="J957" s="2" t="str">
        <f>HYPERLINK("http://www.uptodate.com/contents/search?search="&amp;A957)</f>
        <v>http://www.uptodate.com/contents/search?search=Letrozole</v>
      </c>
      <c r="K957" s="1" t="s">
        <v>653</v>
      </c>
      <c r="L957" s="1" t="s">
        <v>67</v>
      </c>
      <c r="M957" t="b">
        <f>FALSE()</f>
        <v>0</v>
      </c>
      <c r="N957" t="b">
        <f>AND(C957=D957,C957=E957)</f>
        <v>1</v>
      </c>
      <c r="O957" t="b">
        <f>OR(E957=C957,E957=D957)</f>
        <v>1</v>
      </c>
    </row>
    <row r="958" spans="1:15">
      <c r="A958" t="s">
        <v>652</v>
      </c>
      <c r="B958" t="s">
        <v>4</v>
      </c>
      <c r="C958" t="s">
        <v>3</v>
      </c>
      <c r="D958" t="s">
        <v>3</v>
      </c>
      <c r="E958" t="s">
        <v>2</v>
      </c>
      <c r="I958" s="2" t="str">
        <f>HYPERLINK("https://www.google.com/webhp#q=" &amp; A958)</f>
        <v>https://www.google.com/webhp#q=Levetiracetam</v>
      </c>
      <c r="J958" s="2" t="str">
        <f>HYPERLINK("http://www.uptodate.com/contents/search?search="&amp;A958)</f>
        <v>http://www.uptodate.com/contents/search?search=Levetiracetam</v>
      </c>
      <c r="K958" s="1" t="s">
        <v>651</v>
      </c>
      <c r="L958" s="1" t="s">
        <v>0</v>
      </c>
      <c r="M958" t="b">
        <f>FALSE()</f>
        <v>0</v>
      </c>
      <c r="N958" t="b">
        <f>AND(C958=D958,C958=E958)</f>
        <v>0</v>
      </c>
      <c r="O958" t="b">
        <f>OR(E958=C958,E958=D958)</f>
        <v>0</v>
      </c>
    </row>
    <row r="959" spans="1:15">
      <c r="A959" t="s">
        <v>649</v>
      </c>
      <c r="B959" t="s">
        <v>39</v>
      </c>
      <c r="C959" t="s">
        <v>8</v>
      </c>
      <c r="D959" t="s">
        <v>8</v>
      </c>
      <c r="E959" t="s">
        <v>8</v>
      </c>
      <c r="G959" t="s">
        <v>650</v>
      </c>
      <c r="H959" t="s">
        <v>1705</v>
      </c>
      <c r="I959" s="2" t="str">
        <f>HYPERLINK("https://www.google.com/webhp#q=" &amp; A959)</f>
        <v>https://www.google.com/webhp#q=Levofloxacin</v>
      </c>
      <c r="J959" s="2" t="str">
        <f>HYPERLINK("http://www.uptodate.com/contents/search?search="&amp;A959)</f>
        <v>http://www.uptodate.com/contents/search?search=Levofloxacin</v>
      </c>
      <c r="K959" s="1" t="s">
        <v>648</v>
      </c>
      <c r="L959" s="1" t="s">
        <v>37</v>
      </c>
      <c r="M959" t="b">
        <f>FALSE()</f>
        <v>0</v>
      </c>
      <c r="N959" t="b">
        <f>AND(C959=D959,C959=E959)</f>
        <v>1</v>
      </c>
      <c r="O959" t="b">
        <f>OR(E959=C959,E959=D959)</f>
        <v>1</v>
      </c>
    </row>
    <row r="960" spans="1:15">
      <c r="A960" t="s">
        <v>649</v>
      </c>
      <c r="B960" t="s">
        <v>14</v>
      </c>
      <c r="C960" t="s">
        <v>8</v>
      </c>
      <c r="D960" t="s">
        <v>8</v>
      </c>
      <c r="E960" t="s">
        <v>3</v>
      </c>
      <c r="H960" t="s">
        <v>1717</v>
      </c>
      <c r="I960" s="2" t="str">
        <f>HYPERLINK("https://www.google.com/webhp#q=" &amp; A960)</f>
        <v>https://www.google.com/webhp#q=Levofloxacin</v>
      </c>
      <c r="J960" s="2" t="str">
        <f>HYPERLINK("http://www.uptodate.com/contents/search?search="&amp;A960)</f>
        <v>http://www.uptodate.com/contents/search?search=Levofloxacin</v>
      </c>
      <c r="K960" s="1" t="s">
        <v>648</v>
      </c>
      <c r="L960" s="1" t="s">
        <v>13</v>
      </c>
      <c r="M960" t="b">
        <f>FALSE()</f>
        <v>0</v>
      </c>
      <c r="N960" t="b">
        <f>AND(C960=D960,C960=E960)</f>
        <v>0</v>
      </c>
      <c r="O960" t="b">
        <f>OR(E960=C960,E960=D960)</f>
        <v>0</v>
      </c>
    </row>
    <row r="961" spans="1:15">
      <c r="A961" t="s">
        <v>647</v>
      </c>
      <c r="B961" t="s">
        <v>121</v>
      </c>
      <c r="C961" t="s">
        <v>8</v>
      </c>
      <c r="D961" t="s">
        <v>8</v>
      </c>
      <c r="E961" t="s">
        <v>8</v>
      </c>
      <c r="I961" s="2" t="str">
        <f>HYPERLINK("https://www.google.com/webhp#q=" &amp; A961)</f>
        <v>https://www.google.com/webhp#q=Levothyroxine</v>
      </c>
      <c r="J961" s="2" t="str">
        <f>HYPERLINK("http://www.uptodate.com/contents/search?search="&amp;A961)</f>
        <v>http://www.uptodate.com/contents/search?search=Levothyroxine</v>
      </c>
      <c r="K961" s="1" t="s">
        <v>646</v>
      </c>
      <c r="L961" s="1" t="s">
        <v>120</v>
      </c>
      <c r="M961" t="b">
        <f>FALSE()</f>
        <v>0</v>
      </c>
      <c r="N961" t="b">
        <f>AND(C961=D961,C961=E961)</f>
        <v>1</v>
      </c>
      <c r="O961" t="b">
        <f>OR(E961=C961,E961=D961)</f>
        <v>1</v>
      </c>
    </row>
    <row r="962" spans="1:15">
      <c r="A962" t="s">
        <v>647</v>
      </c>
      <c r="B962" t="s">
        <v>638</v>
      </c>
      <c r="C962" t="s">
        <v>2</v>
      </c>
      <c r="D962" t="s">
        <v>2</v>
      </c>
      <c r="E962" t="s">
        <v>2</v>
      </c>
      <c r="I962" s="2" t="str">
        <f>HYPERLINK("https://www.google.com/webhp#q=" &amp; A962)</f>
        <v>https://www.google.com/webhp#q=Levothyroxine</v>
      </c>
      <c r="J962" s="2" t="str">
        <f>HYPERLINK("http://www.uptodate.com/contents/search?search="&amp;A962)</f>
        <v>http://www.uptodate.com/contents/search?search=Levothyroxine</v>
      </c>
      <c r="K962" s="1" t="s">
        <v>646</v>
      </c>
      <c r="L962" s="1" t="s">
        <v>636</v>
      </c>
      <c r="M962" t="b">
        <f>FALSE()</f>
        <v>0</v>
      </c>
      <c r="N962" t="b">
        <f>AND(C962=D962,C962=E962)</f>
        <v>1</v>
      </c>
      <c r="O962" t="b">
        <f>OR(E962=C962,E962=D962)</f>
        <v>1</v>
      </c>
    </row>
    <row r="963" spans="1:15">
      <c r="A963" t="s">
        <v>645</v>
      </c>
      <c r="B963" t="s">
        <v>121</v>
      </c>
      <c r="C963" t="s">
        <v>3</v>
      </c>
      <c r="D963" t="s">
        <v>3</v>
      </c>
      <c r="E963" t="s">
        <v>3</v>
      </c>
      <c r="I963" s="2" t="str">
        <f>HYPERLINK("https://www.google.com/webhp#q=" &amp; A963)</f>
        <v>https://www.google.com/webhp#q=Lidocaine</v>
      </c>
      <c r="J963" s="2" t="str">
        <f>HYPERLINK("http://www.uptodate.com/contents/search?search="&amp;A963)</f>
        <v>http://www.uptodate.com/contents/search?search=Lidocaine</v>
      </c>
      <c r="K963" s="1" t="s">
        <v>644</v>
      </c>
      <c r="L963" s="1" t="s">
        <v>120</v>
      </c>
      <c r="M963" t="b">
        <f>FALSE()</f>
        <v>0</v>
      </c>
      <c r="N963" t="b">
        <f>AND(C963=D963,C963=E963)</f>
        <v>1</v>
      </c>
      <c r="O963" t="b">
        <f>OR(E963=C963,E963=D963)</f>
        <v>1</v>
      </c>
    </row>
    <row r="964" spans="1:15">
      <c r="A964" t="s">
        <v>645</v>
      </c>
      <c r="B964" t="s">
        <v>259</v>
      </c>
      <c r="C964" t="s">
        <v>3</v>
      </c>
      <c r="D964" t="s">
        <v>3</v>
      </c>
      <c r="E964" t="s">
        <v>3</v>
      </c>
      <c r="I964" s="2" t="str">
        <f>HYPERLINK("https://www.google.com/webhp#q=" &amp; A964)</f>
        <v>https://www.google.com/webhp#q=Lidocaine</v>
      </c>
      <c r="J964" s="2" t="str">
        <f>HYPERLINK("http://www.uptodate.com/contents/search?search="&amp;A964)</f>
        <v>http://www.uptodate.com/contents/search?search=Lidocaine</v>
      </c>
      <c r="K964" s="1" t="s">
        <v>644</v>
      </c>
      <c r="L964" s="1" t="s">
        <v>256</v>
      </c>
      <c r="M964" t="b">
        <f>FALSE()</f>
        <v>0</v>
      </c>
      <c r="N964" t="b">
        <f>AND(C964=D964,C964=E964)</f>
        <v>1</v>
      </c>
      <c r="O964" t="b">
        <f>OR(E964=C964,E964=D964)</f>
        <v>1</v>
      </c>
    </row>
    <row r="965" spans="1:15">
      <c r="A965" t="s">
        <v>645</v>
      </c>
      <c r="B965" t="s">
        <v>12</v>
      </c>
      <c r="C965" t="s">
        <v>3</v>
      </c>
      <c r="D965" t="s">
        <v>3</v>
      </c>
      <c r="E965" t="s">
        <v>3</v>
      </c>
      <c r="I965" s="2" t="str">
        <f>HYPERLINK("https://www.google.com/webhp#q=" &amp; A965)</f>
        <v>https://www.google.com/webhp#q=Lidocaine</v>
      </c>
      <c r="J965" s="2" t="str">
        <f>HYPERLINK("http://www.uptodate.com/contents/search?search="&amp;A965)</f>
        <v>http://www.uptodate.com/contents/search?search=Lidocaine</v>
      </c>
      <c r="K965" s="1" t="s">
        <v>644</v>
      </c>
      <c r="L965" s="1" t="s">
        <v>11</v>
      </c>
      <c r="M965" t="b">
        <f>FALSE()</f>
        <v>0</v>
      </c>
      <c r="N965" t="b">
        <f>AND(C965=D965,C965=E965)</f>
        <v>1</v>
      </c>
      <c r="O965" t="b">
        <f>OR(E965=C965,E965=D965)</f>
        <v>1</v>
      </c>
    </row>
    <row r="966" spans="1:15">
      <c r="A966" t="s">
        <v>645</v>
      </c>
      <c r="B966" t="s">
        <v>9</v>
      </c>
      <c r="C966" t="s">
        <v>3</v>
      </c>
      <c r="D966" t="s">
        <v>3</v>
      </c>
      <c r="E966" t="s">
        <v>3</v>
      </c>
      <c r="I966" s="2" t="str">
        <f>HYPERLINK("https://www.google.com/webhp#q=" &amp; A966)</f>
        <v>https://www.google.com/webhp#q=Lidocaine</v>
      </c>
      <c r="J966" s="2" t="str">
        <f>HYPERLINK("http://www.uptodate.com/contents/search?search="&amp;A966)</f>
        <v>http://www.uptodate.com/contents/search?search=Lidocaine</v>
      </c>
      <c r="K966" s="1" t="s">
        <v>644</v>
      </c>
      <c r="L966" s="1" t="s">
        <v>6</v>
      </c>
      <c r="M966" t="b">
        <f>FALSE()</f>
        <v>0</v>
      </c>
      <c r="N966" t="b">
        <f>AND(C966=D966,C966=E966)</f>
        <v>1</v>
      </c>
      <c r="O966" t="b">
        <f>OR(E966=C966,E966=D966)</f>
        <v>1</v>
      </c>
    </row>
    <row r="967" spans="1:15">
      <c r="A967" t="s">
        <v>642</v>
      </c>
      <c r="B967" t="s">
        <v>368</v>
      </c>
      <c r="C967" t="s">
        <v>8</v>
      </c>
      <c r="D967" t="s">
        <v>8</v>
      </c>
      <c r="E967" t="s">
        <v>8</v>
      </c>
      <c r="G967" t="s">
        <v>643</v>
      </c>
      <c r="I967" s="2" t="str">
        <f>HYPERLINK("https://www.google.com/webhp#q=" &amp; A967)</f>
        <v>https://www.google.com/webhp#q=Liothyronine</v>
      </c>
      <c r="J967" s="2" t="str">
        <f>HYPERLINK("http://www.uptodate.com/contents/search?search="&amp;A967)</f>
        <v>http://www.uptodate.com/contents/search?search=Liothyronine</v>
      </c>
      <c r="K967" s="1" t="s">
        <v>641</v>
      </c>
      <c r="L967" s="1" t="s">
        <v>366</v>
      </c>
      <c r="M967" t="b">
        <f>FALSE()</f>
        <v>0</v>
      </c>
      <c r="N967" t="b">
        <f>AND(C967=D967,C967=E967)</f>
        <v>1</v>
      </c>
      <c r="O967" t="b">
        <f>OR(E967=C967,E967=D967)</f>
        <v>1</v>
      </c>
    </row>
    <row r="968" spans="1:15">
      <c r="A968" t="s">
        <v>642</v>
      </c>
      <c r="B968" t="s">
        <v>638</v>
      </c>
      <c r="C968" t="s">
        <v>2</v>
      </c>
      <c r="D968" t="s">
        <v>2</v>
      </c>
      <c r="E968" t="s">
        <v>2</v>
      </c>
      <c r="I968" s="2" t="str">
        <f>HYPERLINK("https://www.google.com/webhp#q=" &amp; A968)</f>
        <v>https://www.google.com/webhp#q=Liothyronine</v>
      </c>
      <c r="J968" s="2" t="str">
        <f>HYPERLINK("http://www.uptodate.com/contents/search?search="&amp;A968)</f>
        <v>http://www.uptodate.com/contents/search?search=Liothyronine</v>
      </c>
      <c r="K968" s="1" t="s">
        <v>641</v>
      </c>
      <c r="L968" s="1" t="s">
        <v>636</v>
      </c>
      <c r="M968" t="b">
        <f>FALSE()</f>
        <v>0</v>
      </c>
      <c r="N968" t="b">
        <f>AND(C968=D968,C968=E968)</f>
        <v>1</v>
      </c>
      <c r="O968" t="b">
        <f>OR(E968=C968,E968=D968)</f>
        <v>1</v>
      </c>
    </row>
    <row r="969" spans="1:15">
      <c r="A969" t="s">
        <v>639</v>
      </c>
      <c r="B969" t="s">
        <v>368</v>
      </c>
      <c r="C969" t="s">
        <v>8</v>
      </c>
      <c r="D969" t="s">
        <v>8</v>
      </c>
      <c r="E969" t="s">
        <v>8</v>
      </c>
      <c r="G969" t="s">
        <v>640</v>
      </c>
      <c r="I969" s="2" t="str">
        <f>HYPERLINK("https://www.google.com/webhp#q=" &amp; A969)</f>
        <v>https://www.google.com/webhp#q=Liotrix</v>
      </c>
      <c r="J969" s="2" t="str">
        <f>HYPERLINK("http://www.uptodate.com/contents/search?search="&amp;A969)</f>
        <v>http://www.uptodate.com/contents/search?search=Liotrix</v>
      </c>
      <c r="K969" s="1" t="s">
        <v>637</v>
      </c>
      <c r="L969" s="1" t="s">
        <v>366</v>
      </c>
      <c r="M969" t="b">
        <f>FALSE()</f>
        <v>0</v>
      </c>
      <c r="N969" t="b">
        <f>AND(C969=D969,C969=E969)</f>
        <v>1</v>
      </c>
      <c r="O969" t="b">
        <f>OR(E969=C969,E969=D969)</f>
        <v>1</v>
      </c>
    </row>
    <row r="970" spans="1:15">
      <c r="A970" t="s">
        <v>639</v>
      </c>
      <c r="B970" t="s">
        <v>121</v>
      </c>
      <c r="C970" t="s">
        <v>8</v>
      </c>
      <c r="D970" t="s">
        <v>8</v>
      </c>
      <c r="E970" t="s">
        <v>8</v>
      </c>
      <c r="G970" t="s">
        <v>640</v>
      </c>
      <c r="I970" s="2" t="str">
        <f>HYPERLINK("https://www.google.com/webhp#q=" &amp; A970)</f>
        <v>https://www.google.com/webhp#q=Liotrix</v>
      </c>
      <c r="J970" s="2" t="str">
        <f>HYPERLINK("http://www.uptodate.com/contents/search?search="&amp;A970)</f>
        <v>http://www.uptodate.com/contents/search?search=Liotrix</v>
      </c>
      <c r="K970" s="1" t="s">
        <v>637</v>
      </c>
      <c r="L970" s="1" t="s">
        <v>120</v>
      </c>
      <c r="M970" t="b">
        <f>FALSE()</f>
        <v>0</v>
      </c>
      <c r="N970" t="b">
        <f>AND(C970=D970,C970=E970)</f>
        <v>1</v>
      </c>
      <c r="O970" t="b">
        <f>OR(E970=C970,E970=D970)</f>
        <v>1</v>
      </c>
    </row>
    <row r="971" spans="1:15">
      <c r="A971" t="s">
        <v>639</v>
      </c>
      <c r="B971" t="s">
        <v>638</v>
      </c>
      <c r="C971" t="s">
        <v>2</v>
      </c>
      <c r="D971" t="s">
        <v>2</v>
      </c>
      <c r="E971" t="s">
        <v>2</v>
      </c>
      <c r="I971" s="2" t="str">
        <f>HYPERLINK("https://www.google.com/webhp#q=" &amp; A971)</f>
        <v>https://www.google.com/webhp#q=Liotrix</v>
      </c>
      <c r="J971" s="2" t="str">
        <f>HYPERLINK("http://www.uptodate.com/contents/search?search="&amp;A971)</f>
        <v>http://www.uptodate.com/contents/search?search=Liotrix</v>
      </c>
      <c r="K971" s="1" t="s">
        <v>637</v>
      </c>
      <c r="L971" s="1" t="s">
        <v>636</v>
      </c>
      <c r="M971" t="b">
        <f>FALSE()</f>
        <v>0</v>
      </c>
      <c r="N971" t="b">
        <f>AND(C971=D971,C971=E971)</f>
        <v>1</v>
      </c>
      <c r="O971" t="b">
        <f>OR(E971=C971,E971=D971)</f>
        <v>1</v>
      </c>
    </row>
    <row r="972" spans="1:15">
      <c r="A972" t="s">
        <v>635</v>
      </c>
      <c r="B972" t="s">
        <v>102</v>
      </c>
      <c r="C972" t="s">
        <v>3</v>
      </c>
      <c r="D972" t="s">
        <v>3</v>
      </c>
      <c r="E972" t="s">
        <v>3</v>
      </c>
      <c r="I972" s="2" t="str">
        <f>HYPERLINK("https://www.google.com/webhp#q=" &amp; A972)</f>
        <v>https://www.google.com/webhp#q=Lisdexamfetamine</v>
      </c>
      <c r="J972" s="2" t="str">
        <f>HYPERLINK("http://www.uptodate.com/contents/search?search="&amp;A972)</f>
        <v>http://www.uptodate.com/contents/search?search=Lisdexamfetamine</v>
      </c>
      <c r="K972" s="1" t="s">
        <v>634</v>
      </c>
      <c r="L972" s="1" t="s">
        <v>101</v>
      </c>
      <c r="M972" t="b">
        <f>FALSE()</f>
        <v>0</v>
      </c>
      <c r="N972" t="b">
        <f>AND(C972=D972,C972=E972)</f>
        <v>1</v>
      </c>
      <c r="O972" t="b">
        <f>OR(E972=C972,E972=D972)</f>
        <v>1</v>
      </c>
    </row>
    <row r="973" spans="1:15">
      <c r="A973" t="s">
        <v>631</v>
      </c>
      <c r="B973" t="s">
        <v>121</v>
      </c>
      <c r="C973" t="s">
        <v>2</v>
      </c>
      <c r="D973" t="s">
        <v>2</v>
      </c>
      <c r="E973" t="s">
        <v>2</v>
      </c>
      <c r="I973" s="2" t="str">
        <f>HYPERLINK("https://www.google.com/webhp#q=" &amp; A973)</f>
        <v>https://www.google.com/webhp#q=Lisinopril</v>
      </c>
      <c r="J973" s="2" t="str">
        <f>HYPERLINK("http://www.uptodate.com/contents/search?search="&amp;A973)</f>
        <v>http://www.uptodate.com/contents/search?search=Lisinopril</v>
      </c>
      <c r="K973" s="1" t="s">
        <v>629</v>
      </c>
      <c r="L973" s="1" t="s">
        <v>120</v>
      </c>
      <c r="M973" t="b">
        <f>FALSE()</f>
        <v>0</v>
      </c>
      <c r="N973" t="b">
        <f>AND(C973=D973,C973=E973)</f>
        <v>1</v>
      </c>
      <c r="O973" t="b">
        <f>OR(E973=C973,E973=D973)</f>
        <v>1</v>
      </c>
    </row>
    <row r="974" spans="1:15">
      <c r="A974" t="s">
        <v>631</v>
      </c>
      <c r="B974" t="s">
        <v>633</v>
      </c>
      <c r="C974" t="s">
        <v>2</v>
      </c>
      <c r="D974" t="s">
        <v>2</v>
      </c>
      <c r="E974" t="s">
        <v>2</v>
      </c>
      <c r="I974" s="2" t="str">
        <f>HYPERLINK("https://www.google.com/webhp#q=" &amp; A974)</f>
        <v>https://www.google.com/webhp#q=Lisinopril</v>
      </c>
      <c r="J974" s="2" t="str">
        <f>HYPERLINK("http://www.uptodate.com/contents/search?search="&amp;A974)</f>
        <v>http://www.uptodate.com/contents/search?search=Lisinopril</v>
      </c>
      <c r="K974" s="1" t="s">
        <v>629</v>
      </c>
      <c r="L974" s="1" t="s">
        <v>632</v>
      </c>
      <c r="M974" t="b">
        <f>FALSE()</f>
        <v>0</v>
      </c>
      <c r="N974" t="b">
        <f>AND(C974=D974,C974=E974)</f>
        <v>1</v>
      </c>
      <c r="O974" t="b">
        <f>OR(E974=C974,E974=D974)</f>
        <v>1</v>
      </c>
    </row>
    <row r="975" spans="1:15">
      <c r="A975" t="s">
        <v>631</v>
      </c>
      <c r="B975" t="s">
        <v>44</v>
      </c>
      <c r="C975" t="s">
        <v>2</v>
      </c>
      <c r="D975" t="s">
        <v>2</v>
      </c>
      <c r="E975" t="s">
        <v>2</v>
      </c>
      <c r="I975" s="2" t="str">
        <f>HYPERLINK("https://www.google.com/webhp#q=" &amp; A975)</f>
        <v>https://www.google.com/webhp#q=Lisinopril</v>
      </c>
      <c r="J975" s="2" t="str">
        <f>HYPERLINK("http://www.uptodate.com/contents/search?search="&amp;A975)</f>
        <v>http://www.uptodate.com/contents/search?search=Lisinopril</v>
      </c>
      <c r="K975" s="1" t="s">
        <v>629</v>
      </c>
      <c r="L975" s="1" t="s">
        <v>41</v>
      </c>
      <c r="M975" t="b">
        <f>FALSE()</f>
        <v>0</v>
      </c>
      <c r="N975" t="b">
        <f>AND(C975=D975,C975=E975)</f>
        <v>1</v>
      </c>
      <c r="O975" t="b">
        <f>OR(E975=C975,E975=D975)</f>
        <v>1</v>
      </c>
    </row>
    <row r="976" spans="1:15">
      <c r="A976" t="s">
        <v>631</v>
      </c>
      <c r="B976" t="s">
        <v>78</v>
      </c>
      <c r="C976" t="s">
        <v>8</v>
      </c>
      <c r="D976" t="s">
        <v>8</v>
      </c>
      <c r="E976" t="s">
        <v>8</v>
      </c>
      <c r="I976" s="2" t="str">
        <f>HYPERLINK("https://www.google.com/webhp#q=" &amp; A976)</f>
        <v>https://www.google.com/webhp#q=Lisinopril</v>
      </c>
      <c r="J976" s="2" t="str">
        <f>HYPERLINK("http://www.uptodate.com/contents/search?search="&amp;A976)</f>
        <v>http://www.uptodate.com/contents/search?search=Lisinopril</v>
      </c>
      <c r="K976" s="1" t="s">
        <v>629</v>
      </c>
      <c r="L976" s="1" t="s">
        <v>77</v>
      </c>
      <c r="M976" t="b">
        <f>FALSE()</f>
        <v>0</v>
      </c>
      <c r="N976" t="b">
        <f>AND(C976=D976,C976=E976)</f>
        <v>1</v>
      </c>
      <c r="O976" t="b">
        <f>OR(E976=C976,E976=D976)</f>
        <v>1</v>
      </c>
    </row>
    <row r="977" spans="1:15">
      <c r="A977" t="s">
        <v>631</v>
      </c>
      <c r="B977" t="s">
        <v>472</v>
      </c>
      <c r="C977" t="s">
        <v>8</v>
      </c>
      <c r="D977" t="s">
        <v>8</v>
      </c>
      <c r="E977" t="s">
        <v>8</v>
      </c>
      <c r="G977" t="s">
        <v>630</v>
      </c>
      <c r="I977" s="2" t="str">
        <f>HYPERLINK("https://www.google.com/webhp#q=" &amp; A977)</f>
        <v>https://www.google.com/webhp#q=Lisinopril</v>
      </c>
      <c r="J977" s="2" t="str">
        <f>HYPERLINK("http://www.uptodate.com/contents/search?search="&amp;A977)</f>
        <v>http://www.uptodate.com/contents/search?search=Lisinopril</v>
      </c>
      <c r="K977" s="1" t="s">
        <v>629</v>
      </c>
      <c r="L977" s="1" t="s">
        <v>471</v>
      </c>
      <c r="M977" t="b">
        <f>FALSE()</f>
        <v>0</v>
      </c>
      <c r="N977" t="b">
        <f>AND(C977=D977,C977=E977)</f>
        <v>1</v>
      </c>
      <c r="O977" t="b">
        <f>OR(E977=C977,E977=D977)</f>
        <v>1</v>
      </c>
    </row>
    <row r="978" spans="1:15">
      <c r="A978" t="s">
        <v>628</v>
      </c>
      <c r="B978" t="s">
        <v>230</v>
      </c>
      <c r="C978" t="s">
        <v>2</v>
      </c>
      <c r="D978" t="s">
        <v>2</v>
      </c>
      <c r="E978" t="s">
        <v>2</v>
      </c>
      <c r="I978" s="2" t="str">
        <f>HYPERLINK("https://www.google.com/webhp#q=" &amp; A978)</f>
        <v>https://www.google.com/webhp#q=Lomustine</v>
      </c>
      <c r="J978" s="2" t="str">
        <f>HYPERLINK("http://www.uptodate.com/contents/search?search="&amp;A978)</f>
        <v>http://www.uptodate.com/contents/search?search=Lomustine</v>
      </c>
      <c r="K978" s="1" t="s">
        <v>627</v>
      </c>
      <c r="L978" s="1" t="s">
        <v>229</v>
      </c>
      <c r="M978" t="b">
        <f>FALSE()</f>
        <v>0</v>
      </c>
      <c r="N978" t="b">
        <f>AND(C978=D978,C978=E978)</f>
        <v>1</v>
      </c>
      <c r="O978" t="b">
        <f>OR(E978=C978,E978=D978)</f>
        <v>1</v>
      </c>
    </row>
    <row r="979" spans="1:15">
      <c r="A979" t="s">
        <v>628</v>
      </c>
      <c r="B979" t="s">
        <v>48</v>
      </c>
      <c r="C979" t="s">
        <v>2</v>
      </c>
      <c r="D979" t="s">
        <v>2</v>
      </c>
      <c r="E979" t="s">
        <v>2</v>
      </c>
      <c r="I979" s="2" t="str">
        <f>HYPERLINK("https://www.google.com/webhp#q=" &amp; A979)</f>
        <v>https://www.google.com/webhp#q=Lomustine</v>
      </c>
      <c r="J979" s="2" t="str">
        <f>HYPERLINK("http://www.uptodate.com/contents/search?search="&amp;A979)</f>
        <v>http://www.uptodate.com/contents/search?search=Lomustine</v>
      </c>
      <c r="K979" s="1" t="s">
        <v>627</v>
      </c>
      <c r="L979" s="1" t="s">
        <v>46</v>
      </c>
      <c r="M979" t="b">
        <f>FALSE()</f>
        <v>0</v>
      </c>
      <c r="N979" t="b">
        <f>AND(C979=D979,C979=E979)</f>
        <v>1</v>
      </c>
      <c r="O979" t="b">
        <f>OR(E979=C979,E979=D979)</f>
        <v>1</v>
      </c>
    </row>
    <row r="980" spans="1:15">
      <c r="A980" t="s">
        <v>628</v>
      </c>
      <c r="B980" t="s">
        <v>106</v>
      </c>
      <c r="C980" t="s">
        <v>8</v>
      </c>
      <c r="D980" t="s">
        <v>8</v>
      </c>
      <c r="E980" t="s">
        <v>8</v>
      </c>
      <c r="I980" s="2" t="str">
        <f>HYPERLINK("https://www.google.com/webhp#q=" &amp; A980)</f>
        <v>https://www.google.com/webhp#q=Lomustine</v>
      </c>
      <c r="J980" s="2" t="str">
        <f>HYPERLINK("http://www.uptodate.com/contents/search?search="&amp;A980)</f>
        <v>http://www.uptodate.com/contents/search?search=Lomustine</v>
      </c>
      <c r="K980" s="1" t="s">
        <v>627</v>
      </c>
      <c r="L980" s="1" t="s">
        <v>105</v>
      </c>
      <c r="M980" t="b">
        <f>FALSE()</f>
        <v>0</v>
      </c>
      <c r="N980" t="b">
        <f>AND(C980=D980,C980=E980)</f>
        <v>1</v>
      </c>
      <c r="O980" t="b">
        <f>OR(E980=C980,E980=D980)</f>
        <v>1</v>
      </c>
    </row>
    <row r="981" spans="1:15">
      <c r="A981" t="s">
        <v>626</v>
      </c>
      <c r="B981" t="s">
        <v>35</v>
      </c>
      <c r="C981" t="s">
        <v>2</v>
      </c>
      <c r="D981" t="s">
        <v>2</v>
      </c>
      <c r="E981" t="s">
        <v>2</v>
      </c>
      <c r="I981" s="2" t="str">
        <f>HYPERLINK("https://www.google.com/webhp#q=" &amp; A981)</f>
        <v>https://www.google.com/webhp#q=Lopinavir</v>
      </c>
      <c r="J981" s="2" t="str">
        <f>HYPERLINK("http://www.uptodate.com/contents/search?search="&amp;A981)</f>
        <v>http://www.uptodate.com/contents/search?search=Lopinavir</v>
      </c>
      <c r="K981" s="1" t="s">
        <v>625</v>
      </c>
      <c r="L981" s="1" t="s">
        <v>33</v>
      </c>
      <c r="M981" t="b">
        <f>FALSE()</f>
        <v>0</v>
      </c>
      <c r="N981" t="b">
        <f>AND(C981=D981,C981=E981)</f>
        <v>1</v>
      </c>
      <c r="O981" t="b">
        <f>OR(E981=C981,E981=D981)</f>
        <v>1</v>
      </c>
    </row>
    <row r="982" spans="1:15">
      <c r="A982" t="s">
        <v>624</v>
      </c>
      <c r="B982" t="s">
        <v>307</v>
      </c>
      <c r="C982" t="s">
        <v>3</v>
      </c>
      <c r="D982" t="s">
        <v>3</v>
      </c>
      <c r="E982" t="s">
        <v>2</v>
      </c>
      <c r="H982" t="s">
        <v>1642</v>
      </c>
      <c r="I982" s="2" t="str">
        <f>HYPERLINK("https://www.google.com/webhp#q=" &amp; A982)</f>
        <v>https://www.google.com/webhp#q=Loratadine</v>
      </c>
      <c r="J982" s="2" t="str">
        <f>HYPERLINK("http://www.uptodate.com/contents/search?search="&amp;A982)</f>
        <v>http://www.uptodate.com/contents/search?search=Loratadine</v>
      </c>
      <c r="K982" s="1" t="s">
        <v>623</v>
      </c>
      <c r="L982" s="1" t="s">
        <v>306</v>
      </c>
      <c r="M982" t="b">
        <f>FALSE()</f>
        <v>0</v>
      </c>
      <c r="N982" t="b">
        <f>AND(C982=D982,C982=E982)</f>
        <v>0</v>
      </c>
      <c r="O982" t="b">
        <f>OR(E982=C982,E982=D982)</f>
        <v>0</v>
      </c>
    </row>
    <row r="983" spans="1:15">
      <c r="A983" t="s">
        <v>624</v>
      </c>
      <c r="B983" t="s">
        <v>39</v>
      </c>
      <c r="C983" t="s">
        <v>3</v>
      </c>
      <c r="D983" t="s">
        <v>3</v>
      </c>
      <c r="E983" t="s">
        <v>2</v>
      </c>
      <c r="H983" t="s">
        <v>1703</v>
      </c>
      <c r="I983" s="2" t="str">
        <f>HYPERLINK("https://www.google.com/webhp#q=" &amp; A983)</f>
        <v>https://www.google.com/webhp#q=Loratadine</v>
      </c>
      <c r="J983" s="2" t="str">
        <f>HYPERLINK("http://www.uptodate.com/contents/search?search="&amp;A983)</f>
        <v>http://www.uptodate.com/contents/search?search=Loratadine</v>
      </c>
      <c r="K983" s="1" t="s">
        <v>623</v>
      </c>
      <c r="L983" s="1" t="s">
        <v>37</v>
      </c>
      <c r="M983" t="b">
        <f>FALSE()</f>
        <v>0</v>
      </c>
      <c r="N983" t="b">
        <f>AND(C983=D983,C983=E983)</f>
        <v>0</v>
      </c>
      <c r="O983" t="b">
        <f>OR(E983=C983,E983=D983)</f>
        <v>0</v>
      </c>
    </row>
    <row r="984" spans="1:15">
      <c r="A984" t="s">
        <v>622</v>
      </c>
      <c r="B984" t="s">
        <v>99</v>
      </c>
      <c r="C984" t="s">
        <v>3</v>
      </c>
      <c r="D984" t="s">
        <v>3</v>
      </c>
      <c r="E984" t="s">
        <v>3</v>
      </c>
      <c r="I984" s="2" t="str">
        <f>HYPERLINK("https://www.google.com/webhp#q=" &amp; A984)</f>
        <v>https://www.google.com/webhp#q=Lorazepam</v>
      </c>
      <c r="J984" s="2" t="str">
        <f>HYPERLINK("http://www.uptodate.com/contents/search?search="&amp;A984)</f>
        <v>http://www.uptodate.com/contents/search?search=Lorazepam</v>
      </c>
      <c r="K984" s="1" t="s">
        <v>621</v>
      </c>
      <c r="L984" s="1" t="s">
        <v>97</v>
      </c>
      <c r="M984" t="b">
        <f>FALSE()</f>
        <v>0</v>
      </c>
      <c r="N984" t="b">
        <f>AND(C984=D984,C984=E984)</f>
        <v>1</v>
      </c>
      <c r="O984" t="b">
        <f>OR(E984=C984,E984=D984)</f>
        <v>1</v>
      </c>
    </row>
    <row r="985" spans="1:15">
      <c r="A985" t="s">
        <v>620</v>
      </c>
      <c r="B985" t="s">
        <v>121</v>
      </c>
      <c r="C985" t="s">
        <v>2</v>
      </c>
      <c r="D985" t="s">
        <v>2</v>
      </c>
      <c r="E985" t="s">
        <v>2</v>
      </c>
      <c r="I985" s="2" t="str">
        <f>HYPERLINK("https://www.google.com/webhp#q=" &amp; A985)</f>
        <v>https://www.google.com/webhp#q=Losartan</v>
      </c>
      <c r="J985" s="2" t="str">
        <f>HYPERLINK("http://www.uptodate.com/contents/search?search="&amp;A985)</f>
        <v>http://www.uptodate.com/contents/search?search=Losartan</v>
      </c>
      <c r="K985" s="1" t="s">
        <v>619</v>
      </c>
      <c r="L985" s="1" t="s">
        <v>120</v>
      </c>
      <c r="M985" t="b">
        <f>FALSE()</f>
        <v>0</v>
      </c>
      <c r="N985" t="b">
        <f>AND(C985=D985,C985=E985)</f>
        <v>1</v>
      </c>
      <c r="O985" t="b">
        <f>OR(E985=C985,E985=D985)</f>
        <v>1</v>
      </c>
    </row>
    <row r="986" spans="1:15">
      <c r="A986" t="s">
        <v>620</v>
      </c>
      <c r="B986" t="s">
        <v>44</v>
      </c>
      <c r="C986" t="s">
        <v>2</v>
      </c>
      <c r="D986" t="s">
        <v>2</v>
      </c>
      <c r="E986" t="s">
        <v>2</v>
      </c>
      <c r="I986" s="2" t="str">
        <f>HYPERLINK("https://www.google.com/webhp#q=" &amp; A986)</f>
        <v>https://www.google.com/webhp#q=Losartan</v>
      </c>
      <c r="J986" s="2" t="str">
        <f>HYPERLINK("http://www.uptodate.com/contents/search?search="&amp;A986)</f>
        <v>http://www.uptodate.com/contents/search?search=Losartan</v>
      </c>
      <c r="K986" s="1" t="s">
        <v>619</v>
      </c>
      <c r="L986" s="1" t="s">
        <v>41</v>
      </c>
      <c r="M986" t="b">
        <f>FALSE()</f>
        <v>0</v>
      </c>
      <c r="N986" t="b">
        <f>AND(C986=D986,C986=E986)</f>
        <v>1</v>
      </c>
      <c r="O986" t="b">
        <f>OR(E986=C986,E986=D986)</f>
        <v>1</v>
      </c>
    </row>
    <row r="987" spans="1:15">
      <c r="A987" t="s">
        <v>620</v>
      </c>
      <c r="B987" t="s">
        <v>110</v>
      </c>
      <c r="C987" t="s">
        <v>8</v>
      </c>
      <c r="D987" t="s">
        <v>8</v>
      </c>
      <c r="E987" t="s">
        <v>2</v>
      </c>
      <c r="H987" t="s">
        <v>117</v>
      </c>
      <c r="I987" s="2" t="str">
        <f>HYPERLINK("https://www.google.com/webhp#q=" &amp; A987)</f>
        <v>https://www.google.com/webhp#q=Losartan</v>
      </c>
      <c r="J987" s="2" t="str">
        <f>HYPERLINK("http://www.uptodate.com/contents/search?search="&amp;A987)</f>
        <v>http://www.uptodate.com/contents/search?search=Losartan</v>
      </c>
      <c r="K987" s="1" t="s">
        <v>619</v>
      </c>
      <c r="L987" s="1" t="s">
        <v>107</v>
      </c>
      <c r="M987" t="b">
        <f>FALSE()</f>
        <v>0</v>
      </c>
      <c r="N987" t="b">
        <f>AND(C987=D987,C987=E987)</f>
        <v>0</v>
      </c>
      <c r="O987" t="b">
        <f>OR(E987=C987,E987=D987)</f>
        <v>0</v>
      </c>
    </row>
    <row r="988" spans="1:15">
      <c r="A988" t="s">
        <v>618</v>
      </c>
      <c r="B988" t="s">
        <v>195</v>
      </c>
      <c r="C988" t="s">
        <v>2</v>
      </c>
      <c r="D988" t="s">
        <v>2</v>
      </c>
      <c r="E988" t="s">
        <v>2</v>
      </c>
      <c r="I988" s="2" t="str">
        <f>HYPERLINK("https://www.google.com/webhp#q=" &amp; A988)</f>
        <v>https://www.google.com/webhp#q=Lovastatin</v>
      </c>
      <c r="J988" s="2" t="str">
        <f>HYPERLINK("http://www.uptodate.com/contents/search?search="&amp;A988)</f>
        <v>http://www.uptodate.com/contents/search?search=Lovastatin</v>
      </c>
      <c r="K988" s="1" t="s">
        <v>617</v>
      </c>
      <c r="L988" s="1" t="s">
        <v>193</v>
      </c>
      <c r="M988" t="b">
        <f>FALSE()</f>
        <v>0</v>
      </c>
      <c r="N988" t="b">
        <f>AND(C988=D988,C988=E988)</f>
        <v>1</v>
      </c>
      <c r="O988" t="b">
        <f>OR(E988=C988,E988=D988)</f>
        <v>1</v>
      </c>
    </row>
    <row r="989" spans="1:15">
      <c r="A989" t="s">
        <v>618</v>
      </c>
      <c r="B989" t="s">
        <v>121</v>
      </c>
      <c r="C989" t="s">
        <v>2</v>
      </c>
      <c r="D989" t="s">
        <v>2</v>
      </c>
      <c r="E989" t="s">
        <v>2</v>
      </c>
      <c r="I989" s="2" t="str">
        <f>HYPERLINK("https://www.google.com/webhp#q=" &amp; A989)</f>
        <v>https://www.google.com/webhp#q=Lovastatin</v>
      </c>
      <c r="J989" s="2" t="str">
        <f>HYPERLINK("http://www.uptodate.com/contents/search?search="&amp;A989)</f>
        <v>http://www.uptodate.com/contents/search?search=Lovastatin</v>
      </c>
      <c r="K989" s="1" t="s">
        <v>617</v>
      </c>
      <c r="L989" s="1" t="s">
        <v>120</v>
      </c>
      <c r="M989" t="b">
        <f>FALSE()</f>
        <v>0</v>
      </c>
      <c r="N989" t="b">
        <f>AND(C989=D989,C989=E989)</f>
        <v>1</v>
      </c>
      <c r="O989" t="b">
        <f>OR(E989=C989,E989=D989)</f>
        <v>1</v>
      </c>
    </row>
    <row r="990" spans="1:15">
      <c r="A990" t="s">
        <v>618</v>
      </c>
      <c r="B990" t="s">
        <v>44</v>
      </c>
      <c r="C990" t="s">
        <v>8</v>
      </c>
      <c r="D990" t="s">
        <v>8</v>
      </c>
      <c r="E990" t="s">
        <v>8</v>
      </c>
      <c r="I990" s="2" t="str">
        <f>HYPERLINK("https://www.google.com/webhp#q=" &amp; A990)</f>
        <v>https://www.google.com/webhp#q=Lovastatin</v>
      </c>
      <c r="J990" s="2" t="str">
        <f>HYPERLINK("http://www.uptodate.com/contents/search?search="&amp;A990)</f>
        <v>http://www.uptodate.com/contents/search?search=Lovastatin</v>
      </c>
      <c r="K990" s="1" t="s">
        <v>617</v>
      </c>
      <c r="L990" s="1" t="s">
        <v>41</v>
      </c>
      <c r="M990" t="b">
        <f>FALSE()</f>
        <v>0</v>
      </c>
      <c r="N990" t="b">
        <f>AND(C990=D990,C990=E990)</f>
        <v>1</v>
      </c>
      <c r="O990" t="b">
        <f>OR(E990=C990,E990=D990)</f>
        <v>1</v>
      </c>
    </row>
    <row r="991" spans="1:15">
      <c r="A991" t="s">
        <v>616</v>
      </c>
      <c r="B991" t="s">
        <v>44</v>
      </c>
      <c r="C991" t="s">
        <v>8</v>
      </c>
      <c r="D991" t="s">
        <v>8</v>
      </c>
      <c r="E991" t="s">
        <v>8</v>
      </c>
      <c r="G991" t="s">
        <v>615</v>
      </c>
      <c r="I991" s="2" t="str">
        <f>HYPERLINK("https://www.google.com/webhp#q=" &amp; A991)</f>
        <v>https://www.google.com/webhp#q=Magnesium Sulfate</v>
      </c>
      <c r="J991" s="2" t="str">
        <f>HYPERLINK("http://www.uptodate.com/contents/search?search="&amp;A991)</f>
        <v>http://www.uptodate.com/contents/search?search=Magnesium Sulfate</v>
      </c>
      <c r="K991" s="1" t="s">
        <v>614</v>
      </c>
      <c r="L991" s="1" t="s">
        <v>41</v>
      </c>
      <c r="M991" t="b">
        <f>FALSE()</f>
        <v>0</v>
      </c>
      <c r="N991" t="b">
        <f>AND(C991=D991,C991=E991)</f>
        <v>1</v>
      </c>
      <c r="O991" t="b">
        <f>OR(E991=C991,E991=D991)</f>
        <v>1</v>
      </c>
    </row>
    <row r="992" spans="1:15">
      <c r="A992" t="s">
        <v>613</v>
      </c>
      <c r="B992" t="s">
        <v>135</v>
      </c>
      <c r="C992" t="s">
        <v>8</v>
      </c>
      <c r="D992" t="s">
        <v>8</v>
      </c>
      <c r="E992" t="s">
        <v>3</v>
      </c>
      <c r="H992" t="s">
        <v>1639</v>
      </c>
      <c r="I992" s="2" t="str">
        <f>HYPERLINK("https://www.google.com/webhp#q=" &amp; A992)</f>
        <v>https://www.google.com/webhp#q=Magnesium salicylate</v>
      </c>
      <c r="J992" s="2" t="str">
        <f>HYPERLINK("http://www.uptodate.com/contents/search?search="&amp;A992)</f>
        <v>http://www.uptodate.com/contents/search?search=Magnesium salicylate</v>
      </c>
      <c r="K992" s="1" t="s">
        <v>612</v>
      </c>
      <c r="L992" s="1" t="s">
        <v>134</v>
      </c>
      <c r="M992" t="b">
        <f>FALSE()</f>
        <v>0</v>
      </c>
      <c r="N992" t="b">
        <f>AND(C992=D992,C992=E992)</f>
        <v>0</v>
      </c>
      <c r="O992" t="b">
        <f>OR(E992=C992,E992=D992)</f>
        <v>0</v>
      </c>
    </row>
    <row r="993" spans="1:15">
      <c r="A993" t="s">
        <v>611</v>
      </c>
      <c r="B993" t="s">
        <v>99</v>
      </c>
      <c r="C993" t="s">
        <v>3</v>
      </c>
      <c r="D993" t="s">
        <v>3</v>
      </c>
      <c r="E993" t="s">
        <v>3</v>
      </c>
      <c r="I993" s="2" t="str">
        <f>HYPERLINK("https://www.google.com/webhp#q=" &amp; A993)</f>
        <v>https://www.google.com/webhp#q=Maprotiline</v>
      </c>
      <c r="J993" s="2" t="str">
        <f>HYPERLINK("http://www.uptodate.com/contents/search?search="&amp;A993)</f>
        <v>http://www.uptodate.com/contents/search?search=Maprotiline</v>
      </c>
      <c r="K993" s="1" t="s">
        <v>610</v>
      </c>
      <c r="L993" s="1" t="s">
        <v>97</v>
      </c>
      <c r="M993" t="b">
        <f>FALSE()</f>
        <v>0</v>
      </c>
      <c r="N993" t="b">
        <f>AND(C993=D993,C993=E993)</f>
        <v>1</v>
      </c>
      <c r="O993" t="b">
        <f>OR(E993=C993,E993=D993)</f>
        <v>1</v>
      </c>
    </row>
    <row r="994" spans="1:15">
      <c r="A994" t="s">
        <v>609</v>
      </c>
      <c r="B994" t="s">
        <v>32</v>
      </c>
      <c r="C994" t="s">
        <v>3</v>
      </c>
      <c r="D994" t="s">
        <v>3</v>
      </c>
      <c r="E994" t="s">
        <v>3</v>
      </c>
      <c r="H994" t="s">
        <v>1775</v>
      </c>
      <c r="I994" s="2" t="str">
        <f>HYPERLINK("https://www.google.com/webhp#q=" &amp; A994)</f>
        <v>https://www.google.com/webhp#q=Mecamylamine</v>
      </c>
      <c r="J994" s="2" t="str">
        <f>HYPERLINK("http://www.uptodate.com/contents/search?search="&amp;A994)</f>
        <v>http://www.uptodate.com/contents/search?search=Mecamylamine</v>
      </c>
      <c r="K994" s="1" t="s">
        <v>608</v>
      </c>
      <c r="L994" s="1" t="s">
        <v>31</v>
      </c>
      <c r="M994" t="b">
        <f>FALSE()</f>
        <v>0</v>
      </c>
      <c r="N994" t="b">
        <f>AND(C994=D994,C994=E994)</f>
        <v>1</v>
      </c>
      <c r="O994" t="b">
        <f>OR(E994=C994,E994=D994)</f>
        <v>1</v>
      </c>
    </row>
    <row r="995" spans="1:15">
      <c r="A995" t="s">
        <v>607</v>
      </c>
      <c r="B995" t="s">
        <v>48</v>
      </c>
      <c r="C995" t="s">
        <v>2</v>
      </c>
      <c r="D995" t="s">
        <v>2</v>
      </c>
      <c r="E995" t="s">
        <v>2</v>
      </c>
      <c r="I995" s="2" t="str">
        <f>HYPERLINK("https://www.google.com/webhp#q=" &amp; A995)</f>
        <v>https://www.google.com/webhp#q=Mechlorethamine</v>
      </c>
      <c r="J995" s="2" t="str">
        <f>HYPERLINK("http://www.uptodate.com/contents/search?search="&amp;A995)</f>
        <v>http://www.uptodate.com/contents/search?search=Mechlorethamine</v>
      </c>
      <c r="K995" s="1" t="s">
        <v>606</v>
      </c>
      <c r="L995" s="1" t="s">
        <v>46</v>
      </c>
      <c r="M995" t="b">
        <f>FALSE()</f>
        <v>0</v>
      </c>
      <c r="N995" t="b">
        <f>AND(C995=D995,C995=E995)</f>
        <v>1</v>
      </c>
      <c r="O995" t="b">
        <f>OR(E995=C995,E995=D995)</f>
        <v>1</v>
      </c>
    </row>
    <row r="996" spans="1:15">
      <c r="A996" t="s">
        <v>607</v>
      </c>
      <c r="B996" t="s">
        <v>76</v>
      </c>
      <c r="C996" t="s">
        <v>2</v>
      </c>
      <c r="D996" t="s">
        <v>2</v>
      </c>
      <c r="E996" t="s">
        <v>2</v>
      </c>
      <c r="I996" s="2" t="str">
        <f>HYPERLINK("https://www.google.com/webhp#q=" &amp; A996)</f>
        <v>https://www.google.com/webhp#q=Mechlorethamine</v>
      </c>
      <c r="J996" s="2" t="str">
        <f>HYPERLINK("http://www.uptodate.com/contents/search?search="&amp;A996)</f>
        <v>http://www.uptodate.com/contents/search?search=Mechlorethamine</v>
      </c>
      <c r="K996" s="1" t="s">
        <v>606</v>
      </c>
      <c r="L996" s="1" t="s">
        <v>75</v>
      </c>
      <c r="M996" t="b">
        <f>FALSE()</f>
        <v>0</v>
      </c>
      <c r="N996" t="b">
        <f>AND(C996=D996,C996=E996)</f>
        <v>1</v>
      </c>
      <c r="O996" t="b">
        <f>OR(E996=C996,E996=D996)</f>
        <v>1</v>
      </c>
    </row>
    <row r="997" spans="1:15">
      <c r="A997" t="s">
        <v>605</v>
      </c>
      <c r="B997" t="s">
        <v>68</v>
      </c>
      <c r="C997" t="s">
        <v>8</v>
      </c>
      <c r="D997" t="s">
        <v>8</v>
      </c>
      <c r="E997" t="s">
        <v>3</v>
      </c>
      <c r="H997" t="s">
        <v>1503</v>
      </c>
      <c r="I997" s="2" t="str">
        <f>HYPERLINK("https://www.google.com/webhp#q=" &amp; A997)</f>
        <v>https://www.google.com/webhp#q=Medroxyprogesterone Acetate</v>
      </c>
      <c r="J997" s="2" t="str">
        <f>HYPERLINK("http://www.uptodate.com/contents/search?search="&amp;A997)</f>
        <v>http://www.uptodate.com/contents/search?search=Medroxyprogesterone Acetate</v>
      </c>
      <c r="K997" s="1" t="s">
        <v>604</v>
      </c>
      <c r="L997" s="1" t="s">
        <v>67</v>
      </c>
      <c r="M997" t="b">
        <f>FALSE()</f>
        <v>0</v>
      </c>
      <c r="N997" t="b">
        <f>AND(C997=D997,C997=E997)</f>
        <v>0</v>
      </c>
      <c r="O997" t="b">
        <f>OR(E997=C997,E997=D997)</f>
        <v>0</v>
      </c>
    </row>
    <row r="998" spans="1:15">
      <c r="A998" t="s">
        <v>605</v>
      </c>
      <c r="B998" t="s">
        <v>78</v>
      </c>
      <c r="C998" t="s">
        <v>8</v>
      </c>
      <c r="D998" t="s">
        <v>8</v>
      </c>
      <c r="E998" t="s">
        <v>8</v>
      </c>
      <c r="I998" s="2" t="str">
        <f>HYPERLINK("https://www.google.com/webhp#q=" &amp; A998)</f>
        <v>https://www.google.com/webhp#q=Medroxyprogesterone Acetate</v>
      </c>
      <c r="J998" s="2" t="str">
        <f>HYPERLINK("http://www.uptodate.com/contents/search?search="&amp;A998)</f>
        <v>http://www.uptodate.com/contents/search?search=Medroxyprogesterone Acetate</v>
      </c>
      <c r="K998" s="1" t="s">
        <v>604</v>
      </c>
      <c r="L998" s="1" t="s">
        <v>77</v>
      </c>
      <c r="M998" t="b">
        <f>FALSE()</f>
        <v>0</v>
      </c>
      <c r="N998" t="b">
        <f>AND(C998=D998,C998=E998)</f>
        <v>1</v>
      </c>
      <c r="O998" t="b">
        <f>OR(E998=C998,E998=D998)</f>
        <v>1</v>
      </c>
    </row>
    <row r="999" spans="1:15">
      <c r="A999" t="s">
        <v>605</v>
      </c>
      <c r="B999" t="s">
        <v>21</v>
      </c>
      <c r="C999" t="s">
        <v>8</v>
      </c>
      <c r="D999" t="s">
        <v>8</v>
      </c>
      <c r="E999" t="s">
        <v>8</v>
      </c>
      <c r="I999" s="2" t="str">
        <f>HYPERLINK("https://www.google.com/webhp#q=" &amp; A999)</f>
        <v>https://www.google.com/webhp#q=Medroxyprogesterone Acetate</v>
      </c>
      <c r="J999" s="2" t="str">
        <f>HYPERLINK("http://www.uptodate.com/contents/search?search="&amp;A999)</f>
        <v>http://www.uptodate.com/contents/search?search=Medroxyprogesterone Acetate</v>
      </c>
      <c r="K999" s="1" t="s">
        <v>604</v>
      </c>
      <c r="L999" s="1" t="s">
        <v>19</v>
      </c>
      <c r="M999" t="b">
        <f>FALSE()</f>
        <v>0</v>
      </c>
      <c r="N999" t="b">
        <f>AND(C999=D999,C999=E999)</f>
        <v>1</v>
      </c>
      <c r="O999" t="b">
        <f>OR(E999=C999,E999=D999)</f>
        <v>1</v>
      </c>
    </row>
    <row r="1000" spans="1:15">
      <c r="A1000" t="s">
        <v>603</v>
      </c>
      <c r="B1000" t="s">
        <v>68</v>
      </c>
      <c r="C1000" t="s">
        <v>2</v>
      </c>
      <c r="D1000" t="s">
        <v>2</v>
      </c>
      <c r="E1000" t="s">
        <v>3</v>
      </c>
      <c r="H1000" t="s">
        <v>1503</v>
      </c>
      <c r="I1000" s="2" t="str">
        <f>HYPERLINK("https://www.google.com/webhp#q=" &amp; A1000)</f>
        <v>https://www.google.com/webhp#q=Megestrol acetate</v>
      </c>
      <c r="J1000" s="2" t="str">
        <f>HYPERLINK("http://www.uptodate.com/contents/search?search="&amp;A1000)</f>
        <v>http://www.uptodate.com/contents/search?search=Megestrol acetate</v>
      </c>
      <c r="K1000" s="1" t="s">
        <v>602</v>
      </c>
      <c r="L1000" s="1" t="s">
        <v>67</v>
      </c>
      <c r="M1000" t="b">
        <f>FALSE()</f>
        <v>0</v>
      </c>
      <c r="N1000" t="b">
        <f>AND(C1000=D1000,C1000=E1000)</f>
        <v>0</v>
      </c>
      <c r="O1000" t="b">
        <f>OR(E1000=C1000,E1000=D1000)</f>
        <v>0</v>
      </c>
    </row>
    <row r="1001" spans="1:15">
      <c r="A1001" t="s">
        <v>601</v>
      </c>
      <c r="B1001" t="s">
        <v>78</v>
      </c>
      <c r="C1001" t="s">
        <v>8</v>
      </c>
      <c r="D1001" t="s">
        <v>8</v>
      </c>
      <c r="E1001" t="s">
        <v>8</v>
      </c>
      <c r="I1001" s="2" t="str">
        <f>HYPERLINK("https://www.google.com/webhp#q=" &amp; A1001)</f>
        <v>https://www.google.com/webhp#q=Melatonin</v>
      </c>
      <c r="J1001" s="2" t="str">
        <f>HYPERLINK("http://www.uptodate.com/contents/search?search="&amp;A1001)</f>
        <v>http://www.uptodate.com/contents/search?search=Melatonin</v>
      </c>
      <c r="K1001" s="1" t="s">
        <v>600</v>
      </c>
      <c r="L1001" s="1" t="s">
        <v>77</v>
      </c>
      <c r="M1001" t="b">
        <f>FALSE()</f>
        <v>0</v>
      </c>
      <c r="N1001" t="b">
        <f>AND(C1001=D1001,C1001=E1001)</f>
        <v>1</v>
      </c>
      <c r="O1001" t="b">
        <f>OR(E1001=C1001,E1001=D1001)</f>
        <v>1</v>
      </c>
    </row>
    <row r="1002" spans="1:15">
      <c r="A1002" t="s">
        <v>601</v>
      </c>
      <c r="B1002" t="s">
        <v>57</v>
      </c>
      <c r="C1002" t="s">
        <v>8</v>
      </c>
      <c r="D1002" t="s">
        <v>8</v>
      </c>
      <c r="E1002" t="s">
        <v>8</v>
      </c>
      <c r="I1002" s="2" t="str">
        <f>HYPERLINK("https://www.google.com/webhp#q=" &amp; A1002)</f>
        <v>https://www.google.com/webhp#q=Melatonin</v>
      </c>
      <c r="J1002" s="2" t="str">
        <f>HYPERLINK("http://www.uptodate.com/contents/search?search="&amp;A1002)</f>
        <v>http://www.uptodate.com/contents/search?search=Melatonin</v>
      </c>
      <c r="K1002" s="1" t="s">
        <v>600</v>
      </c>
      <c r="L1002" s="1" t="s">
        <v>54</v>
      </c>
      <c r="M1002" t="b">
        <f>FALSE()</f>
        <v>0</v>
      </c>
      <c r="N1002" t="b">
        <f>AND(C1002=D1002,C1002=E1002)</f>
        <v>1</v>
      </c>
      <c r="O1002" t="b">
        <f>OR(E1002=C1002,E1002=D1002)</f>
        <v>1</v>
      </c>
    </row>
    <row r="1003" spans="1:15">
      <c r="A1003" t="s">
        <v>599</v>
      </c>
      <c r="B1003" t="s">
        <v>266</v>
      </c>
      <c r="C1003" t="s">
        <v>3</v>
      </c>
      <c r="D1003" t="s">
        <v>3</v>
      </c>
      <c r="E1003" t="s">
        <v>3</v>
      </c>
      <c r="I1003" s="2" t="str">
        <f>HYPERLINK("https://www.google.com/webhp#q=" &amp; A1003)</f>
        <v>https://www.google.com/webhp#q=Meloxicam</v>
      </c>
      <c r="J1003" s="2" t="str">
        <f>HYPERLINK("http://www.uptodate.com/contents/search?search="&amp;A1003)</f>
        <v>http://www.uptodate.com/contents/search?search=Meloxicam</v>
      </c>
      <c r="K1003" s="1" t="s">
        <v>598</v>
      </c>
      <c r="L1003" s="1" t="s">
        <v>265</v>
      </c>
      <c r="M1003" t="b">
        <f>FALSE()</f>
        <v>0</v>
      </c>
      <c r="N1003" t="b">
        <f>AND(C1003=D1003,C1003=E1003)</f>
        <v>1</v>
      </c>
      <c r="O1003" t="b">
        <f>OR(E1003=C1003,E1003=D1003)</f>
        <v>1</v>
      </c>
    </row>
    <row r="1004" spans="1:15">
      <c r="A1004" t="s">
        <v>599</v>
      </c>
      <c r="B1004" t="s">
        <v>259</v>
      </c>
      <c r="C1004" t="s">
        <v>3</v>
      </c>
      <c r="D1004" t="s">
        <v>3</v>
      </c>
      <c r="E1004" t="s">
        <v>3</v>
      </c>
      <c r="H1004" t="s">
        <v>258</v>
      </c>
      <c r="I1004" s="2" t="str">
        <f>HYPERLINK("https://www.google.com/webhp#q=" &amp; A1004)</f>
        <v>https://www.google.com/webhp#q=Meloxicam</v>
      </c>
      <c r="J1004" s="2" t="str">
        <f>HYPERLINK("http://www.uptodate.com/contents/search?search="&amp;A1004)</f>
        <v>http://www.uptodate.com/contents/search?search=Meloxicam</v>
      </c>
      <c r="K1004" s="1" t="s">
        <v>598</v>
      </c>
      <c r="L1004" s="1" t="s">
        <v>256</v>
      </c>
      <c r="M1004" t="b">
        <f>FALSE()</f>
        <v>0</v>
      </c>
      <c r="N1004" t="b">
        <f>AND(C1004=D1004,C1004=E1004)</f>
        <v>1</v>
      </c>
      <c r="O1004" t="b">
        <f>OR(E1004=C1004,E1004=D1004)</f>
        <v>1</v>
      </c>
    </row>
    <row r="1005" spans="1:15">
      <c r="A1005" t="s">
        <v>599</v>
      </c>
      <c r="B1005" t="s">
        <v>12</v>
      </c>
      <c r="C1005" t="s">
        <v>3</v>
      </c>
      <c r="D1005" t="s">
        <v>3</v>
      </c>
      <c r="E1005" t="s">
        <v>3</v>
      </c>
      <c r="F1005" t="s">
        <v>373</v>
      </c>
      <c r="H1005" t="s">
        <v>1683</v>
      </c>
      <c r="I1005" s="2" t="str">
        <f>HYPERLINK("https://www.google.com/webhp#q=" &amp; A1005)</f>
        <v>https://www.google.com/webhp#q=Meloxicam</v>
      </c>
      <c r="J1005" s="2" t="str">
        <f>HYPERLINK("http://www.uptodate.com/contents/search?search="&amp;A1005)</f>
        <v>http://www.uptodate.com/contents/search?search=Meloxicam</v>
      </c>
      <c r="K1005" s="1" t="s">
        <v>598</v>
      </c>
      <c r="L1005" s="1" t="s">
        <v>11</v>
      </c>
      <c r="M1005" t="b">
        <f>FALSE()</f>
        <v>0</v>
      </c>
      <c r="N1005" t="b">
        <f>AND(C1005=D1005,C1005=E1005)</f>
        <v>1</v>
      </c>
      <c r="O1005" t="b">
        <f>OR(E1005=C1005,E1005=D1005)</f>
        <v>1</v>
      </c>
    </row>
    <row r="1006" spans="1:15">
      <c r="A1006" t="s">
        <v>599</v>
      </c>
      <c r="B1006" t="s">
        <v>472</v>
      </c>
      <c r="C1006" t="s">
        <v>3</v>
      </c>
      <c r="D1006" t="s">
        <v>3</v>
      </c>
      <c r="E1006" t="s">
        <v>3</v>
      </c>
      <c r="H1006" t="s">
        <v>1693</v>
      </c>
      <c r="I1006" s="2" t="str">
        <f>HYPERLINK("https://www.google.com/webhp#q=" &amp; A1006)</f>
        <v>https://www.google.com/webhp#q=Meloxicam</v>
      </c>
      <c r="J1006" s="2" t="str">
        <f>HYPERLINK("http://www.uptodate.com/contents/search?search="&amp;A1006)</f>
        <v>http://www.uptodate.com/contents/search?search=Meloxicam</v>
      </c>
      <c r="K1006" s="1" t="s">
        <v>598</v>
      </c>
      <c r="L1006" s="1" t="s">
        <v>471</v>
      </c>
      <c r="M1006" t="b">
        <f>FALSE()</f>
        <v>0</v>
      </c>
      <c r="N1006" t="b">
        <f>AND(C1006=D1006,C1006=E1006)</f>
        <v>1</v>
      </c>
      <c r="O1006" t="b">
        <f>OR(E1006=C1006,E1006=D1006)</f>
        <v>1</v>
      </c>
    </row>
    <row r="1007" spans="1:15">
      <c r="A1007" t="s">
        <v>599</v>
      </c>
      <c r="B1007" t="s">
        <v>9</v>
      </c>
      <c r="C1007" t="s">
        <v>3</v>
      </c>
      <c r="D1007" t="s">
        <v>3</v>
      </c>
      <c r="E1007" t="s">
        <v>3</v>
      </c>
      <c r="I1007" s="2" t="str">
        <f>HYPERLINK("https://www.google.com/webhp#q=" &amp; A1007)</f>
        <v>https://www.google.com/webhp#q=Meloxicam</v>
      </c>
      <c r="J1007" s="2" t="str">
        <f>HYPERLINK("http://www.uptodate.com/contents/search?search="&amp;A1007)</f>
        <v>http://www.uptodate.com/contents/search?search=Meloxicam</v>
      </c>
      <c r="K1007" s="1" t="s">
        <v>598</v>
      </c>
      <c r="L1007" s="1" t="s">
        <v>6</v>
      </c>
      <c r="M1007" t="b">
        <f>FALSE()</f>
        <v>0</v>
      </c>
      <c r="N1007" t="b">
        <f>AND(C1007=D1007,C1007=E1007)</f>
        <v>1</v>
      </c>
      <c r="O1007" t="b">
        <f>OR(E1007=C1007,E1007=D1007)</f>
        <v>1</v>
      </c>
    </row>
    <row r="1008" spans="1:15">
      <c r="A1008" t="s">
        <v>597</v>
      </c>
      <c r="B1008" t="s">
        <v>48</v>
      </c>
      <c r="C1008" t="s">
        <v>2</v>
      </c>
      <c r="D1008" t="s">
        <v>2</v>
      </c>
      <c r="E1008" t="s">
        <v>2</v>
      </c>
      <c r="I1008" s="2" t="str">
        <f>HYPERLINK("https://www.google.com/webhp#q=" &amp; A1008)</f>
        <v>https://www.google.com/webhp#q=Melphalan</v>
      </c>
      <c r="J1008" s="2" t="str">
        <f>HYPERLINK("http://www.uptodate.com/contents/search?search="&amp;A1008)</f>
        <v>http://www.uptodate.com/contents/search?search=Melphalan</v>
      </c>
      <c r="K1008" s="1" t="s">
        <v>596</v>
      </c>
      <c r="L1008" s="1" t="s">
        <v>46</v>
      </c>
      <c r="M1008" t="b">
        <f>FALSE()</f>
        <v>0</v>
      </c>
      <c r="N1008" t="b">
        <f>AND(C1008=D1008,C1008=E1008)</f>
        <v>1</v>
      </c>
      <c r="O1008" t="b">
        <f>OR(E1008=C1008,E1008=D1008)</f>
        <v>1</v>
      </c>
    </row>
    <row r="1009" spans="1:15">
      <c r="A1009" t="s">
        <v>595</v>
      </c>
      <c r="B1009" t="s">
        <v>52</v>
      </c>
      <c r="C1009" t="s">
        <v>3</v>
      </c>
      <c r="D1009" t="s">
        <v>3</v>
      </c>
      <c r="E1009" t="s">
        <v>2</v>
      </c>
      <c r="H1009" t="s">
        <v>1769</v>
      </c>
      <c r="I1009" s="2" t="str">
        <f>HYPERLINK("https://www.google.com/webhp#q=" &amp; A1009)</f>
        <v>https://www.google.com/webhp#q=Memantine</v>
      </c>
      <c r="J1009" s="2" t="str">
        <f>HYPERLINK("http://www.uptodate.com/contents/search?search="&amp;A1009)</f>
        <v>http://www.uptodate.com/contents/search?search=Memantine</v>
      </c>
      <c r="K1009" s="1" t="s">
        <v>594</v>
      </c>
      <c r="L1009" s="1" t="s">
        <v>50</v>
      </c>
      <c r="M1009" t="b">
        <f>FALSE()</f>
        <v>0</v>
      </c>
      <c r="N1009" t="b">
        <f>AND(C1009=D1009,C1009=E1009)</f>
        <v>0</v>
      </c>
      <c r="O1009" t="b">
        <f>OR(E1009=C1009,E1009=D1009)</f>
        <v>0</v>
      </c>
    </row>
    <row r="1010" spans="1:15">
      <c r="A1010" t="s">
        <v>595</v>
      </c>
      <c r="B1010" t="s">
        <v>146</v>
      </c>
      <c r="C1010" t="s">
        <v>3</v>
      </c>
      <c r="D1010" t="s">
        <v>3</v>
      </c>
      <c r="E1010" t="s">
        <v>3</v>
      </c>
      <c r="I1010" s="2" t="str">
        <f>HYPERLINK("https://www.google.com/webhp#q=" &amp; A1010)</f>
        <v>https://www.google.com/webhp#q=Memantine</v>
      </c>
      <c r="J1010" s="2" t="str">
        <f>HYPERLINK("http://www.uptodate.com/contents/search?search="&amp;A1010)</f>
        <v>http://www.uptodate.com/contents/search?search=Memantine</v>
      </c>
      <c r="K1010" s="1" t="s">
        <v>594</v>
      </c>
      <c r="L1010" s="1" t="s">
        <v>144</v>
      </c>
      <c r="M1010" t="b">
        <f>FALSE()</f>
        <v>0</v>
      </c>
      <c r="N1010" t="b">
        <f>AND(C1010=D1010,C1010=E1010)</f>
        <v>1</v>
      </c>
      <c r="O1010" t="b">
        <f>OR(E1010=C1010,E1010=D1010)</f>
        <v>1</v>
      </c>
    </row>
    <row r="1011" spans="1:15">
      <c r="A1011" t="s">
        <v>593</v>
      </c>
      <c r="B1011" t="s">
        <v>268</v>
      </c>
      <c r="C1011" t="s">
        <v>2</v>
      </c>
      <c r="D1011" t="s">
        <v>2</v>
      </c>
      <c r="E1011" t="s">
        <v>2</v>
      </c>
      <c r="I1011" s="2" t="str">
        <f>HYPERLINK("https://www.google.com/webhp#q=" &amp; A1011)</f>
        <v>https://www.google.com/webhp#q=Mercaptopurine</v>
      </c>
      <c r="J1011" s="2" t="str">
        <f>HYPERLINK("http://www.uptodate.com/contents/search?search="&amp;A1011)</f>
        <v>http://www.uptodate.com/contents/search?search=Mercaptopurine</v>
      </c>
      <c r="K1011" s="1" t="s">
        <v>592</v>
      </c>
      <c r="L1011" s="1" t="s">
        <v>267</v>
      </c>
      <c r="M1011" t="b">
        <f>FALSE()</f>
        <v>0</v>
      </c>
      <c r="N1011" t="b">
        <f>AND(C1011=D1011,C1011=E1011)</f>
        <v>1</v>
      </c>
      <c r="O1011" t="b">
        <f>OR(E1011=C1011,E1011=D1011)</f>
        <v>1</v>
      </c>
    </row>
    <row r="1012" spans="1:15">
      <c r="A1012" t="s">
        <v>593</v>
      </c>
      <c r="B1012" t="s">
        <v>48</v>
      </c>
      <c r="C1012" t="s">
        <v>2</v>
      </c>
      <c r="D1012" t="s">
        <v>2</v>
      </c>
      <c r="E1012" t="s">
        <v>2</v>
      </c>
      <c r="I1012" s="2" t="str">
        <f>HYPERLINK("https://www.google.com/webhp#q=" &amp; A1012)</f>
        <v>https://www.google.com/webhp#q=Mercaptopurine</v>
      </c>
      <c r="J1012" s="2" t="str">
        <f>HYPERLINK("http://www.uptodate.com/contents/search?search="&amp;A1012)</f>
        <v>http://www.uptodate.com/contents/search?search=Mercaptopurine</v>
      </c>
      <c r="K1012" s="1" t="s">
        <v>592</v>
      </c>
      <c r="L1012" s="1" t="s">
        <v>46</v>
      </c>
      <c r="M1012" t="b">
        <f>FALSE()</f>
        <v>0</v>
      </c>
      <c r="N1012" t="b">
        <f>AND(C1012=D1012,C1012=E1012)</f>
        <v>1</v>
      </c>
      <c r="O1012" t="b">
        <f>OR(E1012=C1012,E1012=D1012)</f>
        <v>1</v>
      </c>
    </row>
    <row r="1013" spans="1:15">
      <c r="A1013" t="s">
        <v>593</v>
      </c>
      <c r="B1013" t="s">
        <v>263</v>
      </c>
      <c r="C1013" t="s">
        <v>2</v>
      </c>
      <c r="D1013" t="s">
        <v>2</v>
      </c>
      <c r="E1013" t="s">
        <v>2</v>
      </c>
      <c r="I1013" s="2" t="str">
        <f>HYPERLINK("https://www.google.com/webhp#q=" &amp; A1013)</f>
        <v>https://www.google.com/webhp#q=Mercaptopurine</v>
      </c>
      <c r="J1013" s="2" t="str">
        <f>HYPERLINK("http://www.uptodate.com/contents/search?search="&amp;A1013)</f>
        <v>http://www.uptodate.com/contents/search?search=Mercaptopurine</v>
      </c>
      <c r="K1013" s="1" t="s">
        <v>592</v>
      </c>
      <c r="L1013" s="1" t="s">
        <v>261</v>
      </c>
      <c r="M1013" t="b">
        <f>FALSE()</f>
        <v>0</v>
      </c>
      <c r="N1013" t="b">
        <f>AND(C1013=D1013,C1013=E1013)</f>
        <v>1</v>
      </c>
      <c r="O1013" t="b">
        <f>OR(E1013=C1013,E1013=D1013)</f>
        <v>1</v>
      </c>
    </row>
    <row r="1014" spans="1:15">
      <c r="A1014" t="s">
        <v>591</v>
      </c>
      <c r="B1014" t="s">
        <v>268</v>
      </c>
      <c r="C1014" t="s">
        <v>2</v>
      </c>
      <c r="D1014" t="s">
        <v>2</v>
      </c>
      <c r="E1014" t="s">
        <v>2</v>
      </c>
      <c r="I1014" s="2" t="str">
        <f>HYPERLINK("https://www.google.com/webhp#q=" &amp; A1014)</f>
        <v>https://www.google.com/webhp#q=Mesalazine</v>
      </c>
      <c r="J1014" s="2" t="str">
        <f>HYPERLINK("http://www.uptodate.com/contents/search?search="&amp;A1014)</f>
        <v>http://www.uptodate.com/contents/search?search=Mesalazine</v>
      </c>
      <c r="K1014" s="1" t="s">
        <v>590</v>
      </c>
      <c r="L1014" s="1" t="s">
        <v>267</v>
      </c>
      <c r="M1014" t="b">
        <f>FALSE()</f>
        <v>0</v>
      </c>
      <c r="N1014" t="b">
        <f>AND(C1014=D1014,C1014=E1014)</f>
        <v>1</v>
      </c>
      <c r="O1014" t="b">
        <f>OR(E1014=C1014,E1014=D1014)</f>
        <v>1</v>
      </c>
    </row>
    <row r="1015" spans="1:15">
      <c r="A1015" t="s">
        <v>591</v>
      </c>
      <c r="B1015" t="s">
        <v>263</v>
      </c>
      <c r="C1015" t="s">
        <v>2</v>
      </c>
      <c r="D1015" t="s">
        <v>2</v>
      </c>
      <c r="E1015" t="s">
        <v>2</v>
      </c>
      <c r="I1015" s="2" t="str">
        <f>HYPERLINK("https://www.google.com/webhp#q=" &amp; A1015)</f>
        <v>https://www.google.com/webhp#q=Mesalazine</v>
      </c>
      <c r="J1015" s="2" t="str">
        <f>HYPERLINK("http://www.uptodate.com/contents/search?search="&amp;A1015)</f>
        <v>http://www.uptodate.com/contents/search?search=Mesalazine</v>
      </c>
      <c r="K1015" s="1" t="s">
        <v>590</v>
      </c>
      <c r="L1015" s="1" t="s">
        <v>261</v>
      </c>
      <c r="M1015" t="b">
        <f>FALSE()</f>
        <v>0</v>
      </c>
      <c r="N1015" t="b">
        <f>AND(C1015=D1015,C1015=E1015)</f>
        <v>1</v>
      </c>
      <c r="O1015" t="b">
        <f>OR(E1015=C1015,E1015=D1015)</f>
        <v>1</v>
      </c>
    </row>
    <row r="1016" spans="1:15">
      <c r="A1016" t="s">
        <v>589</v>
      </c>
      <c r="B1016" t="s">
        <v>27</v>
      </c>
      <c r="C1016" t="s">
        <v>3</v>
      </c>
      <c r="D1016" t="s">
        <v>3</v>
      </c>
      <c r="E1016" t="s">
        <v>3</v>
      </c>
      <c r="I1016" s="2" t="str">
        <f>HYPERLINK("https://www.google.com/webhp#q=" &amp; A1016)</f>
        <v>https://www.google.com/webhp#q=Mesoridazine</v>
      </c>
      <c r="J1016" s="2" t="str">
        <f>HYPERLINK("http://www.uptodate.com/contents/search?search="&amp;A1016)</f>
        <v>http://www.uptodate.com/contents/search?search=Mesoridazine</v>
      </c>
      <c r="K1016" s="1" t="s">
        <v>588</v>
      </c>
      <c r="L1016" s="1" t="s">
        <v>25</v>
      </c>
      <c r="M1016" t="b">
        <f>FALSE()</f>
        <v>0</v>
      </c>
      <c r="N1016" t="b">
        <f>AND(C1016=D1016,C1016=E1016)</f>
        <v>1</v>
      </c>
      <c r="O1016" t="b">
        <f>OR(E1016=C1016,E1016=D1016)</f>
        <v>1</v>
      </c>
    </row>
    <row r="1017" spans="1:15">
      <c r="A1017" t="s">
        <v>587</v>
      </c>
      <c r="B1017" t="s">
        <v>184</v>
      </c>
      <c r="C1017" t="s">
        <v>8</v>
      </c>
      <c r="D1017" t="s">
        <v>8</v>
      </c>
      <c r="E1017" t="s">
        <v>8</v>
      </c>
      <c r="I1017" s="2" t="str">
        <f>HYPERLINK("https://www.google.com/webhp#q=" &amp; A1017)</f>
        <v>https://www.google.com/webhp#q=Mestranol</v>
      </c>
      <c r="J1017" s="2" t="str">
        <f>HYPERLINK("http://www.uptodate.com/contents/search?search="&amp;A1017)</f>
        <v>http://www.uptodate.com/contents/search?search=Mestranol</v>
      </c>
      <c r="K1017" s="1" t="s">
        <v>586</v>
      </c>
      <c r="L1017" s="1" t="s">
        <v>183</v>
      </c>
      <c r="M1017" t="b">
        <f>FALSE()</f>
        <v>0</v>
      </c>
      <c r="N1017" t="b">
        <f>AND(C1017=D1017,C1017=E1017)</f>
        <v>1</v>
      </c>
      <c r="O1017" t="b">
        <f>OR(E1017=C1017,E1017=D1017)</f>
        <v>1</v>
      </c>
    </row>
    <row r="1018" spans="1:15">
      <c r="A1018" t="s">
        <v>581</v>
      </c>
      <c r="B1018" t="s">
        <v>585</v>
      </c>
      <c r="C1018" t="s">
        <v>2</v>
      </c>
      <c r="D1018" t="s">
        <v>2</v>
      </c>
      <c r="E1018" t="s">
        <v>2</v>
      </c>
      <c r="I1018" s="2" t="str">
        <f>HYPERLINK("https://www.google.com/webhp#q=" &amp; A1018)</f>
        <v>https://www.google.com/webhp#q=Metformin</v>
      </c>
      <c r="J1018" s="2" t="str">
        <f>HYPERLINK("http://www.uptodate.com/contents/search?search="&amp;A1018)</f>
        <v>http://www.uptodate.com/contents/search?search=Metformin</v>
      </c>
      <c r="K1018" s="1" t="s">
        <v>580</v>
      </c>
      <c r="L1018" s="1" t="s">
        <v>584</v>
      </c>
      <c r="M1018" t="b">
        <f>FALSE()</f>
        <v>0</v>
      </c>
      <c r="N1018" t="b">
        <f>AND(C1018=D1018,C1018=E1018)</f>
        <v>1</v>
      </c>
      <c r="O1018" t="b">
        <f>OR(E1018=C1018,E1018=D1018)</f>
        <v>1</v>
      </c>
    </row>
    <row r="1019" spans="1:15">
      <c r="A1019" t="s">
        <v>581</v>
      </c>
      <c r="B1019" t="s">
        <v>583</v>
      </c>
      <c r="C1019" t="s">
        <v>2</v>
      </c>
      <c r="D1019" t="s">
        <v>2</v>
      </c>
      <c r="E1019" t="s">
        <v>2</v>
      </c>
      <c r="I1019" s="2" t="str">
        <f>HYPERLINK("https://www.google.com/webhp#q=" &amp; A1019)</f>
        <v>https://www.google.com/webhp#q=Metformin</v>
      </c>
      <c r="J1019" s="2" t="str">
        <f>HYPERLINK("http://www.uptodate.com/contents/search?search="&amp;A1019)</f>
        <v>http://www.uptodate.com/contents/search?search=Metformin</v>
      </c>
      <c r="K1019" s="1" t="s">
        <v>580</v>
      </c>
      <c r="L1019" s="1" t="s">
        <v>582</v>
      </c>
      <c r="M1019" t="b">
        <f>FALSE()</f>
        <v>0</v>
      </c>
      <c r="N1019" t="b">
        <f>AND(C1019=D1019,C1019=E1019)</f>
        <v>1</v>
      </c>
      <c r="O1019" t="b">
        <f>OR(E1019=C1019,E1019=D1019)</f>
        <v>1</v>
      </c>
    </row>
    <row r="1020" spans="1:15">
      <c r="A1020" t="s">
        <v>581</v>
      </c>
      <c r="B1020" t="s">
        <v>57</v>
      </c>
      <c r="C1020" t="s">
        <v>8</v>
      </c>
      <c r="D1020" t="s">
        <v>8</v>
      </c>
      <c r="E1020" t="s">
        <v>8</v>
      </c>
      <c r="I1020" s="2" t="str">
        <f>HYPERLINK("https://www.google.com/webhp#q=" &amp; A1020)</f>
        <v>https://www.google.com/webhp#q=Metformin</v>
      </c>
      <c r="J1020" s="2" t="str">
        <f>HYPERLINK("http://www.uptodate.com/contents/search?search="&amp;A1020)</f>
        <v>http://www.uptodate.com/contents/search?search=Metformin</v>
      </c>
      <c r="K1020" s="1" t="s">
        <v>580</v>
      </c>
      <c r="L1020" s="1" t="s">
        <v>54</v>
      </c>
      <c r="M1020" t="b">
        <f>FALSE()</f>
        <v>0</v>
      </c>
      <c r="N1020" t="b">
        <f>AND(C1020=D1020,C1020=E1020)</f>
        <v>1</v>
      </c>
      <c r="O1020" t="b">
        <f>OR(E1020=C1020,E1020=D1020)</f>
        <v>1</v>
      </c>
    </row>
    <row r="1021" spans="1:15">
      <c r="A1021" t="s">
        <v>581</v>
      </c>
      <c r="B1021" t="s">
        <v>110</v>
      </c>
      <c r="C1021" t="s">
        <v>2</v>
      </c>
      <c r="D1021" t="s">
        <v>2</v>
      </c>
      <c r="E1021" t="s">
        <v>2</v>
      </c>
      <c r="I1021" s="2" t="str">
        <f>HYPERLINK("https://www.google.com/webhp#q=" &amp; A1021)</f>
        <v>https://www.google.com/webhp#q=Metformin</v>
      </c>
      <c r="J1021" s="2" t="str">
        <f>HYPERLINK("http://www.uptodate.com/contents/search?search="&amp;A1021)</f>
        <v>http://www.uptodate.com/contents/search?search=Metformin</v>
      </c>
      <c r="K1021" s="1" t="s">
        <v>580</v>
      </c>
      <c r="L1021" s="1" t="s">
        <v>107</v>
      </c>
      <c r="M1021" t="b">
        <f>FALSE()</f>
        <v>0</v>
      </c>
      <c r="N1021" t="b">
        <f>AND(C1021=D1021,C1021=E1021)</f>
        <v>1</v>
      </c>
      <c r="O1021" t="b">
        <f>OR(E1021=C1021,E1021=D1021)</f>
        <v>1</v>
      </c>
    </row>
    <row r="1022" spans="1:15">
      <c r="A1022" t="s">
        <v>579</v>
      </c>
      <c r="B1022" t="s">
        <v>102</v>
      </c>
      <c r="C1022" t="s">
        <v>3</v>
      </c>
      <c r="D1022" t="s">
        <v>3</v>
      </c>
      <c r="E1022" t="s">
        <v>3</v>
      </c>
      <c r="I1022" s="2" t="str">
        <f>HYPERLINK("https://www.google.com/webhp#q=" &amp; A1022)</f>
        <v>https://www.google.com/webhp#q=Methamphetamine</v>
      </c>
      <c r="J1022" s="2" t="str">
        <f>HYPERLINK("http://www.uptodate.com/contents/search?search="&amp;A1022)</f>
        <v>http://www.uptodate.com/contents/search?search=Methamphetamine</v>
      </c>
      <c r="K1022" s="1" t="s">
        <v>578</v>
      </c>
      <c r="L1022" s="1" t="s">
        <v>101</v>
      </c>
      <c r="M1022" t="b">
        <f>FALSE()</f>
        <v>0</v>
      </c>
      <c r="N1022" t="b">
        <f>AND(C1022=D1022,C1022=E1022)</f>
        <v>1</v>
      </c>
      <c r="O1022" t="b">
        <f>OR(E1022=C1022,E1022=D1022)</f>
        <v>1</v>
      </c>
    </row>
    <row r="1023" spans="1:15">
      <c r="A1023" t="s">
        <v>579</v>
      </c>
      <c r="B1023" t="s">
        <v>533</v>
      </c>
      <c r="C1023" t="s">
        <v>3</v>
      </c>
      <c r="D1023" t="s">
        <v>3</v>
      </c>
      <c r="E1023" t="s">
        <v>3</v>
      </c>
      <c r="I1023" s="2" t="str">
        <f>HYPERLINK("https://www.google.com/webhp#q=" &amp; A1023)</f>
        <v>https://www.google.com/webhp#q=Methamphetamine</v>
      </c>
      <c r="J1023" s="2" t="str">
        <f>HYPERLINK("http://www.uptodate.com/contents/search?search="&amp;A1023)</f>
        <v>http://www.uptodate.com/contents/search?search=Methamphetamine</v>
      </c>
      <c r="K1023" s="1" t="s">
        <v>578</v>
      </c>
      <c r="L1023" s="1" t="s">
        <v>531</v>
      </c>
      <c r="M1023" t="b">
        <f>FALSE()</f>
        <v>0</v>
      </c>
      <c r="N1023" t="b">
        <f>AND(C1023=D1023,C1023=E1023)</f>
        <v>1</v>
      </c>
      <c r="O1023" t="b">
        <f>OR(E1023=C1023,E1023=D1023)</f>
        <v>1</v>
      </c>
    </row>
    <row r="1024" spans="1:15">
      <c r="A1024" t="s">
        <v>577</v>
      </c>
      <c r="B1024" t="s">
        <v>368</v>
      </c>
      <c r="C1024" t="s">
        <v>2</v>
      </c>
      <c r="D1024" t="s">
        <v>2</v>
      </c>
      <c r="E1024" t="s">
        <v>2</v>
      </c>
      <c r="I1024" s="2" t="str">
        <f>HYPERLINK("https://www.google.com/webhp#q=" &amp; A1024)</f>
        <v>https://www.google.com/webhp#q=Methimazole</v>
      </c>
      <c r="J1024" s="2" t="str">
        <f>HYPERLINK("http://www.uptodate.com/contents/search?search="&amp;A1024)</f>
        <v>http://www.uptodate.com/contents/search?search=Methimazole</v>
      </c>
      <c r="K1024" s="1" t="s">
        <v>576</v>
      </c>
      <c r="L1024" s="1" t="s">
        <v>366</v>
      </c>
      <c r="M1024" t="b">
        <f>FALSE()</f>
        <v>0</v>
      </c>
      <c r="N1024" t="b">
        <f>AND(C1024=D1024,C1024=E1024)</f>
        <v>1</v>
      </c>
      <c r="O1024" t="b">
        <f>OR(E1024=C1024,E1024=D1024)</f>
        <v>1</v>
      </c>
    </row>
    <row r="1025" spans="1:15">
      <c r="A1025" t="s">
        <v>573</v>
      </c>
      <c r="B1025" t="s">
        <v>266</v>
      </c>
      <c r="C1025" t="s">
        <v>2</v>
      </c>
      <c r="D1025" t="s">
        <v>2</v>
      </c>
      <c r="E1025" t="s">
        <v>2</v>
      </c>
      <c r="I1025" s="2" t="str">
        <f>HYPERLINK("https://www.google.com/webhp#q=" &amp; A1025)</f>
        <v>https://www.google.com/webhp#q=Methotrexate</v>
      </c>
      <c r="J1025" s="2" t="str">
        <f>HYPERLINK("http://www.uptodate.com/contents/search?search="&amp;A1025)</f>
        <v>http://www.uptodate.com/contents/search?search=Methotrexate</v>
      </c>
      <c r="K1025" s="1" t="s">
        <v>572</v>
      </c>
      <c r="L1025" s="1" t="s">
        <v>265</v>
      </c>
      <c r="M1025" t="b">
        <f>FALSE()</f>
        <v>0</v>
      </c>
      <c r="N1025" t="b">
        <f>AND(C1025=D1025,C1025=E1025)</f>
        <v>1</v>
      </c>
      <c r="O1025" t="b">
        <f>OR(E1025=C1025,E1025=D1025)</f>
        <v>1</v>
      </c>
    </row>
    <row r="1026" spans="1:15">
      <c r="A1026" t="s">
        <v>573</v>
      </c>
      <c r="B1026" t="s">
        <v>575</v>
      </c>
      <c r="C1026" t="s">
        <v>2</v>
      </c>
      <c r="D1026" t="s">
        <v>2</v>
      </c>
      <c r="E1026" t="s">
        <v>2</v>
      </c>
      <c r="I1026" s="2" t="str">
        <f>HYPERLINK("https://www.google.com/webhp#q=" &amp; A1026)</f>
        <v>https://www.google.com/webhp#q=Methotrexate</v>
      </c>
      <c r="J1026" s="2" t="str">
        <f>HYPERLINK("http://www.uptodate.com/contents/search?search="&amp;A1026)</f>
        <v>http://www.uptodate.com/contents/search?search=Methotrexate</v>
      </c>
      <c r="K1026" s="1" t="s">
        <v>572</v>
      </c>
      <c r="L1026" s="1" t="s">
        <v>574</v>
      </c>
      <c r="M1026" t="b">
        <f>FALSE()</f>
        <v>0</v>
      </c>
      <c r="N1026" t="b">
        <f>AND(C1026=D1026,C1026=E1026)</f>
        <v>1</v>
      </c>
      <c r="O1026" t="b">
        <f>OR(E1026=C1026,E1026=D1026)</f>
        <v>1</v>
      </c>
    </row>
    <row r="1027" spans="1:15">
      <c r="A1027" t="s">
        <v>573</v>
      </c>
      <c r="B1027" t="s">
        <v>68</v>
      </c>
      <c r="C1027" t="s">
        <v>2</v>
      </c>
      <c r="D1027" t="s">
        <v>2</v>
      </c>
      <c r="E1027" t="s">
        <v>2</v>
      </c>
      <c r="I1027" s="2" t="str">
        <f>HYPERLINK("https://www.google.com/webhp#q=" &amp; A1027)</f>
        <v>https://www.google.com/webhp#q=Methotrexate</v>
      </c>
      <c r="J1027" s="2" t="str">
        <f>HYPERLINK("http://www.uptodate.com/contents/search?search="&amp;A1027)</f>
        <v>http://www.uptodate.com/contents/search?search=Methotrexate</v>
      </c>
      <c r="K1027" s="1" t="s">
        <v>572</v>
      </c>
      <c r="L1027" s="1" t="s">
        <v>67</v>
      </c>
      <c r="M1027" t="b">
        <f>FALSE()</f>
        <v>0</v>
      </c>
      <c r="N1027" t="b">
        <f>AND(C1027=D1027,C1027=E1027)</f>
        <v>1</v>
      </c>
      <c r="O1027" t="b">
        <f>OR(E1027=C1027,E1027=D1027)</f>
        <v>1</v>
      </c>
    </row>
    <row r="1028" spans="1:15">
      <c r="A1028" t="s">
        <v>573</v>
      </c>
      <c r="B1028" t="s">
        <v>80</v>
      </c>
      <c r="C1028" t="s">
        <v>2</v>
      </c>
      <c r="D1028" t="s">
        <v>2</v>
      </c>
      <c r="E1028" t="s">
        <v>2</v>
      </c>
      <c r="I1028" s="2" t="str">
        <f>HYPERLINK("https://www.google.com/webhp#q=" &amp; A1028)</f>
        <v>https://www.google.com/webhp#q=Methotrexate</v>
      </c>
      <c r="J1028" s="2" t="str">
        <f>HYPERLINK("http://www.uptodate.com/contents/search?search="&amp;A1028)</f>
        <v>http://www.uptodate.com/contents/search?search=Methotrexate</v>
      </c>
      <c r="K1028" s="1" t="s">
        <v>572</v>
      </c>
      <c r="L1028" s="1" t="s">
        <v>79</v>
      </c>
      <c r="M1028" t="b">
        <f>FALSE()</f>
        <v>0</v>
      </c>
      <c r="N1028" t="b">
        <f>AND(C1028=D1028,C1028=E1028)</f>
        <v>1</v>
      </c>
      <c r="O1028" t="b">
        <f>OR(E1028=C1028,E1028=D1028)</f>
        <v>1</v>
      </c>
    </row>
    <row r="1029" spans="1:15">
      <c r="A1029" t="s">
        <v>573</v>
      </c>
      <c r="B1029" t="s">
        <v>407</v>
      </c>
      <c r="C1029" t="s">
        <v>2</v>
      </c>
      <c r="D1029" t="s">
        <v>2</v>
      </c>
      <c r="E1029" t="s">
        <v>2</v>
      </c>
      <c r="I1029" s="2" t="str">
        <f>HYPERLINK("https://www.google.com/webhp#q=" &amp; A1029)</f>
        <v>https://www.google.com/webhp#q=Methotrexate</v>
      </c>
      <c r="J1029" s="2" t="str">
        <f>HYPERLINK("http://www.uptodate.com/contents/search?search="&amp;A1029)</f>
        <v>http://www.uptodate.com/contents/search?search=Methotrexate</v>
      </c>
      <c r="K1029" s="1" t="s">
        <v>572</v>
      </c>
      <c r="L1029" s="1" t="s">
        <v>403</v>
      </c>
      <c r="M1029" t="b">
        <f>FALSE()</f>
        <v>0</v>
      </c>
      <c r="N1029" t="b">
        <f>AND(C1029=D1029,C1029=E1029)</f>
        <v>1</v>
      </c>
      <c r="O1029" t="b">
        <f>OR(E1029=C1029,E1029=D1029)</f>
        <v>1</v>
      </c>
    </row>
    <row r="1030" spans="1:15">
      <c r="A1030" t="s">
        <v>573</v>
      </c>
      <c r="B1030" t="s">
        <v>88</v>
      </c>
      <c r="C1030" t="s">
        <v>2</v>
      </c>
      <c r="D1030" t="s">
        <v>2</v>
      </c>
      <c r="E1030" t="s">
        <v>2</v>
      </c>
      <c r="I1030" s="2" t="str">
        <f>HYPERLINK("https://www.google.com/webhp#q=" &amp; A1030)</f>
        <v>https://www.google.com/webhp#q=Methotrexate</v>
      </c>
      <c r="J1030" s="2" t="str">
        <f>HYPERLINK("http://www.uptodate.com/contents/search?search="&amp;A1030)</f>
        <v>http://www.uptodate.com/contents/search?search=Methotrexate</v>
      </c>
      <c r="K1030" s="1" t="s">
        <v>572</v>
      </c>
      <c r="L1030" s="1" t="s">
        <v>87</v>
      </c>
      <c r="M1030" t="b">
        <f>FALSE()</f>
        <v>0</v>
      </c>
      <c r="N1030" t="b">
        <f>AND(C1030=D1030,C1030=E1030)</f>
        <v>1</v>
      </c>
      <c r="O1030" t="b">
        <f>OR(E1030=C1030,E1030=D1030)</f>
        <v>1</v>
      </c>
    </row>
    <row r="1031" spans="1:15">
      <c r="A1031" t="s">
        <v>573</v>
      </c>
      <c r="B1031" t="s">
        <v>48</v>
      </c>
      <c r="C1031" t="s">
        <v>2</v>
      </c>
      <c r="D1031" t="s">
        <v>2</v>
      </c>
      <c r="E1031" t="s">
        <v>2</v>
      </c>
      <c r="I1031" s="2" t="str">
        <f>HYPERLINK("https://www.google.com/webhp#q=" &amp; A1031)</f>
        <v>https://www.google.com/webhp#q=Methotrexate</v>
      </c>
      <c r="J1031" s="2" t="str">
        <f>HYPERLINK("http://www.uptodate.com/contents/search?search="&amp;A1031)</f>
        <v>http://www.uptodate.com/contents/search?search=Methotrexate</v>
      </c>
      <c r="K1031" s="1" t="s">
        <v>572</v>
      </c>
      <c r="L1031" s="1" t="s">
        <v>46</v>
      </c>
      <c r="M1031" t="b">
        <f>FALSE()</f>
        <v>0</v>
      </c>
      <c r="N1031" t="b">
        <f>AND(C1031=D1031,C1031=E1031)</f>
        <v>1</v>
      </c>
      <c r="O1031" t="b">
        <f>OR(E1031=C1031,E1031=D1031)</f>
        <v>1</v>
      </c>
    </row>
    <row r="1032" spans="1:15">
      <c r="A1032" t="s">
        <v>573</v>
      </c>
      <c r="B1032" t="s">
        <v>65</v>
      </c>
      <c r="C1032" t="s">
        <v>2</v>
      </c>
      <c r="D1032" t="s">
        <v>2</v>
      </c>
      <c r="E1032" t="s">
        <v>2</v>
      </c>
      <c r="I1032" s="2" t="str">
        <f>HYPERLINK("https://www.google.com/webhp#q=" &amp; A1032)</f>
        <v>https://www.google.com/webhp#q=Methotrexate</v>
      </c>
      <c r="J1032" s="2" t="str">
        <f>HYPERLINK("http://www.uptodate.com/contents/search?search="&amp;A1032)</f>
        <v>http://www.uptodate.com/contents/search?search=Methotrexate</v>
      </c>
      <c r="K1032" s="1" t="s">
        <v>572</v>
      </c>
      <c r="L1032" s="1" t="s">
        <v>63</v>
      </c>
      <c r="M1032" t="b">
        <f>FALSE()</f>
        <v>0</v>
      </c>
      <c r="N1032" t="b">
        <f>AND(C1032=D1032,C1032=E1032)</f>
        <v>1</v>
      </c>
      <c r="O1032" t="b">
        <f>OR(E1032=C1032,E1032=D1032)</f>
        <v>1</v>
      </c>
    </row>
    <row r="1033" spans="1:15">
      <c r="A1033" t="s">
        <v>573</v>
      </c>
      <c r="B1033" t="s">
        <v>76</v>
      </c>
      <c r="C1033" t="s">
        <v>2</v>
      </c>
      <c r="D1033" t="s">
        <v>2</v>
      </c>
      <c r="E1033" t="s">
        <v>2</v>
      </c>
      <c r="I1033" s="2" t="str">
        <f>HYPERLINK("https://www.google.com/webhp#q=" &amp; A1033)</f>
        <v>https://www.google.com/webhp#q=Methotrexate</v>
      </c>
      <c r="J1033" s="2" t="str">
        <f>HYPERLINK("http://www.uptodate.com/contents/search?search="&amp;A1033)</f>
        <v>http://www.uptodate.com/contents/search?search=Methotrexate</v>
      </c>
      <c r="K1033" s="1" t="s">
        <v>572</v>
      </c>
      <c r="L1033" s="1" t="s">
        <v>75</v>
      </c>
      <c r="M1033" t="b">
        <f>FALSE()</f>
        <v>0</v>
      </c>
      <c r="N1033" t="b">
        <f>AND(C1033=D1033,C1033=E1033)</f>
        <v>1</v>
      </c>
      <c r="O1033" t="b">
        <f>OR(E1033=C1033,E1033=D1033)</f>
        <v>1</v>
      </c>
    </row>
    <row r="1034" spans="1:15">
      <c r="A1034" t="s">
        <v>573</v>
      </c>
      <c r="B1034" t="s">
        <v>74</v>
      </c>
      <c r="C1034" t="s">
        <v>2</v>
      </c>
      <c r="D1034" t="s">
        <v>2</v>
      </c>
      <c r="E1034" t="s">
        <v>2</v>
      </c>
      <c r="I1034" s="2" t="str">
        <f>HYPERLINK("https://www.google.com/webhp#q=" &amp; A1034)</f>
        <v>https://www.google.com/webhp#q=Methotrexate</v>
      </c>
      <c r="J1034" s="2" t="str">
        <f>HYPERLINK("http://www.uptodate.com/contents/search?search="&amp;A1034)</f>
        <v>http://www.uptodate.com/contents/search?search=Methotrexate</v>
      </c>
      <c r="K1034" s="1" t="s">
        <v>572</v>
      </c>
      <c r="L1034" s="1" t="s">
        <v>73</v>
      </c>
      <c r="M1034" t="b">
        <f>FALSE()</f>
        <v>0</v>
      </c>
      <c r="N1034" t="b">
        <f>AND(C1034=D1034,C1034=E1034)</f>
        <v>1</v>
      </c>
      <c r="O1034" t="b">
        <f>OR(E1034=C1034,E1034=D1034)</f>
        <v>1</v>
      </c>
    </row>
    <row r="1035" spans="1:15">
      <c r="A1035" t="s">
        <v>573</v>
      </c>
      <c r="B1035" t="s">
        <v>135</v>
      </c>
      <c r="C1035" t="s">
        <v>2</v>
      </c>
      <c r="D1035" t="s">
        <v>2</v>
      </c>
      <c r="E1035" t="s">
        <v>2</v>
      </c>
      <c r="I1035" s="2" t="str">
        <f>HYPERLINK("https://www.google.com/webhp#q=" &amp; A1035)</f>
        <v>https://www.google.com/webhp#q=Methotrexate</v>
      </c>
      <c r="J1035" s="2" t="str">
        <f>HYPERLINK("http://www.uptodate.com/contents/search?search="&amp;A1035)</f>
        <v>http://www.uptodate.com/contents/search?search=Methotrexate</v>
      </c>
      <c r="K1035" s="1" t="s">
        <v>572</v>
      </c>
      <c r="L1035" s="1" t="s">
        <v>134</v>
      </c>
      <c r="M1035" t="b">
        <f>FALSE()</f>
        <v>0</v>
      </c>
      <c r="N1035" t="b">
        <f>AND(C1035=D1035,C1035=E1035)</f>
        <v>1</v>
      </c>
      <c r="O1035" t="b">
        <f>OR(E1035=C1035,E1035=D1035)</f>
        <v>1</v>
      </c>
    </row>
    <row r="1036" spans="1:15">
      <c r="A1036" t="s">
        <v>573</v>
      </c>
      <c r="B1036" t="s">
        <v>392</v>
      </c>
      <c r="C1036" t="s">
        <v>2</v>
      </c>
      <c r="D1036" t="s">
        <v>2</v>
      </c>
      <c r="E1036" t="s">
        <v>2</v>
      </c>
      <c r="I1036" s="2" t="str">
        <f>HYPERLINK("https://www.google.com/webhp#q=" &amp; A1036)</f>
        <v>https://www.google.com/webhp#q=Methotrexate</v>
      </c>
      <c r="J1036" s="2" t="str">
        <f>HYPERLINK("http://www.uptodate.com/contents/search?search="&amp;A1036)</f>
        <v>http://www.uptodate.com/contents/search?search=Methotrexate</v>
      </c>
      <c r="K1036" s="1" t="s">
        <v>572</v>
      </c>
      <c r="L1036" s="1" t="s">
        <v>391</v>
      </c>
      <c r="M1036" t="b">
        <f>FALSE()</f>
        <v>0</v>
      </c>
      <c r="N1036" t="b">
        <f>AND(C1036=D1036,C1036=E1036)</f>
        <v>1</v>
      </c>
      <c r="O1036" t="b">
        <f>OR(E1036=C1036,E1036=D1036)</f>
        <v>1</v>
      </c>
    </row>
    <row r="1037" spans="1:15">
      <c r="A1037" t="s">
        <v>573</v>
      </c>
      <c r="B1037" t="s">
        <v>12</v>
      </c>
      <c r="C1037" t="s">
        <v>2</v>
      </c>
      <c r="D1037" t="s">
        <v>2</v>
      </c>
      <c r="E1037" t="s">
        <v>2</v>
      </c>
      <c r="I1037" s="2" t="str">
        <f>HYPERLINK("https://www.google.com/webhp#q=" &amp; A1037)</f>
        <v>https://www.google.com/webhp#q=Methotrexate</v>
      </c>
      <c r="J1037" s="2" t="str">
        <f>HYPERLINK("http://www.uptodate.com/contents/search?search="&amp;A1037)</f>
        <v>http://www.uptodate.com/contents/search?search=Methotrexate</v>
      </c>
      <c r="K1037" s="1" t="s">
        <v>572</v>
      </c>
      <c r="L1037" s="1" t="s">
        <v>11</v>
      </c>
      <c r="M1037" t="b">
        <f>FALSE()</f>
        <v>0</v>
      </c>
      <c r="N1037" t="b">
        <f>AND(C1037=D1037,C1037=E1037)</f>
        <v>1</v>
      </c>
      <c r="O1037" t="b">
        <f>OR(E1037=C1037,E1037=D1037)</f>
        <v>1</v>
      </c>
    </row>
    <row r="1038" spans="1:15">
      <c r="A1038" t="s">
        <v>573</v>
      </c>
      <c r="B1038" t="s">
        <v>540</v>
      </c>
      <c r="C1038" t="s">
        <v>2</v>
      </c>
      <c r="D1038" t="s">
        <v>2</v>
      </c>
      <c r="E1038" t="s">
        <v>2</v>
      </c>
      <c r="I1038" s="2" t="str">
        <f>HYPERLINK("https://www.google.com/webhp#q=" &amp; A1038)</f>
        <v>https://www.google.com/webhp#q=Methotrexate</v>
      </c>
      <c r="J1038" s="2" t="str">
        <f>HYPERLINK("http://www.uptodate.com/contents/search?search="&amp;A1038)</f>
        <v>http://www.uptodate.com/contents/search?search=Methotrexate</v>
      </c>
      <c r="K1038" s="1" t="s">
        <v>572</v>
      </c>
      <c r="L1038" s="1" t="s">
        <v>539</v>
      </c>
      <c r="M1038" t="b">
        <f>FALSE()</f>
        <v>0</v>
      </c>
      <c r="N1038" t="b">
        <f>AND(C1038=D1038,C1038=E1038)</f>
        <v>1</v>
      </c>
      <c r="O1038" t="b">
        <f>OR(E1038=C1038,E1038=D1038)</f>
        <v>1</v>
      </c>
    </row>
    <row r="1039" spans="1:15">
      <c r="A1039" t="s">
        <v>573</v>
      </c>
      <c r="B1039" t="s">
        <v>472</v>
      </c>
      <c r="C1039" t="s">
        <v>2</v>
      </c>
      <c r="D1039" t="s">
        <v>2</v>
      </c>
      <c r="E1039" t="s">
        <v>2</v>
      </c>
      <c r="I1039" s="2" t="str">
        <f>HYPERLINK("https://www.google.com/webhp#q=" &amp; A1039)</f>
        <v>https://www.google.com/webhp#q=Methotrexate</v>
      </c>
      <c r="J1039" s="2" t="str">
        <f>HYPERLINK("http://www.uptodate.com/contents/search?search="&amp;A1039)</f>
        <v>http://www.uptodate.com/contents/search?search=Methotrexate</v>
      </c>
      <c r="K1039" s="1" t="s">
        <v>572</v>
      </c>
      <c r="L1039" s="1" t="s">
        <v>471</v>
      </c>
      <c r="M1039" t="b">
        <f>FALSE()</f>
        <v>0</v>
      </c>
      <c r="N1039" t="b">
        <f>AND(C1039=D1039,C1039=E1039)</f>
        <v>1</v>
      </c>
      <c r="O1039" t="b">
        <f>OR(E1039=C1039,E1039=D1039)</f>
        <v>1</v>
      </c>
    </row>
    <row r="1040" spans="1:15">
      <c r="A1040" t="s">
        <v>573</v>
      </c>
      <c r="B1040" t="s">
        <v>9</v>
      </c>
      <c r="C1040" t="s">
        <v>2</v>
      </c>
      <c r="D1040" t="s">
        <v>2</v>
      </c>
      <c r="E1040" t="s">
        <v>2</v>
      </c>
      <c r="I1040" s="2" t="str">
        <f>HYPERLINK("https://www.google.com/webhp#q=" &amp; A1040)</f>
        <v>https://www.google.com/webhp#q=Methotrexate</v>
      </c>
      <c r="J1040" s="2" t="str">
        <f>HYPERLINK("http://www.uptodate.com/contents/search?search="&amp;A1040)</f>
        <v>http://www.uptodate.com/contents/search?search=Methotrexate</v>
      </c>
      <c r="K1040" s="1" t="s">
        <v>572</v>
      </c>
      <c r="L1040" s="1" t="s">
        <v>6</v>
      </c>
      <c r="M1040" t="b">
        <f>FALSE()</f>
        <v>0</v>
      </c>
      <c r="N1040" t="b">
        <f>AND(C1040=D1040,C1040=E1040)</f>
        <v>1</v>
      </c>
      <c r="O1040" t="b">
        <f>OR(E1040=C1040,E1040=D1040)</f>
        <v>1</v>
      </c>
    </row>
    <row r="1041" spans="1:15">
      <c r="A1041" t="s">
        <v>573</v>
      </c>
      <c r="B1041" t="s">
        <v>124</v>
      </c>
      <c r="C1041" t="s">
        <v>2</v>
      </c>
      <c r="D1041" t="s">
        <v>2</v>
      </c>
      <c r="E1041" t="s">
        <v>2</v>
      </c>
      <c r="I1041" s="2" t="str">
        <f>HYPERLINK("https://www.google.com/webhp#q=" &amp; A1041)</f>
        <v>https://www.google.com/webhp#q=Methotrexate</v>
      </c>
      <c r="J1041" s="2" t="str">
        <f>HYPERLINK("http://www.uptodate.com/contents/search?search="&amp;A1041)</f>
        <v>http://www.uptodate.com/contents/search?search=Methotrexate</v>
      </c>
      <c r="K1041" s="1" t="s">
        <v>572</v>
      </c>
      <c r="L1041" s="1" t="s">
        <v>122</v>
      </c>
      <c r="M1041" t="b">
        <f>FALSE()</f>
        <v>0</v>
      </c>
      <c r="N1041" t="b">
        <f>AND(C1041=D1041,C1041=E1041)</f>
        <v>1</v>
      </c>
      <c r="O1041" t="b">
        <f>OR(E1041=C1041,E1041=D1041)</f>
        <v>1</v>
      </c>
    </row>
    <row r="1042" spans="1:15">
      <c r="A1042" t="s">
        <v>570</v>
      </c>
      <c r="B1042" t="s">
        <v>48</v>
      </c>
      <c r="C1042" t="s">
        <v>2</v>
      </c>
      <c r="D1042" t="s">
        <v>2</v>
      </c>
      <c r="E1042" t="s">
        <v>2</v>
      </c>
      <c r="G1042" t="s">
        <v>571</v>
      </c>
      <c r="I1042" s="2" t="str">
        <f>HYPERLINK("https://www.google.com/webhp#q=" &amp; A1042)</f>
        <v>https://www.google.com/webhp#q=Methoxsalen</v>
      </c>
      <c r="J1042" s="2" t="str">
        <f>HYPERLINK("http://www.uptodate.com/contents/search?search="&amp;A1042)</f>
        <v>http://www.uptodate.com/contents/search?search=Methoxsalen</v>
      </c>
      <c r="K1042" s="1" t="s">
        <v>568</v>
      </c>
      <c r="L1042" s="1" t="s">
        <v>46</v>
      </c>
      <c r="M1042" t="b">
        <f>FALSE()</f>
        <v>0</v>
      </c>
      <c r="N1042" t="b">
        <f>AND(C1042=D1042,C1042=E1042)</f>
        <v>1</v>
      </c>
      <c r="O1042" t="b">
        <f>OR(E1042=C1042,E1042=D1042)</f>
        <v>1</v>
      </c>
    </row>
    <row r="1043" spans="1:15">
      <c r="A1043" t="s">
        <v>570</v>
      </c>
      <c r="B1043" t="s">
        <v>135</v>
      </c>
      <c r="C1043" t="s">
        <v>2</v>
      </c>
      <c r="D1043" t="s">
        <v>2</v>
      </c>
      <c r="E1043" t="s">
        <v>2</v>
      </c>
      <c r="H1043" t="s">
        <v>1635</v>
      </c>
      <c r="I1043" s="2" t="str">
        <f>HYPERLINK("https://www.google.com/webhp#q=" &amp; A1043)</f>
        <v>https://www.google.com/webhp#q=Methoxsalen</v>
      </c>
      <c r="J1043" s="2" t="str">
        <f>HYPERLINK("http://www.uptodate.com/contents/search?search="&amp;A1043)</f>
        <v>http://www.uptodate.com/contents/search?search=Methoxsalen</v>
      </c>
      <c r="K1043" s="1" t="s">
        <v>568</v>
      </c>
      <c r="L1043" s="1" t="s">
        <v>134</v>
      </c>
      <c r="M1043" t="b">
        <f>FALSE()</f>
        <v>0</v>
      </c>
      <c r="N1043" t="b">
        <f>AND(C1043=D1043,C1043=E1043)</f>
        <v>1</v>
      </c>
      <c r="O1043" t="b">
        <f>OR(E1043=C1043,E1043=D1043)</f>
        <v>1</v>
      </c>
    </row>
    <row r="1044" spans="1:15">
      <c r="A1044" t="s">
        <v>570</v>
      </c>
      <c r="B1044" t="s">
        <v>569</v>
      </c>
      <c r="C1044" t="s">
        <v>2</v>
      </c>
      <c r="D1044" t="s">
        <v>2</v>
      </c>
      <c r="E1044" t="s">
        <v>2</v>
      </c>
      <c r="I1044" s="2" t="str">
        <f>HYPERLINK("https://www.google.com/webhp#q=" &amp; A1044)</f>
        <v>https://www.google.com/webhp#q=Methoxsalen</v>
      </c>
      <c r="J1044" s="2" t="str">
        <f>HYPERLINK("http://www.uptodate.com/contents/search?search="&amp;A1044)</f>
        <v>http://www.uptodate.com/contents/search?search=Methoxsalen</v>
      </c>
      <c r="K1044" s="1" t="s">
        <v>568</v>
      </c>
      <c r="L1044" s="1" t="s">
        <v>567</v>
      </c>
      <c r="M1044" t="b">
        <f>FALSE()</f>
        <v>0</v>
      </c>
      <c r="N1044" t="b">
        <f>AND(C1044=D1044,C1044=E1044)</f>
        <v>1</v>
      </c>
      <c r="O1044" t="b">
        <f>OR(E1044=C1044,E1044=D1044)</f>
        <v>1</v>
      </c>
    </row>
    <row r="1045" spans="1:15">
      <c r="A1045" t="s">
        <v>566</v>
      </c>
      <c r="B1045" t="s">
        <v>17</v>
      </c>
      <c r="C1045" t="s">
        <v>3</v>
      </c>
      <c r="D1045" t="s">
        <v>3</v>
      </c>
      <c r="E1045" t="s">
        <v>3</v>
      </c>
      <c r="I1045" s="2" t="str">
        <f>HYPERLINK("https://www.google.com/webhp#q=" &amp; A1045)</f>
        <v>https://www.google.com/webhp#q=Methylergometrine</v>
      </c>
      <c r="J1045" s="2" t="str">
        <f>HYPERLINK("http://www.uptodate.com/contents/search?search="&amp;A1045)</f>
        <v>http://www.uptodate.com/contents/search?search=Methylergometrine</v>
      </c>
      <c r="K1045" s="1" t="s">
        <v>565</v>
      </c>
      <c r="L1045" s="1" t="s">
        <v>15</v>
      </c>
      <c r="M1045" t="b">
        <f>FALSE()</f>
        <v>0</v>
      </c>
      <c r="N1045" t="b">
        <f>AND(C1045=D1045,C1045=E1045)</f>
        <v>1</v>
      </c>
      <c r="O1045" t="b">
        <f>OR(E1045=C1045,E1045=D1045)</f>
        <v>1</v>
      </c>
    </row>
    <row r="1046" spans="1:15">
      <c r="A1046" t="s">
        <v>564</v>
      </c>
      <c r="B1046" t="s">
        <v>102</v>
      </c>
      <c r="C1046" t="s">
        <v>3</v>
      </c>
      <c r="D1046" t="s">
        <v>3</v>
      </c>
      <c r="E1046" t="s">
        <v>3</v>
      </c>
      <c r="I1046" s="2" t="str">
        <f>HYPERLINK("https://www.google.com/webhp#q=" &amp; A1046)</f>
        <v>https://www.google.com/webhp#q=Methylphenidate</v>
      </c>
      <c r="J1046" s="2" t="str">
        <f>HYPERLINK("http://www.uptodate.com/contents/search?search="&amp;A1046)</f>
        <v>http://www.uptodate.com/contents/search?search=Methylphenidate</v>
      </c>
      <c r="K1046" s="1" t="s">
        <v>563</v>
      </c>
      <c r="L1046" s="1" t="s">
        <v>101</v>
      </c>
      <c r="M1046" t="b">
        <f>FALSE()</f>
        <v>0</v>
      </c>
      <c r="N1046" t="b">
        <f>AND(C1046=D1046,C1046=E1046)</f>
        <v>1</v>
      </c>
      <c r="O1046" t="b">
        <f>OR(E1046=C1046,E1046=D1046)</f>
        <v>1</v>
      </c>
    </row>
    <row r="1047" spans="1:15">
      <c r="A1047" t="s">
        <v>561</v>
      </c>
      <c r="B1047" t="s">
        <v>155</v>
      </c>
      <c r="C1047" t="s">
        <v>3</v>
      </c>
      <c r="D1047" t="s">
        <v>3</v>
      </c>
      <c r="E1047" t="s">
        <v>8</v>
      </c>
      <c r="I1047" s="2" t="str">
        <f>HYPERLINK("https://www.google.com/webhp#q=" &amp; A1047)</f>
        <v>https://www.google.com/webhp#q=Methylprednisolone</v>
      </c>
      <c r="J1047" s="2" t="str">
        <f>HYPERLINK("http://www.uptodate.com/contents/search?search="&amp;A1047)</f>
        <v>http://www.uptodate.com/contents/search?search=Methylprednisolone</v>
      </c>
      <c r="K1047" s="1" t="s">
        <v>560</v>
      </c>
      <c r="L1047" s="1" t="s">
        <v>154</v>
      </c>
      <c r="M1047" t="b">
        <f>FALSE()</f>
        <v>0</v>
      </c>
      <c r="N1047" t="b">
        <f>AND(C1047=D1047,C1047=E1047)</f>
        <v>0</v>
      </c>
      <c r="O1047" t="b">
        <f>OR(E1047=C1047,E1047=D1047)</f>
        <v>0</v>
      </c>
    </row>
    <row r="1048" spans="1:15">
      <c r="A1048" t="s">
        <v>561</v>
      </c>
      <c r="B1048" t="s">
        <v>266</v>
      </c>
      <c r="C1048" t="s">
        <v>3</v>
      </c>
      <c r="D1048" t="s">
        <v>3</v>
      </c>
      <c r="E1048" t="s">
        <v>2</v>
      </c>
      <c r="I1048" s="2" t="str">
        <f>HYPERLINK("https://www.google.com/webhp#q=" &amp; A1048)</f>
        <v>https://www.google.com/webhp#q=Methylprednisolone</v>
      </c>
      <c r="J1048" s="2" t="str">
        <f>HYPERLINK("http://www.uptodate.com/contents/search?search="&amp;A1048)</f>
        <v>http://www.uptodate.com/contents/search?search=Methylprednisolone</v>
      </c>
      <c r="K1048" s="1" t="s">
        <v>560</v>
      </c>
      <c r="L1048" s="1" t="s">
        <v>265</v>
      </c>
      <c r="M1048" t="b">
        <f>FALSE()</f>
        <v>0</v>
      </c>
      <c r="N1048" t="b">
        <f>AND(C1048=D1048,C1048=E1048)</f>
        <v>0</v>
      </c>
      <c r="O1048" t="b">
        <f>OR(E1048=C1048,E1048=D1048)</f>
        <v>0</v>
      </c>
    </row>
    <row r="1049" spans="1:15">
      <c r="A1049" t="s">
        <v>561</v>
      </c>
      <c r="B1049" t="s">
        <v>230</v>
      </c>
      <c r="C1049" t="s">
        <v>3</v>
      </c>
      <c r="D1049" t="s">
        <v>3</v>
      </c>
      <c r="E1049" t="s">
        <v>3</v>
      </c>
      <c r="I1049" s="2" t="str">
        <f>HYPERLINK("https://www.google.com/webhp#q=" &amp; A1049)</f>
        <v>https://www.google.com/webhp#q=Methylprednisolone</v>
      </c>
      <c r="J1049" s="2" t="str">
        <f>HYPERLINK("http://www.uptodate.com/contents/search?search="&amp;A1049)</f>
        <v>http://www.uptodate.com/contents/search?search=Methylprednisolone</v>
      </c>
      <c r="K1049" s="1" t="s">
        <v>560</v>
      </c>
      <c r="L1049" s="1" t="s">
        <v>229</v>
      </c>
      <c r="M1049" t="b">
        <f>FALSE()</f>
        <v>0</v>
      </c>
      <c r="N1049" t="b">
        <f>AND(C1049=D1049,C1049=E1049)</f>
        <v>1</v>
      </c>
      <c r="O1049" t="b">
        <f>OR(E1049=C1049,E1049=D1049)</f>
        <v>1</v>
      </c>
    </row>
    <row r="1050" spans="1:15">
      <c r="A1050" t="s">
        <v>561</v>
      </c>
      <c r="B1050" t="s">
        <v>383</v>
      </c>
      <c r="C1050" t="s">
        <v>3</v>
      </c>
      <c r="D1050" t="s">
        <v>3</v>
      </c>
      <c r="E1050" t="s">
        <v>2</v>
      </c>
      <c r="H1050" t="s">
        <v>562</v>
      </c>
      <c r="I1050" s="2" t="str">
        <f>HYPERLINK("https://www.google.com/webhp#q=" &amp; A1050)</f>
        <v>https://www.google.com/webhp#q=Methylprednisolone</v>
      </c>
      <c r="J1050" s="2" t="str">
        <f>HYPERLINK("http://www.uptodate.com/contents/search?search="&amp;A1050)</f>
        <v>http://www.uptodate.com/contents/search?search=Methylprednisolone</v>
      </c>
      <c r="K1050" s="1" t="s">
        <v>560</v>
      </c>
      <c r="L1050" s="1" t="s">
        <v>381</v>
      </c>
      <c r="M1050" t="b">
        <f>FALSE()</f>
        <v>0</v>
      </c>
      <c r="N1050" t="b">
        <f>AND(C1050=D1050,C1050=E1050)</f>
        <v>0</v>
      </c>
      <c r="O1050" t="b">
        <f>OR(E1050=C1050,E1050=D1050)</f>
        <v>0</v>
      </c>
    </row>
    <row r="1051" spans="1:15">
      <c r="A1051" t="s">
        <v>561</v>
      </c>
      <c r="B1051" t="s">
        <v>48</v>
      </c>
      <c r="C1051" t="s">
        <v>3</v>
      </c>
      <c r="D1051" t="s">
        <v>3</v>
      </c>
      <c r="E1051" t="s">
        <v>3</v>
      </c>
      <c r="I1051" s="2" t="str">
        <f>HYPERLINK("https://www.google.com/webhp#q=" &amp; A1051)</f>
        <v>https://www.google.com/webhp#q=Methylprednisolone</v>
      </c>
      <c r="J1051" s="2" t="str">
        <f>HYPERLINK("http://www.uptodate.com/contents/search?search="&amp;A1051)</f>
        <v>http://www.uptodate.com/contents/search?search=Methylprednisolone</v>
      </c>
      <c r="K1051" s="1" t="s">
        <v>560</v>
      </c>
      <c r="L1051" s="1" t="s">
        <v>46</v>
      </c>
      <c r="M1051" t="b">
        <f>FALSE()</f>
        <v>0</v>
      </c>
      <c r="N1051" t="b">
        <f>AND(C1051=D1051,C1051=E1051)</f>
        <v>1</v>
      </c>
      <c r="O1051" t="b">
        <f>OR(E1051=C1051,E1051=D1051)</f>
        <v>1</v>
      </c>
    </row>
    <row r="1052" spans="1:15">
      <c r="A1052" t="s">
        <v>561</v>
      </c>
      <c r="B1052" t="s">
        <v>152</v>
      </c>
      <c r="C1052" t="s">
        <v>3</v>
      </c>
      <c r="D1052" t="s">
        <v>3</v>
      </c>
      <c r="E1052" t="s">
        <v>2</v>
      </c>
      <c r="I1052" s="2" t="str">
        <f>HYPERLINK("https://www.google.com/webhp#q=" &amp; A1052)</f>
        <v>https://www.google.com/webhp#q=Methylprednisolone</v>
      </c>
      <c r="J1052" s="2" t="str">
        <f>HYPERLINK("http://www.uptodate.com/contents/search?search="&amp;A1052)</f>
        <v>http://www.uptodate.com/contents/search?search=Methylprednisolone</v>
      </c>
      <c r="K1052" s="1" t="s">
        <v>560</v>
      </c>
      <c r="L1052" s="1" t="s">
        <v>150</v>
      </c>
      <c r="M1052" t="b">
        <f>FALSE()</f>
        <v>0</v>
      </c>
      <c r="N1052" t="b">
        <f>AND(C1052=D1052,C1052=E1052)</f>
        <v>0</v>
      </c>
      <c r="O1052" t="b">
        <f>OR(E1052=C1052,E1052=D1052)</f>
        <v>0</v>
      </c>
    </row>
    <row r="1053" spans="1:15">
      <c r="A1053" t="s">
        <v>561</v>
      </c>
      <c r="B1053" t="s">
        <v>259</v>
      </c>
      <c r="C1053" t="s">
        <v>3</v>
      </c>
      <c r="D1053" t="s">
        <v>3</v>
      </c>
      <c r="E1053" t="s">
        <v>3</v>
      </c>
      <c r="H1053" t="s">
        <v>258</v>
      </c>
      <c r="I1053" s="2" t="str">
        <f>HYPERLINK("https://www.google.com/webhp#q=" &amp; A1053)</f>
        <v>https://www.google.com/webhp#q=Methylprednisolone</v>
      </c>
      <c r="J1053" s="2" t="str">
        <f>HYPERLINK("http://www.uptodate.com/contents/search?search="&amp;A1053)</f>
        <v>http://www.uptodate.com/contents/search?search=Methylprednisolone</v>
      </c>
      <c r="K1053" s="1" t="s">
        <v>560</v>
      </c>
      <c r="L1053" s="1" t="s">
        <v>256</v>
      </c>
      <c r="M1053" t="b">
        <f>FALSE()</f>
        <v>0</v>
      </c>
      <c r="N1053" t="b">
        <f>AND(C1053=D1053,C1053=E1053)</f>
        <v>1</v>
      </c>
      <c r="O1053" t="b">
        <f>OR(E1053=C1053,E1053=D1053)</f>
        <v>1</v>
      </c>
    </row>
    <row r="1054" spans="1:15">
      <c r="A1054" t="s">
        <v>561</v>
      </c>
      <c r="B1054" t="s">
        <v>392</v>
      </c>
      <c r="C1054" t="s">
        <v>3</v>
      </c>
      <c r="D1054" t="s">
        <v>3</v>
      </c>
      <c r="E1054" t="s">
        <v>2</v>
      </c>
      <c r="I1054" s="2" t="str">
        <f>HYPERLINK("https://www.google.com/webhp#q=" &amp; A1054)</f>
        <v>https://www.google.com/webhp#q=Methylprednisolone</v>
      </c>
      <c r="J1054" s="2" t="str">
        <f>HYPERLINK("http://www.uptodate.com/contents/search?search="&amp;A1054)</f>
        <v>http://www.uptodate.com/contents/search?search=Methylprednisolone</v>
      </c>
      <c r="K1054" s="1" t="s">
        <v>560</v>
      </c>
      <c r="L1054" s="1" t="s">
        <v>391</v>
      </c>
      <c r="M1054" t="b">
        <f>FALSE()</f>
        <v>0</v>
      </c>
      <c r="N1054" t="b">
        <f>AND(C1054=D1054,C1054=E1054)</f>
        <v>0</v>
      </c>
      <c r="O1054" t="b">
        <f>OR(E1054=C1054,E1054=D1054)</f>
        <v>0</v>
      </c>
    </row>
    <row r="1055" spans="1:15">
      <c r="A1055" t="s">
        <v>559</v>
      </c>
      <c r="B1055" t="s">
        <v>21</v>
      </c>
      <c r="C1055" t="s">
        <v>8</v>
      </c>
      <c r="D1055" t="s">
        <v>8</v>
      </c>
      <c r="E1055" t="s">
        <v>8</v>
      </c>
      <c r="I1055" s="2" t="str">
        <f>HYPERLINK("https://www.google.com/webhp#q=" &amp; A1055)</f>
        <v>https://www.google.com/webhp#q=Methyltestosterone</v>
      </c>
      <c r="J1055" s="2" t="str">
        <f>HYPERLINK("http://www.uptodate.com/contents/search?search="&amp;A1055)</f>
        <v>http://www.uptodate.com/contents/search?search=Methyltestosterone</v>
      </c>
      <c r="K1055" s="1" t="s">
        <v>558</v>
      </c>
      <c r="L1055" s="1" t="s">
        <v>19</v>
      </c>
      <c r="M1055" t="b">
        <f>FALSE()</f>
        <v>0</v>
      </c>
      <c r="N1055" t="b">
        <f>AND(C1055=D1055,C1055=E1055)</f>
        <v>1</v>
      </c>
      <c r="O1055" t="b">
        <f>OR(E1055=C1055,E1055=D1055)</f>
        <v>1</v>
      </c>
    </row>
    <row r="1056" spans="1:15">
      <c r="A1056" t="s">
        <v>556</v>
      </c>
      <c r="B1056" t="s">
        <v>17</v>
      </c>
      <c r="C1056" t="s">
        <v>3</v>
      </c>
      <c r="D1056" t="s">
        <v>3</v>
      </c>
      <c r="E1056" t="s">
        <v>3</v>
      </c>
      <c r="I1056" s="2" t="str">
        <f>HYPERLINK("https://www.google.com/webhp#q=" &amp; A1056)</f>
        <v>https://www.google.com/webhp#q=Metoclopramide</v>
      </c>
      <c r="J1056" s="2" t="str">
        <f>HYPERLINK("http://www.uptodate.com/contents/search?search="&amp;A1056)</f>
        <v>http://www.uptodate.com/contents/search?search=Metoclopramide</v>
      </c>
      <c r="K1056" s="1" t="s">
        <v>555</v>
      </c>
      <c r="L1056" s="1" t="s">
        <v>15</v>
      </c>
      <c r="M1056" t="b">
        <f>FALSE()</f>
        <v>0</v>
      </c>
      <c r="N1056" t="b">
        <f>AND(C1056=D1056,C1056=E1056)</f>
        <v>1</v>
      </c>
      <c r="O1056" t="b">
        <f>OR(E1056=C1056,E1056=D1056)</f>
        <v>1</v>
      </c>
    </row>
    <row r="1057" spans="1:15">
      <c r="A1057" t="s">
        <v>556</v>
      </c>
      <c r="B1057" t="s">
        <v>57</v>
      </c>
      <c r="C1057" t="s">
        <v>3</v>
      </c>
      <c r="D1057" t="s">
        <v>3</v>
      </c>
      <c r="E1057" t="s">
        <v>3</v>
      </c>
      <c r="F1057" t="s">
        <v>557</v>
      </c>
      <c r="I1057" s="2" t="str">
        <f>HYPERLINK("https://www.google.com/webhp#q=" &amp; A1057)</f>
        <v>https://www.google.com/webhp#q=Metoclopramide</v>
      </c>
      <c r="J1057" s="2" t="str">
        <f>HYPERLINK("http://www.uptodate.com/contents/search?search="&amp;A1057)</f>
        <v>http://www.uptodate.com/contents/search?search=Metoclopramide</v>
      </c>
      <c r="K1057" s="1" t="s">
        <v>555</v>
      </c>
      <c r="L1057" s="1" t="s">
        <v>54</v>
      </c>
      <c r="M1057" t="b">
        <f>FALSE()</f>
        <v>0</v>
      </c>
      <c r="N1057" t="b">
        <f>AND(C1057=D1057,C1057=E1057)</f>
        <v>1</v>
      </c>
      <c r="O1057" t="b">
        <f>OR(E1057=C1057,E1057=D1057)</f>
        <v>1</v>
      </c>
    </row>
    <row r="1058" spans="1:15">
      <c r="A1058" t="s">
        <v>556</v>
      </c>
      <c r="B1058" t="s">
        <v>9</v>
      </c>
      <c r="C1058" t="s">
        <v>3</v>
      </c>
      <c r="D1058" t="s">
        <v>3</v>
      </c>
      <c r="E1058" t="s">
        <v>3</v>
      </c>
      <c r="I1058" s="2" t="str">
        <f>HYPERLINK("https://www.google.com/webhp#q=" &amp; A1058)</f>
        <v>https://www.google.com/webhp#q=Metoclopramide</v>
      </c>
      <c r="J1058" s="2" t="str">
        <f>HYPERLINK("http://www.uptodate.com/contents/search?search="&amp;A1058)</f>
        <v>http://www.uptodate.com/contents/search?search=Metoclopramide</v>
      </c>
      <c r="K1058" s="1" t="s">
        <v>555</v>
      </c>
      <c r="L1058" s="1" t="s">
        <v>6</v>
      </c>
      <c r="M1058" t="b">
        <f>FALSE()</f>
        <v>0</v>
      </c>
      <c r="N1058" t="b">
        <f>AND(C1058=D1058,C1058=E1058)</f>
        <v>1</v>
      </c>
      <c r="O1058" t="b">
        <f>OR(E1058=C1058,E1058=D1058)</f>
        <v>1</v>
      </c>
    </row>
    <row r="1059" spans="1:15">
      <c r="A1059" t="s">
        <v>554</v>
      </c>
      <c r="B1059" t="s">
        <v>44</v>
      </c>
      <c r="C1059" t="s">
        <v>8</v>
      </c>
      <c r="D1059" t="s">
        <v>8</v>
      </c>
      <c r="E1059" t="s">
        <v>8</v>
      </c>
      <c r="F1059" t="s">
        <v>553</v>
      </c>
      <c r="G1059" t="s">
        <v>552</v>
      </c>
      <c r="I1059" s="2" t="str">
        <f>HYPERLINK("https://www.google.com/webhp#q=" &amp; A1059)</f>
        <v>https://www.google.com/webhp#q=Metyrosine</v>
      </c>
      <c r="J1059" s="2" t="str">
        <f>HYPERLINK("http://www.uptodate.com/contents/search?search="&amp;A1059)</f>
        <v>http://www.uptodate.com/contents/search?search=Metyrosine</v>
      </c>
      <c r="K1059" s="1" t="s">
        <v>551</v>
      </c>
      <c r="L1059" s="1" t="s">
        <v>41</v>
      </c>
      <c r="M1059" t="b">
        <f>FALSE()</f>
        <v>0</v>
      </c>
      <c r="N1059" t="b">
        <f>AND(C1059=D1059,C1059=E1059)</f>
        <v>1</v>
      </c>
      <c r="O1059" t="b">
        <f>OR(E1059=C1059,E1059=D1059)</f>
        <v>1</v>
      </c>
    </row>
    <row r="1060" spans="1:15">
      <c r="A1060" t="s">
        <v>550</v>
      </c>
      <c r="B1060" t="s">
        <v>4</v>
      </c>
      <c r="C1060" t="s">
        <v>3</v>
      </c>
      <c r="D1060" t="s">
        <v>3</v>
      </c>
      <c r="E1060" t="s">
        <v>2</v>
      </c>
      <c r="I1060" s="2" t="str">
        <f>HYPERLINK("https://www.google.com/webhp#q=" &amp; A1060)</f>
        <v>https://www.google.com/webhp#q=Midazolam</v>
      </c>
      <c r="J1060" s="2" t="str">
        <f>HYPERLINK("http://www.uptodate.com/contents/search?search="&amp;A1060)</f>
        <v>http://www.uptodate.com/contents/search?search=Midazolam</v>
      </c>
      <c r="K1060" s="1" t="s">
        <v>549</v>
      </c>
      <c r="L1060" s="1" t="s">
        <v>0</v>
      </c>
      <c r="M1060" t="b">
        <f>FALSE()</f>
        <v>0</v>
      </c>
      <c r="N1060" t="b">
        <f>AND(C1060=D1060,C1060=E1060)</f>
        <v>0</v>
      </c>
      <c r="O1060" t="b">
        <f>OR(E1060=C1060,E1060=D1060)</f>
        <v>0</v>
      </c>
    </row>
    <row r="1061" spans="1:15">
      <c r="A1061" t="s">
        <v>548</v>
      </c>
      <c r="B1061" t="s">
        <v>230</v>
      </c>
      <c r="C1061" t="s">
        <v>8</v>
      </c>
      <c r="D1061" t="s">
        <v>8</v>
      </c>
      <c r="E1061" t="s">
        <v>8</v>
      </c>
      <c r="I1061" s="2" t="str">
        <f>HYPERLINK("https://www.google.com/webhp#q=" &amp; A1061)</f>
        <v>https://www.google.com/webhp#q=Mifepristone</v>
      </c>
      <c r="J1061" s="2" t="str">
        <f>HYPERLINK("http://www.uptodate.com/contents/search?search="&amp;A1061)</f>
        <v>http://www.uptodate.com/contents/search?search=Mifepristone</v>
      </c>
      <c r="K1061" s="1" t="s">
        <v>546</v>
      </c>
      <c r="L1061" s="1" t="s">
        <v>229</v>
      </c>
      <c r="M1061" t="b">
        <f>FALSE()</f>
        <v>0</v>
      </c>
      <c r="N1061" t="b">
        <f>AND(C1061=D1061,C1061=E1061)</f>
        <v>1</v>
      </c>
      <c r="O1061" t="b">
        <f>OR(E1061=C1061,E1061=D1061)</f>
        <v>1</v>
      </c>
    </row>
    <row r="1062" spans="1:15">
      <c r="A1062" t="s">
        <v>548</v>
      </c>
      <c r="B1062" t="s">
        <v>547</v>
      </c>
      <c r="C1062" t="s">
        <v>8</v>
      </c>
      <c r="D1062" t="s">
        <v>8</v>
      </c>
      <c r="E1062" t="s">
        <v>8</v>
      </c>
      <c r="I1062" s="2" t="str">
        <f>HYPERLINK("https://www.google.com/webhp#q=" &amp; A1062)</f>
        <v>https://www.google.com/webhp#q=Mifepristone</v>
      </c>
      <c r="J1062" s="2" t="str">
        <f>HYPERLINK("http://www.uptodate.com/contents/search?search="&amp;A1062)</f>
        <v>http://www.uptodate.com/contents/search?search=Mifepristone</v>
      </c>
      <c r="K1062" s="1" t="s">
        <v>546</v>
      </c>
      <c r="L1062" s="1" t="s">
        <v>545</v>
      </c>
      <c r="M1062" t="b">
        <f>FALSE()</f>
        <v>0</v>
      </c>
      <c r="N1062" t="b">
        <f>AND(C1062=D1062,C1062=E1062)</f>
        <v>1</v>
      </c>
      <c r="O1062" t="b">
        <f>OR(E1062=C1062,E1062=D1062)</f>
        <v>1</v>
      </c>
    </row>
    <row r="1063" spans="1:15">
      <c r="A1063" t="s">
        <v>544</v>
      </c>
      <c r="B1063" t="s">
        <v>9</v>
      </c>
      <c r="C1063" t="s">
        <v>8</v>
      </c>
      <c r="D1063" t="s">
        <v>8</v>
      </c>
      <c r="E1063" t="s">
        <v>8</v>
      </c>
      <c r="I1063" s="2" t="str">
        <f>HYPERLINK("https://www.google.com/webhp#q=" &amp; A1063)</f>
        <v>https://www.google.com/webhp#q=Minocycline</v>
      </c>
      <c r="J1063" s="2" t="str">
        <f>HYPERLINK("http://www.uptodate.com/contents/search?search="&amp;A1063)</f>
        <v>http://www.uptodate.com/contents/search?search=Minocycline</v>
      </c>
      <c r="K1063" s="1" t="s">
        <v>543</v>
      </c>
      <c r="L1063" s="1" t="s">
        <v>6</v>
      </c>
      <c r="M1063" t="b">
        <f>FALSE()</f>
        <v>0</v>
      </c>
      <c r="N1063" t="b">
        <f>AND(C1063=D1063,C1063=E1063)</f>
        <v>1</v>
      </c>
      <c r="O1063" t="b">
        <f>OR(E1063=C1063,E1063=D1063)</f>
        <v>1</v>
      </c>
    </row>
    <row r="1064" spans="1:15">
      <c r="A1064" t="s">
        <v>542</v>
      </c>
      <c r="B1064" t="s">
        <v>4</v>
      </c>
      <c r="C1064" t="s">
        <v>8</v>
      </c>
      <c r="D1064" t="s">
        <v>8</v>
      </c>
      <c r="E1064" t="s">
        <v>8</v>
      </c>
      <c r="I1064" s="2" t="str">
        <f>HYPERLINK("https://www.google.com/webhp#q=" &amp; A1064)</f>
        <v>https://www.google.com/webhp#q=Minoxidil</v>
      </c>
      <c r="J1064" s="2" t="str">
        <f>HYPERLINK("http://www.uptodate.com/contents/search?search="&amp;A1064)</f>
        <v>http://www.uptodate.com/contents/search?search=Minoxidil</v>
      </c>
      <c r="K1064" s="1" t="s">
        <v>541</v>
      </c>
      <c r="L1064" s="1" t="s">
        <v>0</v>
      </c>
      <c r="M1064" t="b">
        <f>FALSE()</f>
        <v>0</v>
      </c>
      <c r="N1064" t="b">
        <f>AND(C1064=D1064,C1064=E1064)</f>
        <v>1</v>
      </c>
      <c r="O1064" t="b">
        <f>OR(E1064=C1064,E1064=D1064)</f>
        <v>1</v>
      </c>
    </row>
    <row r="1065" spans="1:15">
      <c r="A1065" t="s">
        <v>538</v>
      </c>
      <c r="B1065" t="s">
        <v>540</v>
      </c>
      <c r="C1065" t="s">
        <v>2</v>
      </c>
      <c r="D1065" t="s">
        <v>2</v>
      </c>
      <c r="E1065" t="s">
        <v>2</v>
      </c>
      <c r="I1065" s="2" t="str">
        <f>HYPERLINK("https://www.google.com/webhp#q=" &amp; A1065)</f>
        <v>https://www.google.com/webhp#q=Mitomycin</v>
      </c>
      <c r="J1065" s="2" t="str">
        <f>HYPERLINK("http://www.uptodate.com/contents/search?search="&amp;A1065)</f>
        <v>http://www.uptodate.com/contents/search?search=Mitomycin</v>
      </c>
      <c r="K1065" s="1" t="s">
        <v>537</v>
      </c>
      <c r="L1065" s="1" t="s">
        <v>539</v>
      </c>
      <c r="M1065" t="b">
        <f>FALSE()</f>
        <v>0</v>
      </c>
      <c r="N1065" t="b">
        <f>AND(C1065=D1065,C1065=E1065)</f>
        <v>1</v>
      </c>
      <c r="O1065" t="b">
        <f>OR(E1065=C1065,E1065=D1065)</f>
        <v>1</v>
      </c>
    </row>
    <row r="1066" spans="1:15">
      <c r="A1066" t="s">
        <v>538</v>
      </c>
      <c r="B1066" t="s">
        <v>124</v>
      </c>
      <c r="C1066" t="s">
        <v>2</v>
      </c>
      <c r="D1066" t="s">
        <v>2</v>
      </c>
      <c r="E1066" t="s">
        <v>2</v>
      </c>
      <c r="I1066" s="2" t="str">
        <f>HYPERLINK("https://www.google.com/webhp#q=" &amp; A1066)</f>
        <v>https://www.google.com/webhp#q=Mitomycin</v>
      </c>
      <c r="J1066" s="2" t="str">
        <f>HYPERLINK("http://www.uptodate.com/contents/search?search="&amp;A1066)</f>
        <v>http://www.uptodate.com/contents/search?search=Mitomycin</v>
      </c>
      <c r="K1066" s="1" t="s">
        <v>537</v>
      </c>
      <c r="L1066" s="1" t="s">
        <v>122</v>
      </c>
      <c r="M1066" t="b">
        <f>FALSE()</f>
        <v>0</v>
      </c>
      <c r="N1066" t="b">
        <f>AND(C1066=D1066,C1066=E1066)</f>
        <v>1</v>
      </c>
      <c r="O1066" t="b">
        <f>OR(E1066=C1066,E1066=D1066)</f>
        <v>1</v>
      </c>
    </row>
    <row r="1067" spans="1:15">
      <c r="A1067" t="s">
        <v>536</v>
      </c>
      <c r="B1067" t="s">
        <v>57</v>
      </c>
      <c r="C1067" t="s">
        <v>2</v>
      </c>
      <c r="D1067" t="s">
        <v>2</v>
      </c>
      <c r="E1067" t="s">
        <v>2</v>
      </c>
      <c r="F1067" t="s">
        <v>56</v>
      </c>
      <c r="I1067" s="2" t="str">
        <f>HYPERLINK("https://www.google.com/webhp#q=" &amp; A1067)</f>
        <v>https://www.google.com/webhp#q=Mitoxantrone</v>
      </c>
      <c r="J1067" s="2" t="str">
        <f>HYPERLINK("http://www.uptodate.com/contents/search?search="&amp;A1067)</f>
        <v>http://www.uptodate.com/contents/search?search=Mitoxantrone</v>
      </c>
      <c r="K1067" s="1" t="s">
        <v>535</v>
      </c>
      <c r="L1067" s="1" t="s">
        <v>54</v>
      </c>
      <c r="M1067" t="b">
        <f>FALSE()</f>
        <v>0</v>
      </c>
      <c r="N1067" t="b">
        <f>AND(C1067=D1067,C1067=E1067)</f>
        <v>1</v>
      </c>
      <c r="O1067" t="b">
        <f>OR(E1067=C1067,E1067=D1067)</f>
        <v>1</v>
      </c>
    </row>
    <row r="1068" spans="1:15">
      <c r="A1068" t="s">
        <v>534</v>
      </c>
      <c r="B1068" t="s">
        <v>146</v>
      </c>
      <c r="C1068" t="s">
        <v>3</v>
      </c>
      <c r="D1068" t="s">
        <v>3</v>
      </c>
      <c r="E1068" t="s">
        <v>3</v>
      </c>
      <c r="I1068" s="2" t="str">
        <f>HYPERLINK("https://www.google.com/webhp#q=" &amp; A1068)</f>
        <v>https://www.google.com/webhp#q=Modafinil</v>
      </c>
      <c r="J1068" s="2" t="str">
        <f>HYPERLINK("http://www.uptodate.com/contents/search?search="&amp;A1068)</f>
        <v>http://www.uptodate.com/contents/search?search=Modafinil</v>
      </c>
      <c r="K1068" s="1" t="s">
        <v>532</v>
      </c>
      <c r="L1068" s="1" t="s">
        <v>144</v>
      </c>
      <c r="M1068" t="b">
        <f>FALSE()</f>
        <v>0</v>
      </c>
      <c r="N1068" t="b">
        <f>AND(C1068=D1068,C1068=E1068)</f>
        <v>1</v>
      </c>
      <c r="O1068" t="b">
        <f>OR(E1068=C1068,E1068=D1068)</f>
        <v>1</v>
      </c>
    </row>
    <row r="1069" spans="1:15">
      <c r="A1069" t="s">
        <v>534</v>
      </c>
      <c r="B1069" t="s">
        <v>152</v>
      </c>
      <c r="C1069" t="s">
        <v>3</v>
      </c>
      <c r="D1069" t="s">
        <v>3</v>
      </c>
      <c r="E1069" t="s">
        <v>3</v>
      </c>
      <c r="I1069" s="2" t="str">
        <f>HYPERLINK("https://www.google.com/webhp#q=" &amp; A1069)</f>
        <v>https://www.google.com/webhp#q=Modafinil</v>
      </c>
      <c r="J1069" s="2" t="str">
        <f>HYPERLINK("http://www.uptodate.com/contents/search?search="&amp;A1069)</f>
        <v>http://www.uptodate.com/contents/search?search=Modafinil</v>
      </c>
      <c r="K1069" s="1" t="s">
        <v>532</v>
      </c>
      <c r="L1069" s="1" t="s">
        <v>150</v>
      </c>
      <c r="M1069" t="b">
        <f>FALSE()</f>
        <v>0</v>
      </c>
      <c r="N1069" t="b">
        <f>AND(C1069=D1069,C1069=E1069)</f>
        <v>1</v>
      </c>
      <c r="O1069" t="b">
        <f>OR(E1069=C1069,E1069=D1069)</f>
        <v>1</v>
      </c>
    </row>
    <row r="1070" spans="1:15">
      <c r="A1070" t="s">
        <v>534</v>
      </c>
      <c r="B1070" t="s">
        <v>533</v>
      </c>
      <c r="C1070" t="s">
        <v>3</v>
      </c>
      <c r="D1070" t="s">
        <v>3</v>
      </c>
      <c r="E1070" t="s">
        <v>3</v>
      </c>
      <c r="I1070" s="2" t="str">
        <f>HYPERLINK("https://www.google.com/webhp#q=" &amp; A1070)</f>
        <v>https://www.google.com/webhp#q=Modafinil</v>
      </c>
      <c r="J1070" s="2" t="str">
        <f>HYPERLINK("http://www.uptodate.com/contents/search?search="&amp;A1070)</f>
        <v>http://www.uptodate.com/contents/search?search=Modafinil</v>
      </c>
      <c r="K1070" s="1" t="s">
        <v>532</v>
      </c>
      <c r="L1070" s="1" t="s">
        <v>531</v>
      </c>
      <c r="M1070" t="b">
        <f>FALSE()</f>
        <v>0</v>
      </c>
      <c r="N1070" t="b">
        <f>AND(C1070=D1070,C1070=E1070)</f>
        <v>1</v>
      </c>
      <c r="O1070" t="b">
        <f>OR(E1070=C1070,E1070=D1070)</f>
        <v>1</v>
      </c>
    </row>
    <row r="1071" spans="1:15">
      <c r="A1071" t="s">
        <v>530</v>
      </c>
      <c r="B1071" t="s">
        <v>44</v>
      </c>
      <c r="C1071" t="s">
        <v>2</v>
      </c>
      <c r="D1071" t="s">
        <v>2</v>
      </c>
      <c r="E1071" t="s">
        <v>2</v>
      </c>
      <c r="I1071" s="2" t="str">
        <f>HYPERLINK("https://www.google.com/webhp#q=" &amp; A1071)</f>
        <v>https://www.google.com/webhp#q=Moexipril</v>
      </c>
      <c r="J1071" s="2" t="str">
        <f>HYPERLINK("http://www.uptodate.com/contents/search?search="&amp;A1071)</f>
        <v>http://www.uptodate.com/contents/search?search=Moexipril</v>
      </c>
      <c r="K1071" s="1" t="s">
        <v>529</v>
      </c>
      <c r="L1071" s="1" t="s">
        <v>41</v>
      </c>
      <c r="M1071" t="b">
        <f>FALSE()</f>
        <v>0</v>
      </c>
      <c r="N1071" t="b">
        <f>AND(C1071=D1071,C1071=E1071)</f>
        <v>1</v>
      </c>
      <c r="O1071" t="b">
        <f>OR(E1071=C1071,E1071=D1071)</f>
        <v>1</v>
      </c>
    </row>
    <row r="1072" spans="1:15">
      <c r="A1072" t="s">
        <v>528</v>
      </c>
      <c r="B1072" t="s">
        <v>307</v>
      </c>
      <c r="C1072" t="s">
        <v>2</v>
      </c>
      <c r="D1072" t="s">
        <v>2</v>
      </c>
      <c r="E1072" t="s">
        <v>2</v>
      </c>
      <c r="I1072" s="2" t="str">
        <f>HYPERLINK("https://www.google.com/webhp#q=" &amp; A1072)</f>
        <v>https://www.google.com/webhp#q=Montelukast</v>
      </c>
      <c r="J1072" s="2" t="str">
        <f>HYPERLINK("http://www.uptodate.com/contents/search?search="&amp;A1072)</f>
        <v>http://www.uptodate.com/contents/search?search=Montelukast</v>
      </c>
      <c r="K1072" s="1" t="s">
        <v>527</v>
      </c>
      <c r="L1072" s="1" t="s">
        <v>306</v>
      </c>
      <c r="M1072" t="b">
        <f>FALSE()</f>
        <v>0</v>
      </c>
      <c r="N1072" t="b">
        <f>AND(C1072=D1072,C1072=E1072)</f>
        <v>1</v>
      </c>
      <c r="O1072" t="b">
        <f>OR(E1072=C1072,E1072=D1072)</f>
        <v>1</v>
      </c>
    </row>
    <row r="1073" spans="1:15">
      <c r="A1073" t="s">
        <v>528</v>
      </c>
      <c r="B1073" t="s">
        <v>39</v>
      </c>
      <c r="C1073" t="s">
        <v>2</v>
      </c>
      <c r="D1073" t="s">
        <v>2</v>
      </c>
      <c r="E1073" t="s">
        <v>2</v>
      </c>
      <c r="H1073" t="s">
        <v>1703</v>
      </c>
      <c r="I1073" s="2" t="str">
        <f>HYPERLINK("https://www.google.com/webhp#q=" &amp; A1073)</f>
        <v>https://www.google.com/webhp#q=Montelukast</v>
      </c>
      <c r="J1073" s="2" t="str">
        <f>HYPERLINK("http://www.uptodate.com/contents/search?search="&amp;A1073)</f>
        <v>http://www.uptodate.com/contents/search?search=Montelukast</v>
      </c>
      <c r="K1073" s="1" t="s">
        <v>527</v>
      </c>
      <c r="L1073" s="1" t="s">
        <v>37</v>
      </c>
      <c r="M1073" t="b">
        <f>FALSE()</f>
        <v>0</v>
      </c>
      <c r="N1073" t="b">
        <f>AND(C1073=D1073,C1073=E1073)</f>
        <v>1</v>
      </c>
      <c r="O1073" t="b">
        <f>OR(E1073=C1073,E1073=D1073)</f>
        <v>1</v>
      </c>
    </row>
    <row r="1074" spans="1:15">
      <c r="A1074" t="s">
        <v>528</v>
      </c>
      <c r="B1074" t="s">
        <v>14</v>
      </c>
      <c r="C1074" t="s">
        <v>2</v>
      </c>
      <c r="D1074" t="s">
        <v>2</v>
      </c>
      <c r="E1074" t="s">
        <v>2</v>
      </c>
      <c r="H1074" t="s">
        <v>1717</v>
      </c>
      <c r="I1074" s="2" t="str">
        <f>HYPERLINK("https://www.google.com/webhp#q=" &amp; A1074)</f>
        <v>https://www.google.com/webhp#q=Montelukast</v>
      </c>
      <c r="J1074" s="2" t="str">
        <f>HYPERLINK("http://www.uptodate.com/contents/search?search="&amp;A1074)</f>
        <v>http://www.uptodate.com/contents/search?search=Montelukast</v>
      </c>
      <c r="K1074" s="1" t="s">
        <v>527</v>
      </c>
      <c r="L1074" s="1" t="s">
        <v>13</v>
      </c>
      <c r="M1074" t="b">
        <f>FALSE()</f>
        <v>0</v>
      </c>
      <c r="N1074" t="b">
        <f>AND(C1074=D1074,C1074=E1074)</f>
        <v>1</v>
      </c>
      <c r="O1074" t="b">
        <f>OR(E1074=C1074,E1074=D1074)</f>
        <v>1</v>
      </c>
    </row>
    <row r="1075" spans="1:15">
      <c r="A1075" t="s">
        <v>526</v>
      </c>
      <c r="B1075" t="s">
        <v>121</v>
      </c>
      <c r="C1075" t="s">
        <v>3</v>
      </c>
      <c r="D1075" t="s">
        <v>3</v>
      </c>
      <c r="E1075" t="s">
        <v>3</v>
      </c>
      <c r="F1075" t="s">
        <v>373</v>
      </c>
      <c r="I1075" s="2" t="str">
        <f>HYPERLINK("https://www.google.com/webhp#q=" &amp; A1075)</f>
        <v>https://www.google.com/webhp#q=Morphine</v>
      </c>
      <c r="J1075" s="2" t="str">
        <f>HYPERLINK("http://www.uptodate.com/contents/search?search="&amp;A1075)</f>
        <v>http://www.uptodate.com/contents/search?search=Morphine</v>
      </c>
      <c r="K1075" s="1" t="s">
        <v>525</v>
      </c>
      <c r="L1075" s="1" t="s">
        <v>120</v>
      </c>
      <c r="M1075" t="b">
        <f>FALSE()</f>
        <v>0</v>
      </c>
      <c r="N1075" t="b">
        <f>AND(C1075=D1075,C1075=E1075)</f>
        <v>1</v>
      </c>
      <c r="O1075" t="b">
        <f>OR(E1075=C1075,E1075=D1075)</f>
        <v>1</v>
      </c>
    </row>
    <row r="1076" spans="1:15">
      <c r="A1076" t="s">
        <v>524</v>
      </c>
      <c r="B1076" t="s">
        <v>135</v>
      </c>
      <c r="C1076" t="s">
        <v>2</v>
      </c>
      <c r="D1076" t="s">
        <v>2</v>
      </c>
      <c r="E1076" t="s">
        <v>2</v>
      </c>
      <c r="I1076" s="2" t="str">
        <f>HYPERLINK("https://www.google.com/webhp#q=" &amp; A1076)</f>
        <v>https://www.google.com/webhp#q=Mycophenolate mofetil</v>
      </c>
      <c r="J1076" s="2" t="str">
        <f>HYPERLINK("http://www.uptodate.com/contents/search?search="&amp;A1076)</f>
        <v>http://www.uptodate.com/contents/search?search=Mycophenolate mofetil</v>
      </c>
      <c r="K1076" s="1" t="s">
        <v>523</v>
      </c>
      <c r="L1076" s="1" t="s">
        <v>134</v>
      </c>
      <c r="M1076" t="b">
        <f>FALSE()</f>
        <v>0</v>
      </c>
      <c r="N1076" t="b">
        <f>AND(C1076=D1076,C1076=E1076)</f>
        <v>1</v>
      </c>
      <c r="O1076" t="b">
        <f>OR(E1076=C1076,E1076=D1076)</f>
        <v>1</v>
      </c>
    </row>
    <row r="1077" spans="1:15">
      <c r="A1077" t="s">
        <v>524</v>
      </c>
      <c r="B1077" t="s">
        <v>472</v>
      </c>
      <c r="C1077" t="s">
        <v>2</v>
      </c>
      <c r="D1077" t="s">
        <v>2</v>
      </c>
      <c r="E1077" t="s">
        <v>2</v>
      </c>
      <c r="I1077" s="2" t="str">
        <f>HYPERLINK("https://www.google.com/webhp#q=" &amp; A1077)</f>
        <v>https://www.google.com/webhp#q=Mycophenolate mofetil</v>
      </c>
      <c r="J1077" s="2" t="str">
        <f>HYPERLINK("http://www.uptodate.com/contents/search?search="&amp;A1077)</f>
        <v>http://www.uptodate.com/contents/search?search=Mycophenolate mofetil</v>
      </c>
      <c r="K1077" s="1" t="s">
        <v>523</v>
      </c>
      <c r="L1077" s="1" t="s">
        <v>471</v>
      </c>
      <c r="M1077" t="b">
        <f>FALSE()</f>
        <v>0</v>
      </c>
      <c r="N1077" t="b">
        <f>AND(C1077=D1077,C1077=E1077)</f>
        <v>1</v>
      </c>
      <c r="O1077" t="b">
        <f>OR(E1077=C1077,E1077=D1077)</f>
        <v>1</v>
      </c>
    </row>
    <row r="1078" spans="1:15">
      <c r="A1078" t="s">
        <v>524</v>
      </c>
      <c r="B1078" t="s">
        <v>9</v>
      </c>
      <c r="C1078" t="s">
        <v>2</v>
      </c>
      <c r="D1078" t="s">
        <v>2</v>
      </c>
      <c r="E1078" t="s">
        <v>2</v>
      </c>
      <c r="I1078" s="2" t="str">
        <f>HYPERLINK("https://www.google.com/webhp#q=" &amp; A1078)</f>
        <v>https://www.google.com/webhp#q=Mycophenolate mofetil</v>
      </c>
      <c r="J1078" s="2" t="str">
        <f>HYPERLINK("http://www.uptodate.com/contents/search?search="&amp;A1078)</f>
        <v>http://www.uptodate.com/contents/search?search=Mycophenolate mofetil</v>
      </c>
      <c r="K1078" s="1" t="s">
        <v>523</v>
      </c>
      <c r="L1078" s="1" t="s">
        <v>6</v>
      </c>
      <c r="M1078" t="b">
        <f>FALSE()</f>
        <v>0</v>
      </c>
      <c r="N1078" t="b">
        <f>AND(C1078=D1078,C1078=E1078)</f>
        <v>1</v>
      </c>
      <c r="O1078" t="b">
        <f>OR(E1078=C1078,E1078=D1078)</f>
        <v>1</v>
      </c>
    </row>
    <row r="1079" spans="1:15">
      <c r="A1079" t="s">
        <v>522</v>
      </c>
      <c r="B1079" t="s">
        <v>135</v>
      </c>
      <c r="C1079" t="s">
        <v>2</v>
      </c>
      <c r="D1079" t="s">
        <v>2</v>
      </c>
      <c r="E1079" t="s">
        <v>2</v>
      </c>
      <c r="F1079" t="s">
        <v>56</v>
      </c>
      <c r="I1079" s="2" t="str">
        <f>HYPERLINK("https://www.google.com/webhp#q=" &amp; A1079)</f>
        <v>https://www.google.com/webhp#q=Mycophenolic acid</v>
      </c>
      <c r="J1079" s="2" t="str">
        <f>HYPERLINK("http://www.uptodate.com/contents/search?search="&amp;A1079)</f>
        <v>http://www.uptodate.com/contents/search?search=Mycophenolic acid</v>
      </c>
      <c r="K1079" s="1" t="s">
        <v>521</v>
      </c>
      <c r="L1079" s="1" t="s">
        <v>134</v>
      </c>
      <c r="M1079" t="b">
        <f>FALSE()</f>
        <v>0</v>
      </c>
      <c r="N1079" t="b">
        <f>AND(C1079=D1079,C1079=E1079)</f>
        <v>1</v>
      </c>
      <c r="O1079" t="b">
        <f>OR(E1079=C1079,E1079=D1079)</f>
        <v>1</v>
      </c>
    </row>
    <row r="1080" spans="1:15">
      <c r="A1080" t="s">
        <v>522</v>
      </c>
      <c r="B1080" t="s">
        <v>9</v>
      </c>
      <c r="C1080" t="s">
        <v>2</v>
      </c>
      <c r="D1080" t="s">
        <v>2</v>
      </c>
      <c r="E1080" t="s">
        <v>2</v>
      </c>
      <c r="I1080" s="2" t="str">
        <f>HYPERLINK("https://www.google.com/webhp#q=" &amp; A1080)</f>
        <v>https://www.google.com/webhp#q=Mycophenolic acid</v>
      </c>
      <c r="J1080" s="2" t="str">
        <f>HYPERLINK("http://www.uptodate.com/contents/search?search="&amp;A1080)</f>
        <v>http://www.uptodate.com/contents/search?search=Mycophenolic acid</v>
      </c>
      <c r="K1080" s="1" t="s">
        <v>521</v>
      </c>
      <c r="L1080" s="1" t="s">
        <v>6</v>
      </c>
      <c r="M1080" t="b">
        <f>FALSE()</f>
        <v>0</v>
      </c>
      <c r="N1080" t="b">
        <f>AND(C1080=D1080,C1080=E1080)</f>
        <v>1</v>
      </c>
      <c r="O1080" t="b">
        <f>OR(E1080=C1080,E1080=D1080)</f>
        <v>1</v>
      </c>
    </row>
    <row r="1081" spans="1:15">
      <c r="A1081" t="s">
        <v>520</v>
      </c>
      <c r="B1081" t="s">
        <v>259</v>
      </c>
      <c r="C1081" t="s">
        <v>3</v>
      </c>
      <c r="D1081" t="s">
        <v>3</v>
      </c>
      <c r="E1081" t="s">
        <v>3</v>
      </c>
      <c r="H1081" t="s">
        <v>258</v>
      </c>
      <c r="I1081" s="2" t="str">
        <f>HYPERLINK("https://www.google.com/webhp#q=" &amp; A1081)</f>
        <v>https://www.google.com/webhp#q=Nabumetone</v>
      </c>
      <c r="J1081" s="2" t="str">
        <f>HYPERLINK("http://www.uptodate.com/contents/search?search="&amp;A1081)</f>
        <v>http://www.uptodate.com/contents/search?search=Nabumetone</v>
      </c>
      <c r="K1081" s="1" t="s">
        <v>519</v>
      </c>
      <c r="L1081" s="1" t="s">
        <v>256</v>
      </c>
      <c r="M1081" t="b">
        <f>FALSE()</f>
        <v>0</v>
      </c>
      <c r="N1081" t="b">
        <f>AND(C1081=D1081,C1081=E1081)</f>
        <v>1</v>
      </c>
      <c r="O1081" t="b">
        <f>OR(E1081=C1081,E1081=D1081)</f>
        <v>1</v>
      </c>
    </row>
    <row r="1082" spans="1:15">
      <c r="A1082" t="s">
        <v>520</v>
      </c>
      <c r="B1082" t="s">
        <v>12</v>
      </c>
      <c r="C1082" t="s">
        <v>3</v>
      </c>
      <c r="D1082" t="s">
        <v>3</v>
      </c>
      <c r="E1082" t="s">
        <v>3</v>
      </c>
      <c r="H1082" t="s">
        <v>1683</v>
      </c>
      <c r="I1082" s="2" t="str">
        <f>HYPERLINK("https://www.google.com/webhp#q=" &amp; A1082)</f>
        <v>https://www.google.com/webhp#q=Nabumetone</v>
      </c>
      <c r="J1082" s="2" t="str">
        <f>HYPERLINK("http://www.uptodate.com/contents/search?search="&amp;A1082)</f>
        <v>http://www.uptodate.com/contents/search?search=Nabumetone</v>
      </c>
      <c r="K1082" s="1" t="s">
        <v>519</v>
      </c>
      <c r="L1082" s="1" t="s">
        <v>11</v>
      </c>
      <c r="M1082" t="b">
        <f>FALSE()</f>
        <v>0</v>
      </c>
      <c r="N1082" t="b">
        <f>AND(C1082=D1082,C1082=E1082)</f>
        <v>1</v>
      </c>
      <c r="O1082" t="b">
        <f>OR(E1082=C1082,E1082=D1082)</f>
        <v>1</v>
      </c>
    </row>
    <row r="1083" spans="1:15">
      <c r="A1083" t="s">
        <v>518</v>
      </c>
      <c r="B1083" t="s">
        <v>12</v>
      </c>
      <c r="C1083" t="s">
        <v>8</v>
      </c>
      <c r="D1083" t="s">
        <v>8</v>
      </c>
      <c r="E1083" t="s">
        <v>8</v>
      </c>
      <c r="I1083" s="2" t="str">
        <f>HYPERLINK("https://www.google.com/webhp#q=" &amp; A1083)</f>
        <v>https://www.google.com/webhp#q=Naftifine</v>
      </c>
      <c r="J1083" s="2" t="str">
        <f>HYPERLINK("http://www.uptodate.com/contents/search?search="&amp;A1083)</f>
        <v>http://www.uptodate.com/contents/search?search=Naftifine</v>
      </c>
      <c r="K1083" s="1" t="s">
        <v>517</v>
      </c>
      <c r="L1083" s="1" t="s">
        <v>11</v>
      </c>
      <c r="M1083" t="b">
        <f>FALSE()</f>
        <v>0</v>
      </c>
      <c r="N1083" t="b">
        <f>AND(C1083=D1083,C1083=E1083)</f>
        <v>1</v>
      </c>
      <c r="O1083" t="b">
        <f>OR(E1083=C1083,E1083=D1083)</f>
        <v>1</v>
      </c>
    </row>
    <row r="1084" spans="1:15">
      <c r="A1084" t="s">
        <v>516</v>
      </c>
      <c r="B1084" t="s">
        <v>266</v>
      </c>
      <c r="C1084" t="s">
        <v>3</v>
      </c>
      <c r="D1084" t="s">
        <v>3</v>
      </c>
      <c r="E1084" t="s">
        <v>3</v>
      </c>
      <c r="I1084" s="2" t="str">
        <f>HYPERLINK("https://www.google.com/webhp#q=" &amp; A1084)</f>
        <v>https://www.google.com/webhp#q=Naproxen</v>
      </c>
      <c r="J1084" s="2" t="str">
        <f>HYPERLINK("http://www.uptodate.com/contents/search?search="&amp;A1084)</f>
        <v>http://www.uptodate.com/contents/search?search=Naproxen</v>
      </c>
      <c r="K1084" s="1" t="s">
        <v>515</v>
      </c>
      <c r="L1084" s="1" t="s">
        <v>265</v>
      </c>
      <c r="M1084" t="b">
        <f>FALSE()</f>
        <v>0</v>
      </c>
      <c r="N1084" t="b">
        <f>AND(C1084=D1084,C1084=E1084)</f>
        <v>1</v>
      </c>
      <c r="O1084" t="b">
        <f>OR(E1084=C1084,E1084=D1084)</f>
        <v>1</v>
      </c>
    </row>
    <row r="1085" spans="1:15">
      <c r="A1085" t="s">
        <v>516</v>
      </c>
      <c r="B1085" t="s">
        <v>383</v>
      </c>
      <c r="C1085" t="s">
        <v>3</v>
      </c>
      <c r="D1085" t="s">
        <v>3</v>
      </c>
      <c r="E1085" t="s">
        <v>2</v>
      </c>
      <c r="H1085" t="s">
        <v>1829</v>
      </c>
      <c r="I1085" s="2" t="str">
        <f>HYPERLINK("https://www.google.com/webhp#q=" &amp; A1085)</f>
        <v>https://www.google.com/webhp#q=Naproxen</v>
      </c>
      <c r="J1085" s="2" t="str">
        <f>HYPERLINK("http://www.uptodate.com/contents/search?search="&amp;A1085)</f>
        <v>http://www.uptodate.com/contents/search?search=Naproxen</v>
      </c>
      <c r="K1085" s="1" t="s">
        <v>515</v>
      </c>
      <c r="L1085" s="1" t="s">
        <v>381</v>
      </c>
      <c r="M1085" t="b">
        <f>FALSE()</f>
        <v>0</v>
      </c>
      <c r="N1085" t="b">
        <f>AND(C1085=D1085,C1085=E1085)</f>
        <v>0</v>
      </c>
      <c r="O1085" t="b">
        <f>OR(E1085=C1085,E1085=D1085)</f>
        <v>0</v>
      </c>
    </row>
    <row r="1086" spans="1:15">
      <c r="A1086" t="s">
        <v>516</v>
      </c>
      <c r="B1086" t="s">
        <v>17</v>
      </c>
      <c r="C1086" t="s">
        <v>3</v>
      </c>
      <c r="D1086" t="s">
        <v>3</v>
      </c>
      <c r="E1086" t="s">
        <v>3</v>
      </c>
      <c r="I1086" s="2" t="str">
        <f>HYPERLINK("https://www.google.com/webhp#q=" &amp; A1086)</f>
        <v>https://www.google.com/webhp#q=Naproxen</v>
      </c>
      <c r="J1086" s="2" t="str">
        <f>HYPERLINK("http://www.uptodate.com/contents/search?search="&amp;A1086)</f>
        <v>http://www.uptodate.com/contents/search?search=Naproxen</v>
      </c>
      <c r="K1086" s="1" t="s">
        <v>515</v>
      </c>
      <c r="L1086" s="1" t="s">
        <v>15</v>
      </c>
      <c r="M1086" t="b">
        <f>FALSE()</f>
        <v>0</v>
      </c>
      <c r="N1086" t="b">
        <f>AND(C1086=D1086,C1086=E1086)</f>
        <v>1</v>
      </c>
      <c r="O1086" t="b">
        <f>OR(E1086=C1086,E1086=D1086)</f>
        <v>1</v>
      </c>
    </row>
    <row r="1087" spans="1:15">
      <c r="A1087" t="s">
        <v>516</v>
      </c>
      <c r="B1087" t="s">
        <v>259</v>
      </c>
      <c r="C1087" t="s">
        <v>3</v>
      </c>
      <c r="D1087" t="s">
        <v>3</v>
      </c>
      <c r="E1087" t="s">
        <v>3</v>
      </c>
      <c r="H1087" t="s">
        <v>258</v>
      </c>
      <c r="I1087" s="2" t="str">
        <f>HYPERLINK("https://www.google.com/webhp#q=" &amp; A1087)</f>
        <v>https://www.google.com/webhp#q=Naproxen</v>
      </c>
      <c r="J1087" s="2" t="str">
        <f>HYPERLINK("http://www.uptodate.com/contents/search?search="&amp;A1087)</f>
        <v>http://www.uptodate.com/contents/search?search=Naproxen</v>
      </c>
      <c r="K1087" s="1" t="s">
        <v>515</v>
      </c>
      <c r="L1087" s="1" t="s">
        <v>256</v>
      </c>
      <c r="M1087" t="b">
        <f>FALSE()</f>
        <v>0</v>
      </c>
      <c r="N1087" t="b">
        <f>AND(C1087=D1087,C1087=E1087)</f>
        <v>1</v>
      </c>
      <c r="O1087" t="b">
        <f>OR(E1087=C1087,E1087=D1087)</f>
        <v>1</v>
      </c>
    </row>
    <row r="1088" spans="1:15">
      <c r="A1088" t="s">
        <v>516</v>
      </c>
      <c r="B1088" t="s">
        <v>12</v>
      </c>
      <c r="C1088" t="s">
        <v>3</v>
      </c>
      <c r="D1088" t="s">
        <v>3</v>
      </c>
      <c r="E1088" t="s">
        <v>3</v>
      </c>
      <c r="H1088" t="s">
        <v>1683</v>
      </c>
      <c r="I1088" s="2" t="str">
        <f>HYPERLINK("https://www.google.com/webhp#q=" &amp; A1088)</f>
        <v>https://www.google.com/webhp#q=Naproxen</v>
      </c>
      <c r="J1088" s="2" t="str">
        <f>HYPERLINK("http://www.uptodate.com/contents/search?search="&amp;A1088)</f>
        <v>http://www.uptodate.com/contents/search?search=Naproxen</v>
      </c>
      <c r="K1088" s="1" t="s">
        <v>515</v>
      </c>
      <c r="L1088" s="1" t="s">
        <v>11</v>
      </c>
      <c r="M1088" t="b">
        <f>FALSE()</f>
        <v>0</v>
      </c>
      <c r="N1088" t="b">
        <f>AND(C1088=D1088,C1088=E1088)</f>
        <v>1</v>
      </c>
      <c r="O1088" t="b">
        <f>OR(E1088=C1088,E1088=D1088)</f>
        <v>1</v>
      </c>
    </row>
    <row r="1089" spans="1:15">
      <c r="A1089" t="s">
        <v>516</v>
      </c>
      <c r="B1089" t="s">
        <v>472</v>
      </c>
      <c r="C1089" t="s">
        <v>3</v>
      </c>
      <c r="D1089" t="s">
        <v>3</v>
      </c>
      <c r="E1089" t="s">
        <v>3</v>
      </c>
      <c r="I1089" s="2" t="str">
        <f>HYPERLINK("https://www.google.com/webhp#q=" &amp; A1089)</f>
        <v>https://www.google.com/webhp#q=Naproxen</v>
      </c>
      <c r="J1089" s="2" t="str">
        <f>HYPERLINK("http://www.uptodate.com/contents/search?search="&amp;A1089)</f>
        <v>http://www.uptodate.com/contents/search?search=Naproxen</v>
      </c>
      <c r="K1089" s="1" t="s">
        <v>515</v>
      </c>
      <c r="L1089" s="1" t="s">
        <v>471</v>
      </c>
      <c r="M1089" t="b">
        <f>FALSE()</f>
        <v>0</v>
      </c>
      <c r="N1089" t="b">
        <f>AND(C1089=D1089,C1089=E1089)</f>
        <v>1</v>
      </c>
      <c r="O1089" t="b">
        <f>OR(E1089=C1089,E1089=D1089)</f>
        <v>1</v>
      </c>
    </row>
    <row r="1090" spans="1:15">
      <c r="A1090" t="s">
        <v>514</v>
      </c>
      <c r="B1090" t="s">
        <v>17</v>
      </c>
      <c r="C1090" t="s">
        <v>3</v>
      </c>
      <c r="D1090" t="s">
        <v>3</v>
      </c>
      <c r="E1090" t="s">
        <v>3</v>
      </c>
      <c r="I1090" s="2" t="str">
        <f>HYPERLINK("https://www.google.com/webhp#q=" &amp; A1090)</f>
        <v>https://www.google.com/webhp#q=Naratriptan</v>
      </c>
      <c r="J1090" s="2" t="str">
        <f>HYPERLINK("http://www.uptodate.com/contents/search?search="&amp;A1090)</f>
        <v>http://www.uptodate.com/contents/search?search=Naratriptan</v>
      </c>
      <c r="K1090" s="1" t="s">
        <v>513</v>
      </c>
      <c r="L1090" s="1" t="s">
        <v>15</v>
      </c>
      <c r="M1090" t="b">
        <f>FALSE()</f>
        <v>0</v>
      </c>
      <c r="N1090" t="b">
        <f>AND(C1090=D1090,C1090=E1090)</f>
        <v>1</v>
      </c>
      <c r="O1090" t="b">
        <f>OR(E1090=C1090,E1090=D1090)</f>
        <v>1</v>
      </c>
    </row>
    <row r="1091" spans="1:15">
      <c r="A1091" t="s">
        <v>512</v>
      </c>
      <c r="B1091" t="s">
        <v>44</v>
      </c>
      <c r="C1091" t="s">
        <v>2</v>
      </c>
      <c r="D1091" t="s">
        <v>2</v>
      </c>
      <c r="E1091" t="s">
        <v>2</v>
      </c>
      <c r="I1091" s="2" t="str">
        <f>HYPERLINK("https://www.google.com/webhp#q=" &amp; A1091)</f>
        <v>https://www.google.com/webhp#q=Nebivolol</v>
      </c>
      <c r="J1091" s="2" t="str">
        <f>HYPERLINK("http://www.uptodate.com/contents/search?search="&amp;A1091)</f>
        <v>http://www.uptodate.com/contents/search?search=Nebivolol</v>
      </c>
      <c r="K1091" s="1" t="s">
        <v>511</v>
      </c>
      <c r="L1091" s="1" t="s">
        <v>41</v>
      </c>
      <c r="M1091" t="b">
        <f>FALSE()</f>
        <v>0</v>
      </c>
      <c r="N1091" t="b">
        <f>AND(C1091=D1091,C1091=E1091)</f>
        <v>1</v>
      </c>
      <c r="O1091" t="b">
        <f>OR(E1091=C1091,E1091=D1091)</f>
        <v>1</v>
      </c>
    </row>
    <row r="1092" spans="1:15">
      <c r="A1092" t="s">
        <v>510</v>
      </c>
      <c r="B1092" t="s">
        <v>91</v>
      </c>
      <c r="C1092" t="s">
        <v>3</v>
      </c>
      <c r="D1092" t="s">
        <v>3</v>
      </c>
      <c r="E1092" t="s">
        <v>3</v>
      </c>
      <c r="I1092" s="2" t="str">
        <f>HYPERLINK("https://www.google.com/webhp#q=" &amp; A1092)</f>
        <v>https://www.google.com/webhp#q=Nefazodone</v>
      </c>
      <c r="J1092" s="2" t="str">
        <f>HYPERLINK("http://www.uptodate.com/contents/search?search="&amp;A1092)</f>
        <v>http://www.uptodate.com/contents/search?search=Nefazodone</v>
      </c>
      <c r="K1092" s="1" t="s">
        <v>509</v>
      </c>
      <c r="L1092" s="1" t="s">
        <v>89</v>
      </c>
      <c r="M1092" t="b">
        <f>FALSE()</f>
        <v>0</v>
      </c>
      <c r="N1092" t="b">
        <f>AND(C1092=D1092,C1092=E1092)</f>
        <v>1</v>
      </c>
      <c r="O1092" t="b">
        <f>OR(E1092=C1092,E1092=D1092)</f>
        <v>1</v>
      </c>
    </row>
    <row r="1093" spans="1:15">
      <c r="A1093" t="s">
        <v>508</v>
      </c>
      <c r="B1093" t="s">
        <v>48</v>
      </c>
      <c r="C1093" t="s">
        <v>2</v>
      </c>
      <c r="D1093" t="s">
        <v>2</v>
      </c>
      <c r="E1093" t="s">
        <v>2</v>
      </c>
      <c r="I1093" s="2" t="str">
        <f>HYPERLINK("https://www.google.com/webhp#q=" &amp; A1093)</f>
        <v>https://www.google.com/webhp#q=Nelarabine</v>
      </c>
      <c r="J1093" s="2" t="str">
        <f>HYPERLINK("http://www.uptodate.com/contents/search?search="&amp;A1093)</f>
        <v>http://www.uptodate.com/contents/search?search=Nelarabine</v>
      </c>
      <c r="K1093" s="1" t="s">
        <v>507</v>
      </c>
      <c r="L1093" s="1" t="s">
        <v>46</v>
      </c>
      <c r="M1093" t="b">
        <f>FALSE()</f>
        <v>0</v>
      </c>
      <c r="N1093" t="b">
        <f>AND(C1093=D1093,C1093=E1093)</f>
        <v>1</v>
      </c>
      <c r="O1093" t="b">
        <f>OR(E1093=C1093,E1093=D1093)</f>
        <v>1</v>
      </c>
    </row>
    <row r="1094" spans="1:15">
      <c r="A1094" t="s">
        <v>506</v>
      </c>
      <c r="B1094" t="s">
        <v>35</v>
      </c>
      <c r="C1094" t="s">
        <v>2</v>
      </c>
      <c r="D1094" t="s">
        <v>2</v>
      </c>
      <c r="E1094" t="s">
        <v>2</v>
      </c>
      <c r="I1094" s="2" t="str">
        <f>HYPERLINK("https://www.google.com/webhp#q=" &amp; A1094)</f>
        <v>https://www.google.com/webhp#q=Nelfinavir</v>
      </c>
      <c r="J1094" s="2" t="str">
        <f>HYPERLINK("http://www.uptodate.com/contents/search?search="&amp;A1094)</f>
        <v>http://www.uptodate.com/contents/search?search=Nelfinavir</v>
      </c>
      <c r="K1094" s="1" t="s">
        <v>505</v>
      </c>
      <c r="L1094" s="1" t="s">
        <v>33</v>
      </c>
      <c r="M1094" t="b">
        <f>FALSE()</f>
        <v>0</v>
      </c>
      <c r="N1094" t="b">
        <f>AND(C1094=D1094,C1094=E1094)</f>
        <v>1</v>
      </c>
      <c r="O1094" t="b">
        <f>OR(E1094=C1094,E1094=D1094)</f>
        <v>1</v>
      </c>
    </row>
    <row r="1095" spans="1:15">
      <c r="A1095" t="s">
        <v>504</v>
      </c>
      <c r="B1095" t="s">
        <v>35</v>
      </c>
      <c r="C1095" t="s">
        <v>2</v>
      </c>
      <c r="D1095" t="s">
        <v>2</v>
      </c>
      <c r="E1095" t="s">
        <v>2</v>
      </c>
      <c r="I1095" s="2" t="str">
        <f>HYPERLINK("https://www.google.com/webhp#q=" &amp; A1095)</f>
        <v>https://www.google.com/webhp#q=Nevirapine</v>
      </c>
      <c r="J1095" s="2" t="str">
        <f>HYPERLINK("http://www.uptodate.com/contents/search?search="&amp;A1095)</f>
        <v>http://www.uptodate.com/contents/search?search=Nevirapine</v>
      </c>
      <c r="K1095" s="1" t="s">
        <v>503</v>
      </c>
      <c r="L1095" s="1" t="s">
        <v>33</v>
      </c>
      <c r="M1095" t="b">
        <f>FALSE()</f>
        <v>0</v>
      </c>
      <c r="N1095" t="b">
        <f>AND(C1095=D1095,C1095=E1095)</f>
        <v>1</v>
      </c>
      <c r="O1095" t="b">
        <f>OR(E1095=C1095,E1095=D1095)</f>
        <v>1</v>
      </c>
    </row>
    <row r="1096" spans="1:15">
      <c r="A1096" t="s">
        <v>502</v>
      </c>
      <c r="B1096" t="s">
        <v>44</v>
      </c>
      <c r="C1096" t="s">
        <v>3</v>
      </c>
      <c r="D1096" t="s">
        <v>3</v>
      </c>
      <c r="E1096" t="s">
        <v>2</v>
      </c>
      <c r="F1096" t="s">
        <v>501</v>
      </c>
      <c r="H1096" t="s">
        <v>1826</v>
      </c>
      <c r="I1096" s="2" t="str">
        <f>HYPERLINK("https://www.google.com/webhp#q=" &amp; A1096)</f>
        <v>https://www.google.com/webhp#q=Nicardipine</v>
      </c>
      <c r="J1096" s="2" t="str">
        <f>HYPERLINK("http://www.uptodate.com/contents/search?search="&amp;A1096)</f>
        <v>http://www.uptodate.com/contents/search?search=Nicardipine</v>
      </c>
      <c r="K1096" s="1" t="s">
        <v>500</v>
      </c>
      <c r="L1096" s="1" t="s">
        <v>41</v>
      </c>
      <c r="M1096" t="b">
        <f>FALSE()</f>
        <v>0</v>
      </c>
      <c r="N1096" t="b">
        <f>AND(C1096=D1096,C1096=E1096)</f>
        <v>0</v>
      </c>
      <c r="O1096" t="b">
        <f>OR(E1096=C1096,E1096=D1096)</f>
        <v>0</v>
      </c>
    </row>
    <row r="1097" spans="1:15">
      <c r="A1097" t="s">
        <v>499</v>
      </c>
      <c r="B1097" t="s">
        <v>14</v>
      </c>
      <c r="C1097" t="s">
        <v>8</v>
      </c>
      <c r="D1097" t="s">
        <v>8</v>
      </c>
      <c r="E1097" t="s">
        <v>8</v>
      </c>
      <c r="I1097" s="2" t="str">
        <f>HYPERLINK("https://www.google.com/webhp#q=" &amp; A1097)</f>
        <v>https://www.google.com/webhp#q=Nicotine</v>
      </c>
      <c r="J1097" s="2" t="str">
        <f>HYPERLINK("http://www.uptodate.com/contents/search?search="&amp;A1097)</f>
        <v>http://www.uptodate.com/contents/search?search=Nicotine</v>
      </c>
      <c r="K1097" s="1" t="s">
        <v>498</v>
      </c>
      <c r="L1097" s="1" t="s">
        <v>13</v>
      </c>
      <c r="M1097" t="b">
        <f>FALSE()</f>
        <v>0</v>
      </c>
      <c r="N1097" t="b">
        <f>AND(C1097=D1097,C1097=E1097)</f>
        <v>1</v>
      </c>
      <c r="O1097" t="b">
        <f>OR(E1097=C1097,E1097=D1097)</f>
        <v>1</v>
      </c>
    </row>
    <row r="1098" spans="1:15">
      <c r="A1098" t="s">
        <v>497</v>
      </c>
      <c r="B1098" t="s">
        <v>48</v>
      </c>
      <c r="C1098" t="s">
        <v>2</v>
      </c>
      <c r="D1098" t="s">
        <v>2</v>
      </c>
      <c r="E1098" t="s">
        <v>2</v>
      </c>
      <c r="I1098" s="2" t="str">
        <f>HYPERLINK("https://www.google.com/webhp#q=" &amp; A1098)</f>
        <v>https://www.google.com/webhp#q=Nilotinib</v>
      </c>
      <c r="J1098" s="2" t="str">
        <f>HYPERLINK("http://www.uptodate.com/contents/search?search="&amp;A1098)</f>
        <v>http://www.uptodate.com/contents/search?search=Nilotinib</v>
      </c>
      <c r="K1098" s="1" t="s">
        <v>496</v>
      </c>
      <c r="L1098" s="1" t="s">
        <v>46</v>
      </c>
      <c r="M1098" t="b">
        <f>FALSE()</f>
        <v>0</v>
      </c>
      <c r="N1098" t="b">
        <f>AND(C1098=D1098,C1098=E1098)</f>
        <v>1</v>
      </c>
      <c r="O1098" t="b">
        <f>OR(E1098=C1098,E1098=D1098)</f>
        <v>1</v>
      </c>
    </row>
    <row r="1099" spans="1:15">
      <c r="A1099" t="s">
        <v>495</v>
      </c>
      <c r="B1099" t="s">
        <v>57</v>
      </c>
      <c r="C1099" t="s">
        <v>2</v>
      </c>
      <c r="D1099" t="s">
        <v>2</v>
      </c>
      <c r="E1099" t="s">
        <v>2</v>
      </c>
      <c r="I1099" s="2" t="str">
        <f>HYPERLINK("https://www.google.com/webhp#q=" &amp; A1099)</f>
        <v>https://www.google.com/webhp#q=Nilutamide</v>
      </c>
      <c r="J1099" s="2" t="str">
        <f>HYPERLINK("http://www.uptodate.com/contents/search?search="&amp;A1099)</f>
        <v>http://www.uptodate.com/contents/search?search=Nilutamide</v>
      </c>
      <c r="K1099" s="1" t="s">
        <v>494</v>
      </c>
      <c r="L1099" s="1" t="s">
        <v>54</v>
      </c>
      <c r="M1099" t="b">
        <f>FALSE()</f>
        <v>0</v>
      </c>
      <c r="N1099" t="b">
        <f>AND(C1099=D1099,C1099=E1099)</f>
        <v>1</v>
      </c>
      <c r="O1099" t="b">
        <f>OR(E1099=C1099,E1099=D1099)</f>
        <v>1</v>
      </c>
    </row>
    <row r="1100" spans="1:15">
      <c r="A1100" t="s">
        <v>493</v>
      </c>
      <c r="B1100" t="s">
        <v>44</v>
      </c>
      <c r="C1100" t="s">
        <v>2</v>
      </c>
      <c r="D1100" t="s">
        <v>2</v>
      </c>
      <c r="E1100" t="s">
        <v>8</v>
      </c>
      <c r="F1100" t="s">
        <v>246</v>
      </c>
      <c r="H1100" t="s">
        <v>245</v>
      </c>
      <c r="I1100" s="2" t="str">
        <f>HYPERLINK("https://www.google.com/webhp#q=" &amp; A1100)</f>
        <v>https://www.google.com/webhp#q=Nitric Oxide</v>
      </c>
      <c r="J1100" s="2" t="str">
        <f>HYPERLINK("http://www.uptodate.com/contents/search?search="&amp;A1100)</f>
        <v>http://www.uptodate.com/contents/search?search=Nitric Oxide</v>
      </c>
      <c r="K1100" s="1" t="s">
        <v>492</v>
      </c>
      <c r="L1100" s="1" t="s">
        <v>41</v>
      </c>
      <c r="M1100" t="b">
        <f>FALSE()</f>
        <v>0</v>
      </c>
      <c r="N1100" t="b">
        <f>AND(C1100=D1100,C1100=E1100)</f>
        <v>0</v>
      </c>
      <c r="O1100" t="b">
        <f>OR(E1100=C1100,E1100=D1100)</f>
        <v>0</v>
      </c>
    </row>
    <row r="1101" spans="1:15">
      <c r="A1101" t="s">
        <v>491</v>
      </c>
      <c r="B1101" t="s">
        <v>121</v>
      </c>
      <c r="C1101" t="s">
        <v>3</v>
      </c>
      <c r="D1101" t="s">
        <v>3</v>
      </c>
      <c r="E1101" t="s">
        <v>3</v>
      </c>
      <c r="I1101" s="2" t="str">
        <f>HYPERLINK("https://www.google.com/webhp#q=" &amp; A1101)</f>
        <v>https://www.google.com/webhp#q=Nitroglycerin</v>
      </c>
      <c r="J1101" s="2" t="str">
        <f>HYPERLINK("http://www.uptodate.com/contents/search?search="&amp;A1101)</f>
        <v>http://www.uptodate.com/contents/search?search=Nitroglycerin</v>
      </c>
      <c r="K1101" s="1" t="s">
        <v>490</v>
      </c>
      <c r="L1101" s="1" t="s">
        <v>120</v>
      </c>
      <c r="M1101" t="b">
        <f>FALSE()</f>
        <v>0</v>
      </c>
      <c r="N1101" t="b">
        <f>AND(C1101=D1101,C1101=E1101)</f>
        <v>1</v>
      </c>
      <c r="O1101" t="b">
        <f>OR(E1101=C1101,E1101=D1101)</f>
        <v>1</v>
      </c>
    </row>
    <row r="1102" spans="1:15">
      <c r="A1102" t="s">
        <v>491</v>
      </c>
      <c r="B1102" t="s">
        <v>44</v>
      </c>
      <c r="C1102" t="s">
        <v>3</v>
      </c>
      <c r="D1102" t="s">
        <v>3</v>
      </c>
      <c r="E1102" t="s">
        <v>8</v>
      </c>
      <c r="H1102" t="s">
        <v>488</v>
      </c>
      <c r="I1102" s="2" t="str">
        <f>HYPERLINK("https://www.google.com/webhp#q=" &amp; A1102)</f>
        <v>https://www.google.com/webhp#q=Nitroglycerin</v>
      </c>
      <c r="J1102" s="2" t="str">
        <f>HYPERLINK("http://www.uptodate.com/contents/search?search="&amp;A1102)</f>
        <v>http://www.uptodate.com/contents/search?search=Nitroglycerin</v>
      </c>
      <c r="K1102" s="1" t="s">
        <v>490</v>
      </c>
      <c r="L1102" s="1" t="s">
        <v>41</v>
      </c>
      <c r="M1102" t="b">
        <f>FALSE()</f>
        <v>0</v>
      </c>
      <c r="N1102" t="b">
        <f>AND(C1102=D1102,C1102=E1102)</f>
        <v>0</v>
      </c>
      <c r="O1102" t="b">
        <f>OR(E1102=C1102,E1102=D1102)</f>
        <v>0</v>
      </c>
    </row>
    <row r="1103" spans="1:15">
      <c r="A1103" t="s">
        <v>489</v>
      </c>
      <c r="B1103" t="s">
        <v>44</v>
      </c>
      <c r="C1103" t="s">
        <v>3</v>
      </c>
      <c r="D1103" t="s">
        <v>3</v>
      </c>
      <c r="E1103" t="s">
        <v>8</v>
      </c>
      <c r="H1103" t="s">
        <v>488</v>
      </c>
      <c r="I1103" s="2" t="str">
        <f>HYPERLINK("https://www.google.com/webhp#q=" &amp; A1103)</f>
        <v>https://www.google.com/webhp#q=Nitroprusside</v>
      </c>
      <c r="J1103" s="2" t="str">
        <f>HYPERLINK("http://www.uptodate.com/contents/search?search="&amp;A1103)</f>
        <v>http://www.uptodate.com/contents/search?search=Nitroprusside</v>
      </c>
      <c r="K1103" s="1" t="s">
        <v>487</v>
      </c>
      <c r="L1103" s="1" t="s">
        <v>41</v>
      </c>
      <c r="M1103" t="b">
        <f>FALSE()</f>
        <v>0</v>
      </c>
      <c r="N1103" t="b">
        <f>AND(C1103=D1103,C1103=E1103)</f>
        <v>0</v>
      </c>
      <c r="O1103" t="b">
        <f>OR(E1103=C1103,E1103=D1103)</f>
        <v>0</v>
      </c>
    </row>
    <row r="1104" spans="1:15">
      <c r="A1104" t="s">
        <v>486</v>
      </c>
      <c r="B1104" t="s">
        <v>102</v>
      </c>
      <c r="C1104" t="s">
        <v>3</v>
      </c>
      <c r="D1104" t="s">
        <v>3</v>
      </c>
      <c r="E1104" t="s">
        <v>3</v>
      </c>
      <c r="I1104" s="2" t="str">
        <f>HYPERLINK("https://www.google.com/webhp#q=" &amp; A1104)</f>
        <v>https://www.google.com/webhp#q=Nortriptyline</v>
      </c>
      <c r="J1104" s="2" t="str">
        <f>HYPERLINK("http://www.uptodate.com/contents/search?search="&amp;A1104)</f>
        <v>http://www.uptodate.com/contents/search?search=Nortriptyline</v>
      </c>
      <c r="K1104" s="1" t="s">
        <v>485</v>
      </c>
      <c r="L1104" s="1" t="s">
        <v>101</v>
      </c>
      <c r="M1104" t="b">
        <f>FALSE()</f>
        <v>0</v>
      </c>
      <c r="N1104" t="b">
        <f>AND(C1104=D1104,C1104=E1104)</f>
        <v>1</v>
      </c>
      <c r="O1104" t="b">
        <f>OR(E1104=C1104,E1104=D1104)</f>
        <v>1</v>
      </c>
    </row>
    <row r="1105" spans="1:15">
      <c r="A1105" t="s">
        <v>486</v>
      </c>
      <c r="B1105" t="s">
        <v>91</v>
      </c>
      <c r="C1105" t="s">
        <v>3</v>
      </c>
      <c r="D1105" t="s">
        <v>3</v>
      </c>
      <c r="E1105" t="s">
        <v>3</v>
      </c>
      <c r="I1105" s="2" t="str">
        <f>HYPERLINK("https://www.google.com/webhp#q=" &amp; A1105)</f>
        <v>https://www.google.com/webhp#q=Nortriptyline</v>
      </c>
      <c r="J1105" s="2" t="str">
        <f>HYPERLINK("http://www.uptodate.com/contents/search?search="&amp;A1105)</f>
        <v>http://www.uptodate.com/contents/search?search=Nortriptyline</v>
      </c>
      <c r="K1105" s="1" t="s">
        <v>485</v>
      </c>
      <c r="L1105" s="1" t="s">
        <v>89</v>
      </c>
      <c r="M1105" t="b">
        <f>FALSE()</f>
        <v>0</v>
      </c>
      <c r="N1105" t="b">
        <f>AND(C1105=D1105,C1105=E1105)</f>
        <v>1</v>
      </c>
      <c r="O1105" t="b">
        <f>OR(E1105=C1105,E1105=D1105)</f>
        <v>1</v>
      </c>
    </row>
    <row r="1106" spans="1:15">
      <c r="A1106" t="s">
        <v>486</v>
      </c>
      <c r="B1106" t="s">
        <v>152</v>
      </c>
      <c r="C1106" t="s">
        <v>3</v>
      </c>
      <c r="D1106" t="s">
        <v>3</v>
      </c>
      <c r="E1106" t="s">
        <v>3</v>
      </c>
      <c r="I1106" s="2" t="str">
        <f>HYPERLINK("https://www.google.com/webhp#q=" &amp; A1106)</f>
        <v>https://www.google.com/webhp#q=Nortriptyline</v>
      </c>
      <c r="J1106" s="2" t="str">
        <f>HYPERLINK("http://www.uptodate.com/contents/search?search="&amp;A1106)</f>
        <v>http://www.uptodate.com/contents/search?search=Nortriptyline</v>
      </c>
      <c r="K1106" s="1" t="s">
        <v>485</v>
      </c>
      <c r="L1106" s="1" t="s">
        <v>150</v>
      </c>
      <c r="M1106" t="b">
        <f>FALSE()</f>
        <v>0</v>
      </c>
      <c r="N1106" t="b">
        <f>AND(C1106=D1106,C1106=E1106)</f>
        <v>1</v>
      </c>
      <c r="O1106" t="b">
        <f>OR(E1106=C1106,E1106=D1106)</f>
        <v>1</v>
      </c>
    </row>
    <row r="1107" spans="1:15">
      <c r="A1107" t="s">
        <v>486</v>
      </c>
      <c r="B1107" t="s">
        <v>99</v>
      </c>
      <c r="C1107" t="s">
        <v>3</v>
      </c>
      <c r="D1107" t="s">
        <v>3</v>
      </c>
      <c r="E1107" t="s">
        <v>3</v>
      </c>
      <c r="I1107" s="2" t="str">
        <f>HYPERLINK("https://www.google.com/webhp#q=" &amp; A1107)</f>
        <v>https://www.google.com/webhp#q=Nortriptyline</v>
      </c>
      <c r="J1107" s="2" t="str">
        <f>HYPERLINK("http://www.uptodate.com/contents/search?search="&amp;A1107)</f>
        <v>http://www.uptodate.com/contents/search?search=Nortriptyline</v>
      </c>
      <c r="K1107" s="1" t="s">
        <v>485</v>
      </c>
      <c r="L1107" s="1" t="s">
        <v>97</v>
      </c>
      <c r="M1107" t="b">
        <f>FALSE()</f>
        <v>0</v>
      </c>
      <c r="N1107" t="b">
        <f>AND(C1107=D1107,C1107=E1107)</f>
        <v>1</v>
      </c>
      <c r="O1107" t="b">
        <f>OR(E1107=C1107,E1107=D1107)</f>
        <v>1</v>
      </c>
    </row>
    <row r="1108" spans="1:15">
      <c r="A1108" t="s">
        <v>484</v>
      </c>
      <c r="B1108" t="s">
        <v>14</v>
      </c>
      <c r="C1108" t="s">
        <v>8</v>
      </c>
      <c r="D1108" t="s">
        <v>8</v>
      </c>
      <c r="E1108" t="s">
        <v>3</v>
      </c>
      <c r="G1108" t="s">
        <v>483</v>
      </c>
      <c r="H1108" t="s">
        <v>1712</v>
      </c>
      <c r="I1108" s="2" t="str">
        <f>HYPERLINK("https://www.google.com/webhp#q=" &amp; A1108)</f>
        <v>https://www.google.com/webhp#q=Ofloxacin</v>
      </c>
      <c r="J1108" s="2" t="str">
        <f>HYPERLINK("http://www.uptodate.com/contents/search?search="&amp;A1108)</f>
        <v>http://www.uptodate.com/contents/search?search=Ofloxacin</v>
      </c>
      <c r="K1108" s="1" t="s">
        <v>482</v>
      </c>
      <c r="L1108" s="1" t="s">
        <v>13</v>
      </c>
      <c r="M1108" t="b">
        <f>FALSE()</f>
        <v>0</v>
      </c>
      <c r="N1108" t="b">
        <f>AND(C1108=D1108,C1108=E1108)</f>
        <v>0</v>
      </c>
      <c r="O1108" t="b">
        <f>OR(E1108=C1108,E1108=D1108)</f>
        <v>0</v>
      </c>
    </row>
    <row r="1109" spans="1:15">
      <c r="A1109" t="s">
        <v>481</v>
      </c>
      <c r="B1109" t="s">
        <v>32</v>
      </c>
      <c r="C1109" t="s">
        <v>3</v>
      </c>
      <c r="D1109" t="s">
        <v>3</v>
      </c>
      <c r="E1109" t="s">
        <v>3</v>
      </c>
      <c r="H1109" t="s">
        <v>1775</v>
      </c>
      <c r="I1109" s="2" t="str">
        <f>HYPERLINK("https://www.google.com/webhp#q=" &amp; A1109)</f>
        <v>https://www.google.com/webhp#q=Olanzapine</v>
      </c>
      <c r="J1109" s="2" t="str">
        <f>HYPERLINK("http://www.uptodate.com/contents/search?search="&amp;A1109)</f>
        <v>http://www.uptodate.com/contents/search?search=Olanzapine</v>
      </c>
      <c r="K1109" s="1" t="s">
        <v>480</v>
      </c>
      <c r="L1109" s="1" t="s">
        <v>31</v>
      </c>
      <c r="M1109" t="b">
        <f>FALSE()</f>
        <v>0</v>
      </c>
      <c r="N1109" t="b">
        <f>AND(C1109=D1109,C1109=E1109)</f>
        <v>1</v>
      </c>
      <c r="O1109" t="b">
        <f>OR(E1109=C1109,E1109=D1109)</f>
        <v>1</v>
      </c>
    </row>
    <row r="1110" spans="1:15">
      <c r="A1110" t="s">
        <v>481</v>
      </c>
      <c r="B1110" t="s">
        <v>30</v>
      </c>
      <c r="C1110" t="s">
        <v>3</v>
      </c>
      <c r="D1110" t="s">
        <v>3</v>
      </c>
      <c r="E1110" t="s">
        <v>3</v>
      </c>
      <c r="I1110" s="2" t="str">
        <f>HYPERLINK("https://www.google.com/webhp#q=" &amp; A1110)</f>
        <v>https://www.google.com/webhp#q=Olanzapine</v>
      </c>
      <c r="J1110" s="2" t="str">
        <f>HYPERLINK("http://www.uptodate.com/contents/search?search="&amp;A1110)</f>
        <v>http://www.uptodate.com/contents/search?search=Olanzapine</v>
      </c>
      <c r="K1110" s="1" t="s">
        <v>480</v>
      </c>
      <c r="L1110" s="1" t="s">
        <v>29</v>
      </c>
      <c r="M1110" t="b">
        <f>FALSE()</f>
        <v>0</v>
      </c>
      <c r="N1110" t="b">
        <f>AND(C1110=D1110,C1110=E1110)</f>
        <v>1</v>
      </c>
      <c r="O1110" t="b">
        <f>OR(E1110=C1110,E1110=D1110)</f>
        <v>1</v>
      </c>
    </row>
    <row r="1111" spans="1:15">
      <c r="A1111" t="s">
        <v>481</v>
      </c>
      <c r="B1111" t="s">
        <v>99</v>
      </c>
      <c r="C1111" t="s">
        <v>3</v>
      </c>
      <c r="D1111" t="s">
        <v>3</v>
      </c>
      <c r="E1111" t="s">
        <v>3</v>
      </c>
      <c r="I1111" s="2" t="str">
        <f>HYPERLINK("https://www.google.com/webhp#q=" &amp; A1111)</f>
        <v>https://www.google.com/webhp#q=Olanzapine</v>
      </c>
      <c r="J1111" s="2" t="str">
        <f>HYPERLINK("http://www.uptodate.com/contents/search?search="&amp;A1111)</f>
        <v>http://www.uptodate.com/contents/search?search=Olanzapine</v>
      </c>
      <c r="K1111" s="1" t="s">
        <v>480</v>
      </c>
      <c r="L1111" s="1" t="s">
        <v>97</v>
      </c>
      <c r="M1111" t="b">
        <f>FALSE()</f>
        <v>0</v>
      </c>
      <c r="N1111" t="b">
        <f>AND(C1111=D1111,C1111=E1111)</f>
        <v>1</v>
      </c>
      <c r="O1111" t="b">
        <f>OR(E1111=C1111,E1111=D1111)</f>
        <v>1</v>
      </c>
    </row>
    <row r="1112" spans="1:15">
      <c r="A1112" t="s">
        <v>481</v>
      </c>
      <c r="B1112" t="s">
        <v>27</v>
      </c>
      <c r="C1112" t="s">
        <v>3</v>
      </c>
      <c r="D1112" t="s">
        <v>3</v>
      </c>
      <c r="E1112" t="s">
        <v>3</v>
      </c>
      <c r="I1112" s="2" t="str">
        <f>HYPERLINK("https://www.google.com/webhp#q=" &amp; A1112)</f>
        <v>https://www.google.com/webhp#q=Olanzapine</v>
      </c>
      <c r="J1112" s="2" t="str">
        <f>HYPERLINK("http://www.uptodate.com/contents/search?search="&amp;A1112)</f>
        <v>http://www.uptodate.com/contents/search?search=Olanzapine</v>
      </c>
      <c r="K1112" s="1" t="s">
        <v>480</v>
      </c>
      <c r="L1112" s="1" t="s">
        <v>25</v>
      </c>
      <c r="M1112" t="b">
        <f>FALSE()</f>
        <v>0</v>
      </c>
      <c r="N1112" t="b">
        <f>AND(C1112=D1112,C1112=E1112)</f>
        <v>1</v>
      </c>
      <c r="O1112" t="b">
        <f>OR(E1112=C1112,E1112=D1112)</f>
        <v>1</v>
      </c>
    </row>
    <row r="1113" spans="1:15">
      <c r="A1113" t="s">
        <v>479</v>
      </c>
      <c r="B1113" t="s">
        <v>44</v>
      </c>
      <c r="C1113" t="s">
        <v>2</v>
      </c>
      <c r="D1113" t="s">
        <v>2</v>
      </c>
      <c r="E1113" t="s">
        <v>2</v>
      </c>
      <c r="I1113" s="2" t="str">
        <f>HYPERLINK("https://www.google.com/webhp#q=" &amp; A1113)</f>
        <v>https://www.google.com/webhp#q=Olmesartan</v>
      </c>
      <c r="J1113" s="2" t="str">
        <f>HYPERLINK("http://www.uptodate.com/contents/search?search="&amp;A1113)</f>
        <v>http://www.uptodate.com/contents/search?search=Olmesartan</v>
      </c>
      <c r="K1113" s="1" t="s">
        <v>478</v>
      </c>
      <c r="L1113" s="1" t="s">
        <v>41</v>
      </c>
      <c r="M1113" t="b">
        <f>FALSE()</f>
        <v>0</v>
      </c>
      <c r="N1113" t="b">
        <f>AND(C1113=D1113,C1113=E1113)</f>
        <v>1</v>
      </c>
      <c r="O1113" t="b">
        <f>OR(E1113=C1113,E1113=D1113)</f>
        <v>1</v>
      </c>
    </row>
    <row r="1114" spans="1:15">
      <c r="A1114" t="s">
        <v>477</v>
      </c>
      <c r="B1114" t="s">
        <v>263</v>
      </c>
      <c r="C1114" t="s">
        <v>2</v>
      </c>
      <c r="D1114" t="s">
        <v>2</v>
      </c>
      <c r="E1114" t="s">
        <v>2</v>
      </c>
      <c r="I1114" s="2" t="str">
        <f>HYPERLINK("https://www.google.com/webhp#q=" &amp; A1114)</f>
        <v>https://www.google.com/webhp#q=Olsalazine</v>
      </c>
      <c r="J1114" s="2" t="str">
        <f>HYPERLINK("http://www.uptodate.com/contents/search?search="&amp;A1114)</f>
        <v>http://www.uptodate.com/contents/search?search=Olsalazine</v>
      </c>
      <c r="K1114" s="1" t="s">
        <v>476</v>
      </c>
      <c r="L1114" s="1" t="s">
        <v>261</v>
      </c>
      <c r="M1114" t="b">
        <f>FALSE()</f>
        <v>0</v>
      </c>
      <c r="N1114" t="b">
        <f>AND(C1114=D1114,C1114=E1114)</f>
        <v>1</v>
      </c>
      <c r="O1114" t="b">
        <f>OR(E1114=C1114,E1114=D1114)</f>
        <v>1</v>
      </c>
    </row>
    <row r="1115" spans="1:15">
      <c r="A1115" t="s">
        <v>470</v>
      </c>
      <c r="B1115" t="s">
        <v>475</v>
      </c>
      <c r="C1115" t="s">
        <v>2</v>
      </c>
      <c r="D1115" t="s">
        <v>2</v>
      </c>
      <c r="E1115" t="s">
        <v>2</v>
      </c>
      <c r="I1115" s="2" t="str">
        <f>HYPERLINK("https://www.google.com/webhp#q=" &amp; A1115)</f>
        <v>https://www.google.com/webhp#q=Omeprazole</v>
      </c>
      <c r="J1115" s="2" t="str">
        <f>HYPERLINK("http://www.uptodate.com/contents/search?search="&amp;A1115)</f>
        <v>http://www.uptodate.com/contents/search?search=Omeprazole</v>
      </c>
      <c r="K1115" s="1" t="s">
        <v>468</v>
      </c>
      <c r="L1115" s="1" t="s">
        <v>474</v>
      </c>
      <c r="M1115" t="b">
        <f>FALSE()</f>
        <v>0</v>
      </c>
      <c r="N1115" t="b">
        <f>AND(C1115=D1115,C1115=E1115)</f>
        <v>1</v>
      </c>
      <c r="O1115" t="b">
        <f>OR(E1115=C1115,E1115=D1115)</f>
        <v>1</v>
      </c>
    </row>
    <row r="1116" spans="1:15">
      <c r="A1116" t="s">
        <v>470</v>
      </c>
      <c r="B1116" t="s">
        <v>307</v>
      </c>
      <c r="C1116" t="s">
        <v>8</v>
      </c>
      <c r="D1116" t="s">
        <v>8</v>
      </c>
      <c r="E1116" t="s">
        <v>8</v>
      </c>
      <c r="I1116" s="2" t="str">
        <f>HYPERLINK("https://www.google.com/webhp#q=" &amp; A1116)</f>
        <v>https://www.google.com/webhp#q=Omeprazole</v>
      </c>
      <c r="J1116" s="2" t="str">
        <f>HYPERLINK("http://www.uptodate.com/contents/search?search="&amp;A1116)</f>
        <v>http://www.uptodate.com/contents/search?search=Omeprazole</v>
      </c>
      <c r="K1116" s="1" t="s">
        <v>468</v>
      </c>
      <c r="L1116" s="1" t="s">
        <v>306</v>
      </c>
      <c r="M1116" t="b">
        <f>FALSE()</f>
        <v>0</v>
      </c>
      <c r="N1116" t="b">
        <f>AND(C1116=D1116,C1116=E1116)</f>
        <v>1</v>
      </c>
      <c r="O1116" t="b">
        <f>OR(E1116=C1116,E1116=D1116)</f>
        <v>1</v>
      </c>
    </row>
    <row r="1117" spans="1:15">
      <c r="A1117" t="s">
        <v>470</v>
      </c>
      <c r="B1117" t="s">
        <v>407</v>
      </c>
      <c r="C1117" t="s">
        <v>8</v>
      </c>
      <c r="D1117" t="s">
        <v>8</v>
      </c>
      <c r="E1117" t="s">
        <v>3</v>
      </c>
      <c r="G1117" t="s">
        <v>473</v>
      </c>
      <c r="H1117" t="s">
        <v>1744</v>
      </c>
      <c r="I1117" s="2" t="str">
        <f>HYPERLINK("https://www.google.com/webhp#q=" &amp; A1117)</f>
        <v>https://www.google.com/webhp#q=Omeprazole</v>
      </c>
      <c r="J1117" s="2" t="str">
        <f>HYPERLINK("http://www.uptodate.com/contents/search?search="&amp;A1117)</f>
        <v>http://www.uptodate.com/contents/search?search=Omeprazole</v>
      </c>
      <c r="K1117" s="1" t="s">
        <v>468</v>
      </c>
      <c r="L1117" s="1" t="s">
        <v>403</v>
      </c>
      <c r="M1117" t="b">
        <f>FALSE()</f>
        <v>0</v>
      </c>
      <c r="N1117" t="b">
        <f>AND(C1117=D1117,C1117=E1117)</f>
        <v>0</v>
      </c>
      <c r="O1117" t="b">
        <f>OR(E1117=C1117,E1117=D1117)</f>
        <v>0</v>
      </c>
    </row>
    <row r="1118" spans="1:15">
      <c r="A1118" t="s">
        <v>470</v>
      </c>
      <c r="B1118" t="s">
        <v>78</v>
      </c>
      <c r="C1118" t="s">
        <v>8</v>
      </c>
      <c r="D1118" t="s">
        <v>8</v>
      </c>
      <c r="E1118" t="s">
        <v>3</v>
      </c>
      <c r="H1118" t="s">
        <v>1745</v>
      </c>
      <c r="I1118" s="2" t="str">
        <f>HYPERLINK("https://www.google.com/webhp#q=" &amp; A1118)</f>
        <v>https://www.google.com/webhp#q=Omeprazole</v>
      </c>
      <c r="J1118" s="2" t="str">
        <f>HYPERLINK("http://www.uptodate.com/contents/search?search="&amp;A1118)</f>
        <v>http://www.uptodate.com/contents/search?search=Omeprazole</v>
      </c>
      <c r="K1118" s="1" t="s">
        <v>468</v>
      </c>
      <c r="L1118" s="1" t="s">
        <v>77</v>
      </c>
      <c r="M1118" t="b">
        <f>FALSE()</f>
        <v>0</v>
      </c>
      <c r="N1118" t="b">
        <f>AND(C1118=D1118,C1118=E1118)</f>
        <v>0</v>
      </c>
      <c r="O1118" t="b">
        <f>OR(E1118=C1118,E1118=D1118)</f>
        <v>0</v>
      </c>
    </row>
    <row r="1119" spans="1:15">
      <c r="A1119" t="s">
        <v>470</v>
      </c>
      <c r="B1119" t="s">
        <v>57</v>
      </c>
      <c r="C1119" t="s">
        <v>8</v>
      </c>
      <c r="D1119" t="s">
        <v>8</v>
      </c>
      <c r="E1119" t="s">
        <v>3</v>
      </c>
      <c r="H1119" t="s">
        <v>1745</v>
      </c>
      <c r="I1119" s="2" t="str">
        <f>HYPERLINK("https://www.google.com/webhp#q=" &amp; A1119)</f>
        <v>https://www.google.com/webhp#q=Omeprazole</v>
      </c>
      <c r="J1119" s="2" t="str">
        <f>HYPERLINK("http://www.uptodate.com/contents/search?search="&amp;A1119)</f>
        <v>http://www.uptodate.com/contents/search?search=Omeprazole</v>
      </c>
      <c r="K1119" s="1" t="s">
        <v>468</v>
      </c>
      <c r="L1119" s="1" t="s">
        <v>54</v>
      </c>
      <c r="M1119" t="b">
        <f>FALSE()</f>
        <v>0</v>
      </c>
      <c r="N1119" t="b">
        <f>AND(C1119=D1119,C1119=E1119)</f>
        <v>0</v>
      </c>
      <c r="O1119" t="b">
        <f>OR(E1119=C1119,E1119=D1119)</f>
        <v>0</v>
      </c>
    </row>
    <row r="1120" spans="1:15">
      <c r="A1120" t="s">
        <v>470</v>
      </c>
      <c r="B1120" t="s">
        <v>12</v>
      </c>
      <c r="C1120" t="s">
        <v>8</v>
      </c>
      <c r="D1120" t="s">
        <v>8</v>
      </c>
      <c r="E1120" t="s">
        <v>8</v>
      </c>
      <c r="I1120" s="2" t="str">
        <f>HYPERLINK("https://www.google.com/webhp#q=" &amp; A1120)</f>
        <v>https://www.google.com/webhp#q=Omeprazole</v>
      </c>
      <c r="J1120" s="2" t="str">
        <f>HYPERLINK("http://www.uptodate.com/contents/search?search="&amp;A1120)</f>
        <v>http://www.uptodate.com/contents/search?search=Omeprazole</v>
      </c>
      <c r="K1120" s="1" t="s">
        <v>468</v>
      </c>
      <c r="L1120" s="1" t="s">
        <v>11</v>
      </c>
      <c r="M1120" t="b">
        <f>FALSE()</f>
        <v>0</v>
      </c>
      <c r="N1120" t="b">
        <f>AND(C1120=D1120,C1120=E1120)</f>
        <v>1</v>
      </c>
      <c r="O1120" t="b">
        <f>OR(E1120=C1120,E1120=D1120)</f>
        <v>1</v>
      </c>
    </row>
    <row r="1121" spans="1:15">
      <c r="A1121" t="s">
        <v>470</v>
      </c>
      <c r="B1121" t="s">
        <v>472</v>
      </c>
      <c r="C1121" t="s">
        <v>8</v>
      </c>
      <c r="D1121" t="s">
        <v>8</v>
      </c>
      <c r="E1121" t="s">
        <v>8</v>
      </c>
      <c r="I1121" s="2" t="str">
        <f>HYPERLINK("https://www.google.com/webhp#q=" &amp; A1121)</f>
        <v>https://www.google.com/webhp#q=Omeprazole</v>
      </c>
      <c r="J1121" s="2" t="str">
        <f>HYPERLINK("http://www.uptodate.com/contents/search?search="&amp;A1121)</f>
        <v>http://www.uptodate.com/contents/search?search=Omeprazole</v>
      </c>
      <c r="K1121" s="1" t="s">
        <v>468</v>
      </c>
      <c r="L1121" s="1" t="s">
        <v>471</v>
      </c>
      <c r="M1121" t="b">
        <f>FALSE()</f>
        <v>0</v>
      </c>
      <c r="N1121" t="b">
        <f>AND(C1121=D1121,C1121=E1121)</f>
        <v>1</v>
      </c>
      <c r="O1121" t="b">
        <f>OR(E1121=C1121,E1121=D1121)</f>
        <v>1</v>
      </c>
    </row>
    <row r="1122" spans="1:15">
      <c r="A1122" t="s">
        <v>470</v>
      </c>
      <c r="B1122" t="s">
        <v>9</v>
      </c>
      <c r="C1122" t="s">
        <v>3</v>
      </c>
      <c r="D1122" t="s">
        <v>3</v>
      </c>
      <c r="E1122" t="s">
        <v>3</v>
      </c>
      <c r="F1122" t="s">
        <v>469</v>
      </c>
      <c r="H1122" t="s">
        <v>1745</v>
      </c>
      <c r="I1122" s="2" t="str">
        <f>HYPERLINK("https://www.google.com/webhp#q=" &amp; A1122)</f>
        <v>https://www.google.com/webhp#q=Omeprazole</v>
      </c>
      <c r="J1122" s="2" t="str">
        <f>HYPERLINK("http://www.uptodate.com/contents/search?search="&amp;A1122)</f>
        <v>http://www.uptodate.com/contents/search?search=Omeprazole</v>
      </c>
      <c r="K1122" s="1" t="s">
        <v>468</v>
      </c>
      <c r="L1122" s="1" t="s">
        <v>6</v>
      </c>
      <c r="M1122" t="b">
        <f>FALSE()</f>
        <v>0</v>
      </c>
      <c r="N1122" t="b">
        <f>AND(C1122=D1122,C1122=E1122)</f>
        <v>1</v>
      </c>
      <c r="O1122" t="b">
        <f>OR(E1122=C1122,E1122=D1122)</f>
        <v>1</v>
      </c>
    </row>
    <row r="1123" spans="1:15">
      <c r="A1123" t="s">
        <v>467</v>
      </c>
      <c r="B1123" t="s">
        <v>189</v>
      </c>
      <c r="C1123" t="s">
        <v>2</v>
      </c>
      <c r="D1123" t="s">
        <v>2</v>
      </c>
      <c r="E1123" t="s">
        <v>2</v>
      </c>
      <c r="F1123" t="s">
        <v>466</v>
      </c>
      <c r="I1123" s="2" t="str">
        <f>HYPERLINK("https://www.google.com/webhp#q=" &amp; A1123)</f>
        <v>https://www.google.com/webhp#q=Orlistat</v>
      </c>
      <c r="J1123" s="2" t="str">
        <f>HYPERLINK("http://www.uptodate.com/contents/search?search="&amp;A1123)</f>
        <v>http://www.uptodate.com/contents/search?search=Orlistat</v>
      </c>
      <c r="K1123" s="1" t="s">
        <v>465</v>
      </c>
      <c r="L1123" s="1" t="s">
        <v>187</v>
      </c>
      <c r="M1123" t="b">
        <f>FALSE()</f>
        <v>0</v>
      </c>
      <c r="N1123" t="b">
        <f>AND(C1123=D1123,C1123=E1123)</f>
        <v>1</v>
      </c>
      <c r="O1123" t="b">
        <f>OR(E1123=C1123,E1123=D1123)</f>
        <v>1</v>
      </c>
    </row>
    <row r="1124" spans="1:15">
      <c r="A1124" t="s">
        <v>464</v>
      </c>
      <c r="B1124" t="s">
        <v>17</v>
      </c>
      <c r="C1124" t="s">
        <v>3</v>
      </c>
      <c r="D1124" t="s">
        <v>3</v>
      </c>
      <c r="E1124" t="s">
        <v>3</v>
      </c>
      <c r="I1124" s="2" t="str">
        <f>HYPERLINK("https://www.google.com/webhp#q=" &amp; A1124)</f>
        <v>https://www.google.com/webhp#q=Orphenadrine</v>
      </c>
      <c r="J1124" s="2" t="str">
        <f>HYPERLINK("http://www.uptodate.com/contents/search?search="&amp;A1124)</f>
        <v>http://www.uptodate.com/contents/search?search=Orphenadrine</v>
      </c>
      <c r="K1124" s="1" t="s">
        <v>463</v>
      </c>
      <c r="L1124" s="1" t="s">
        <v>15</v>
      </c>
      <c r="M1124" t="b">
        <f>FALSE()</f>
        <v>0</v>
      </c>
      <c r="N1124" t="b">
        <f>AND(C1124=D1124,C1124=E1124)</f>
        <v>1</v>
      </c>
      <c r="O1124" t="b">
        <f>OR(E1124=C1124,E1124=D1124)</f>
        <v>1</v>
      </c>
    </row>
    <row r="1125" spans="1:15">
      <c r="A1125" t="s">
        <v>462</v>
      </c>
      <c r="B1125" t="s">
        <v>12</v>
      </c>
      <c r="C1125" t="s">
        <v>3</v>
      </c>
      <c r="D1125" t="s">
        <v>3</v>
      </c>
      <c r="E1125" t="s">
        <v>3</v>
      </c>
      <c r="H1125" t="s">
        <v>1683</v>
      </c>
      <c r="I1125" s="2" t="str">
        <f>HYPERLINK("https://www.google.com/webhp#q=" &amp; A1125)</f>
        <v>https://www.google.com/webhp#q=Oxaprozin</v>
      </c>
      <c r="J1125" s="2" t="str">
        <f>HYPERLINK("http://www.uptodate.com/contents/search?search="&amp;A1125)</f>
        <v>http://www.uptodate.com/contents/search?search=Oxaprozin</v>
      </c>
      <c r="K1125" s="1" t="s">
        <v>461</v>
      </c>
      <c r="L1125" s="1" t="s">
        <v>11</v>
      </c>
      <c r="M1125" t="b">
        <f>FALSE()</f>
        <v>0</v>
      </c>
      <c r="N1125" t="b">
        <f>AND(C1125=D1125,C1125=E1125)</f>
        <v>1</v>
      </c>
      <c r="O1125" t="b">
        <f>OR(E1125=C1125,E1125=D1125)</f>
        <v>1</v>
      </c>
    </row>
    <row r="1126" spans="1:15">
      <c r="A1126" t="s">
        <v>460</v>
      </c>
      <c r="B1126" t="s">
        <v>30</v>
      </c>
      <c r="C1126" t="s">
        <v>3</v>
      </c>
      <c r="D1126" t="s">
        <v>3</v>
      </c>
      <c r="E1126" t="s">
        <v>3</v>
      </c>
      <c r="I1126" s="2" t="str">
        <f>HYPERLINK("https://www.google.com/webhp#q=" &amp; A1126)</f>
        <v>https://www.google.com/webhp#q=Oxcarbazepine</v>
      </c>
      <c r="J1126" s="2" t="str">
        <f>HYPERLINK("http://www.uptodate.com/contents/search?search="&amp;A1126)</f>
        <v>http://www.uptodate.com/contents/search?search=Oxcarbazepine</v>
      </c>
      <c r="K1126" s="1" t="s">
        <v>459</v>
      </c>
      <c r="L1126" s="1" t="s">
        <v>29</v>
      </c>
      <c r="M1126" t="b">
        <f>FALSE()</f>
        <v>0</v>
      </c>
      <c r="N1126" t="b">
        <f>AND(C1126=D1126,C1126=E1126)</f>
        <v>1</v>
      </c>
      <c r="O1126" t="b">
        <f>OR(E1126=C1126,E1126=D1126)</f>
        <v>1</v>
      </c>
    </row>
    <row r="1127" spans="1:15">
      <c r="A1127" t="s">
        <v>460</v>
      </c>
      <c r="B1127" t="s">
        <v>4</v>
      </c>
      <c r="C1127" t="s">
        <v>3</v>
      </c>
      <c r="D1127" t="s">
        <v>3</v>
      </c>
      <c r="E1127" t="s">
        <v>2</v>
      </c>
      <c r="I1127" s="2" t="str">
        <f>HYPERLINK("https://www.google.com/webhp#q=" &amp; A1127)</f>
        <v>https://www.google.com/webhp#q=Oxcarbazepine</v>
      </c>
      <c r="J1127" s="2" t="str">
        <f>HYPERLINK("http://www.uptodate.com/contents/search?search="&amp;A1127)</f>
        <v>http://www.uptodate.com/contents/search?search=Oxcarbazepine</v>
      </c>
      <c r="K1127" s="1" t="s">
        <v>459</v>
      </c>
      <c r="L1127" s="1" t="s">
        <v>0</v>
      </c>
      <c r="M1127" t="b">
        <f>FALSE()</f>
        <v>0</v>
      </c>
      <c r="N1127" t="b">
        <f>AND(C1127=D1127,C1127=E1127)</f>
        <v>0</v>
      </c>
      <c r="O1127" t="b">
        <f>OR(E1127=C1127,E1127=D1127)</f>
        <v>0</v>
      </c>
    </row>
    <row r="1128" spans="1:15">
      <c r="A1128" t="s">
        <v>460</v>
      </c>
      <c r="B1128" t="s">
        <v>152</v>
      </c>
      <c r="C1128" t="s">
        <v>3</v>
      </c>
      <c r="D1128" t="s">
        <v>3</v>
      </c>
      <c r="E1128" t="s">
        <v>3</v>
      </c>
      <c r="I1128" s="2" t="str">
        <f>HYPERLINK("https://www.google.com/webhp#q=" &amp; A1128)</f>
        <v>https://www.google.com/webhp#q=Oxcarbazepine</v>
      </c>
      <c r="J1128" s="2" t="str">
        <f>HYPERLINK("http://www.uptodate.com/contents/search?search="&amp;A1128)</f>
        <v>http://www.uptodate.com/contents/search?search=Oxcarbazepine</v>
      </c>
      <c r="K1128" s="1" t="s">
        <v>459</v>
      </c>
      <c r="L1128" s="1" t="s">
        <v>150</v>
      </c>
      <c r="M1128" t="b">
        <f>FALSE()</f>
        <v>0</v>
      </c>
      <c r="N1128" t="b">
        <f>AND(C1128=D1128,C1128=E1128)</f>
        <v>1</v>
      </c>
      <c r="O1128" t="b">
        <f>OR(E1128=C1128,E1128=D1128)</f>
        <v>1</v>
      </c>
    </row>
    <row r="1129" spans="1:15">
      <c r="A1129" t="s">
        <v>458</v>
      </c>
      <c r="B1129" t="s">
        <v>12</v>
      </c>
      <c r="C1129" t="s">
        <v>8</v>
      </c>
      <c r="D1129" t="s">
        <v>8</v>
      </c>
      <c r="E1129" t="s">
        <v>8</v>
      </c>
      <c r="I1129" s="2" t="str">
        <f>HYPERLINK("https://www.google.com/webhp#q=" &amp; A1129)</f>
        <v>https://www.google.com/webhp#q=Oxtriphylline</v>
      </c>
      <c r="J1129" s="2" t="str">
        <f>HYPERLINK("http://www.uptodate.com/contents/search?search="&amp;A1129)</f>
        <v>http://www.uptodate.com/contents/search?search=Oxtriphylline</v>
      </c>
      <c r="K1129" s="1" t="s">
        <v>457</v>
      </c>
      <c r="L1129" s="1" t="s">
        <v>11</v>
      </c>
      <c r="M1129" t="b">
        <f>FALSE()</f>
        <v>0</v>
      </c>
      <c r="N1129" t="b">
        <f>AND(C1129=D1129,C1129=E1129)</f>
        <v>1</v>
      </c>
      <c r="O1129" t="b">
        <f>OR(E1129=C1129,E1129=D1129)</f>
        <v>1</v>
      </c>
    </row>
    <row r="1130" spans="1:15">
      <c r="A1130" t="s">
        <v>456</v>
      </c>
      <c r="B1130" t="s">
        <v>68</v>
      </c>
      <c r="C1130" t="s">
        <v>2</v>
      </c>
      <c r="D1130" t="s">
        <v>2</v>
      </c>
      <c r="E1130" t="s">
        <v>2</v>
      </c>
      <c r="I1130" s="2" t="str">
        <f>HYPERLINK("https://www.google.com/webhp#q=" &amp; A1130)</f>
        <v>https://www.google.com/webhp#q=Paclitaxel</v>
      </c>
      <c r="J1130" s="2" t="str">
        <f>HYPERLINK("http://www.uptodate.com/contents/search?search="&amp;A1130)</f>
        <v>http://www.uptodate.com/contents/search?search=Paclitaxel</v>
      </c>
      <c r="K1130" s="1" t="s">
        <v>455</v>
      </c>
      <c r="L1130" s="1" t="s">
        <v>67</v>
      </c>
      <c r="M1130" t="b">
        <f>FALSE()</f>
        <v>0</v>
      </c>
      <c r="N1130" t="b">
        <f>AND(C1130=D1130,C1130=E1130)</f>
        <v>1</v>
      </c>
      <c r="O1130" t="b">
        <f>OR(E1130=C1130,E1130=D1130)</f>
        <v>1</v>
      </c>
    </row>
    <row r="1131" spans="1:15">
      <c r="A1131" t="s">
        <v>456</v>
      </c>
      <c r="B1131" t="s">
        <v>78</v>
      </c>
      <c r="C1131" t="s">
        <v>2</v>
      </c>
      <c r="D1131" t="s">
        <v>2</v>
      </c>
      <c r="E1131" t="s">
        <v>2</v>
      </c>
      <c r="I1131" s="2" t="str">
        <f>HYPERLINK("https://www.google.com/webhp#q=" &amp; A1131)</f>
        <v>https://www.google.com/webhp#q=Paclitaxel</v>
      </c>
      <c r="J1131" s="2" t="str">
        <f>HYPERLINK("http://www.uptodate.com/contents/search?search="&amp;A1131)</f>
        <v>http://www.uptodate.com/contents/search?search=Paclitaxel</v>
      </c>
      <c r="K1131" s="1" t="s">
        <v>455</v>
      </c>
      <c r="L1131" s="1" t="s">
        <v>77</v>
      </c>
      <c r="M1131" t="b">
        <f>FALSE()</f>
        <v>0</v>
      </c>
      <c r="N1131" t="b">
        <f>AND(C1131=D1131,C1131=E1131)</f>
        <v>1</v>
      </c>
      <c r="O1131" t="b">
        <f>OR(E1131=C1131,E1131=D1131)</f>
        <v>1</v>
      </c>
    </row>
    <row r="1132" spans="1:15">
      <c r="A1132" t="s">
        <v>456</v>
      </c>
      <c r="B1132" t="s">
        <v>65</v>
      </c>
      <c r="C1132" t="s">
        <v>2</v>
      </c>
      <c r="D1132" t="s">
        <v>2</v>
      </c>
      <c r="E1132" t="s">
        <v>2</v>
      </c>
      <c r="I1132" s="2" t="str">
        <f>HYPERLINK("https://www.google.com/webhp#q=" &amp; A1132)</f>
        <v>https://www.google.com/webhp#q=Paclitaxel</v>
      </c>
      <c r="J1132" s="2" t="str">
        <f>HYPERLINK("http://www.uptodate.com/contents/search?search="&amp;A1132)</f>
        <v>http://www.uptodate.com/contents/search?search=Paclitaxel</v>
      </c>
      <c r="K1132" s="1" t="s">
        <v>455</v>
      </c>
      <c r="L1132" s="1" t="s">
        <v>63</v>
      </c>
      <c r="M1132" t="b">
        <f>FALSE()</f>
        <v>0</v>
      </c>
      <c r="N1132" t="b">
        <f>AND(C1132=D1132,C1132=E1132)</f>
        <v>1</v>
      </c>
      <c r="O1132" t="b">
        <f>OR(E1132=C1132,E1132=D1132)</f>
        <v>1</v>
      </c>
    </row>
    <row r="1133" spans="1:15">
      <c r="A1133" t="s">
        <v>456</v>
      </c>
      <c r="B1133" t="s">
        <v>184</v>
      </c>
      <c r="C1133" t="s">
        <v>2</v>
      </c>
      <c r="D1133" t="s">
        <v>2</v>
      </c>
      <c r="E1133" t="s">
        <v>2</v>
      </c>
      <c r="I1133" s="2" t="str">
        <f>HYPERLINK("https://www.google.com/webhp#q=" &amp; A1133)</f>
        <v>https://www.google.com/webhp#q=Paclitaxel</v>
      </c>
      <c r="J1133" s="2" t="str">
        <f>HYPERLINK("http://www.uptodate.com/contents/search?search="&amp;A1133)</f>
        <v>http://www.uptodate.com/contents/search?search=Paclitaxel</v>
      </c>
      <c r="K1133" s="1" t="s">
        <v>455</v>
      </c>
      <c r="L1133" s="1" t="s">
        <v>183</v>
      </c>
      <c r="M1133" t="b">
        <f>FALSE()</f>
        <v>0</v>
      </c>
      <c r="N1133" t="b">
        <f>AND(C1133=D1133,C1133=E1133)</f>
        <v>1</v>
      </c>
      <c r="O1133" t="b">
        <f>OR(E1133=C1133,E1133=D1133)</f>
        <v>1</v>
      </c>
    </row>
    <row r="1134" spans="1:15">
      <c r="A1134" t="s">
        <v>454</v>
      </c>
      <c r="B1134" t="s">
        <v>27</v>
      </c>
      <c r="C1134" t="s">
        <v>3</v>
      </c>
      <c r="D1134" t="s">
        <v>3</v>
      </c>
      <c r="E1134" t="s">
        <v>3</v>
      </c>
      <c r="I1134" s="2" t="str">
        <f>HYPERLINK("https://www.google.com/webhp#q=" &amp; A1134)</f>
        <v>https://www.google.com/webhp#q=Paliperidone</v>
      </c>
      <c r="J1134" s="2" t="str">
        <f>HYPERLINK("http://www.uptodate.com/contents/search?search="&amp;A1134)</f>
        <v>http://www.uptodate.com/contents/search?search=Paliperidone</v>
      </c>
      <c r="K1134" s="1" t="s">
        <v>453</v>
      </c>
      <c r="L1134" s="1" t="s">
        <v>25</v>
      </c>
      <c r="M1134" t="b">
        <f>FALSE()</f>
        <v>0</v>
      </c>
      <c r="N1134" t="b">
        <f>AND(C1134=D1134,C1134=E1134)</f>
        <v>1</v>
      </c>
      <c r="O1134" t="b">
        <f>OR(E1134=C1134,E1134=D1134)</f>
        <v>1</v>
      </c>
    </row>
    <row r="1135" spans="1:15">
      <c r="A1135" t="s">
        <v>452</v>
      </c>
      <c r="B1135" t="s">
        <v>24</v>
      </c>
      <c r="C1135" t="s">
        <v>2</v>
      </c>
      <c r="D1135" t="s">
        <v>2</v>
      </c>
      <c r="E1135" t="s">
        <v>2</v>
      </c>
      <c r="I1135" s="2" t="str">
        <f>HYPERLINK("https://www.google.com/webhp#q=" &amp; A1135)</f>
        <v>https://www.google.com/webhp#q=Pamidronate</v>
      </c>
      <c r="J1135" s="2" t="str">
        <f>HYPERLINK("http://www.uptodate.com/contents/search?search="&amp;A1135)</f>
        <v>http://www.uptodate.com/contents/search?search=Pamidronate</v>
      </c>
      <c r="K1135" s="1" t="s">
        <v>451</v>
      </c>
      <c r="L1135" s="1" t="s">
        <v>23</v>
      </c>
      <c r="M1135" t="b">
        <f>FALSE()</f>
        <v>0</v>
      </c>
      <c r="N1135" t="b">
        <f>AND(C1135=D1135,C1135=E1135)</f>
        <v>1</v>
      </c>
      <c r="O1135" t="b">
        <f>OR(E1135=C1135,E1135=D1135)</f>
        <v>1</v>
      </c>
    </row>
    <row r="1136" spans="1:15">
      <c r="A1136" t="s">
        <v>452</v>
      </c>
      <c r="B1136" t="s">
        <v>21</v>
      </c>
      <c r="C1136" t="s">
        <v>2</v>
      </c>
      <c r="D1136" t="s">
        <v>2</v>
      </c>
      <c r="E1136" t="s">
        <v>2</v>
      </c>
      <c r="I1136" s="2" t="str">
        <f>HYPERLINK("https://www.google.com/webhp#q=" &amp; A1136)</f>
        <v>https://www.google.com/webhp#q=Pamidronate</v>
      </c>
      <c r="J1136" s="2" t="str">
        <f>HYPERLINK("http://www.uptodate.com/contents/search?search="&amp;A1136)</f>
        <v>http://www.uptodate.com/contents/search?search=Pamidronate</v>
      </c>
      <c r="K1136" s="1" t="s">
        <v>451</v>
      </c>
      <c r="L1136" s="1" t="s">
        <v>19</v>
      </c>
      <c r="M1136" t="b">
        <f>FALSE()</f>
        <v>0</v>
      </c>
      <c r="N1136" t="b">
        <f>AND(C1136=D1136,C1136=E1136)</f>
        <v>1</v>
      </c>
      <c r="O1136" t="b">
        <f>OR(E1136=C1136,E1136=D1136)</f>
        <v>1</v>
      </c>
    </row>
    <row r="1137" spans="1:15">
      <c r="A1137" t="s">
        <v>450</v>
      </c>
      <c r="B1137" t="s">
        <v>30</v>
      </c>
      <c r="C1137" t="s">
        <v>3</v>
      </c>
      <c r="D1137" t="s">
        <v>3</v>
      </c>
      <c r="E1137" t="s">
        <v>3</v>
      </c>
      <c r="I1137" s="2" t="str">
        <f>HYPERLINK("https://www.google.com/webhp#q=" &amp; A1137)</f>
        <v>https://www.google.com/webhp#q=Paroxetine</v>
      </c>
      <c r="J1137" s="2" t="str">
        <f>HYPERLINK("http://www.uptodate.com/contents/search?search="&amp;A1137)</f>
        <v>http://www.uptodate.com/contents/search?search=Paroxetine</v>
      </c>
      <c r="K1137" s="1" t="s">
        <v>449</v>
      </c>
      <c r="L1137" s="1" t="s">
        <v>29</v>
      </c>
      <c r="M1137" t="b">
        <f>FALSE()</f>
        <v>0</v>
      </c>
      <c r="N1137" t="b">
        <f>AND(C1137=D1137,C1137=E1137)</f>
        <v>1</v>
      </c>
      <c r="O1137" t="b">
        <f>OR(E1137=C1137,E1137=D1137)</f>
        <v>1</v>
      </c>
    </row>
    <row r="1138" spans="1:15">
      <c r="A1138" t="s">
        <v>450</v>
      </c>
      <c r="B1138" t="s">
        <v>91</v>
      </c>
      <c r="C1138" t="s">
        <v>3</v>
      </c>
      <c r="D1138" t="s">
        <v>3</v>
      </c>
      <c r="E1138" t="s">
        <v>3</v>
      </c>
      <c r="I1138" s="2" t="str">
        <f>HYPERLINK("https://www.google.com/webhp#q=" &amp; A1138)</f>
        <v>https://www.google.com/webhp#q=Paroxetine</v>
      </c>
      <c r="J1138" s="2" t="str">
        <f>HYPERLINK("http://www.uptodate.com/contents/search?search="&amp;A1138)</f>
        <v>http://www.uptodate.com/contents/search?search=Paroxetine</v>
      </c>
      <c r="K1138" s="1" t="s">
        <v>449</v>
      </c>
      <c r="L1138" s="1" t="s">
        <v>89</v>
      </c>
      <c r="M1138" t="b">
        <f>FALSE()</f>
        <v>0</v>
      </c>
      <c r="N1138" t="b">
        <f>AND(C1138=D1138,C1138=E1138)</f>
        <v>1</v>
      </c>
      <c r="O1138" t="b">
        <f>OR(E1138=C1138,E1138=D1138)</f>
        <v>1</v>
      </c>
    </row>
    <row r="1139" spans="1:15">
      <c r="A1139" t="s">
        <v>450</v>
      </c>
      <c r="B1139" t="s">
        <v>99</v>
      </c>
      <c r="C1139" t="s">
        <v>3</v>
      </c>
      <c r="D1139" t="s">
        <v>3</v>
      </c>
      <c r="E1139" t="s">
        <v>3</v>
      </c>
      <c r="I1139" s="2" t="str">
        <f>HYPERLINK("https://www.google.com/webhp#q=" &amp; A1139)</f>
        <v>https://www.google.com/webhp#q=Paroxetine</v>
      </c>
      <c r="J1139" s="2" t="str">
        <f>HYPERLINK("http://www.uptodate.com/contents/search?search="&amp;A1139)</f>
        <v>http://www.uptodate.com/contents/search?search=Paroxetine</v>
      </c>
      <c r="K1139" s="1" t="s">
        <v>449</v>
      </c>
      <c r="L1139" s="1" t="s">
        <v>97</v>
      </c>
      <c r="M1139" t="b">
        <f>FALSE()</f>
        <v>0</v>
      </c>
      <c r="N1139" t="b">
        <f>AND(C1139=D1139,C1139=E1139)</f>
        <v>1</v>
      </c>
      <c r="O1139" t="b">
        <f>OR(E1139=C1139,E1139=D1139)</f>
        <v>1</v>
      </c>
    </row>
    <row r="1140" spans="1:15">
      <c r="A1140" t="s">
        <v>448</v>
      </c>
      <c r="B1140" t="s">
        <v>78</v>
      </c>
      <c r="C1140" t="s">
        <v>2</v>
      </c>
      <c r="D1140" t="s">
        <v>2</v>
      </c>
      <c r="E1140" t="s">
        <v>2</v>
      </c>
      <c r="I1140" s="2" t="str">
        <f>HYPERLINK("https://www.google.com/webhp#q=" &amp; A1140)</f>
        <v>https://www.google.com/webhp#q=Pazopanib</v>
      </c>
      <c r="J1140" s="2" t="str">
        <f>HYPERLINK("http://www.uptodate.com/contents/search?search="&amp;A1140)</f>
        <v>http://www.uptodate.com/contents/search?search=Pazopanib</v>
      </c>
      <c r="K1140" s="1" t="s">
        <v>447</v>
      </c>
      <c r="L1140" s="1" t="s">
        <v>77</v>
      </c>
      <c r="M1140" t="b">
        <f>FALSE()</f>
        <v>0</v>
      </c>
      <c r="N1140" t="b">
        <f>AND(C1140=D1140,C1140=E1140)</f>
        <v>1</v>
      </c>
      <c r="O1140" t="b">
        <f>OR(E1140=C1140,E1140=D1140)</f>
        <v>1</v>
      </c>
    </row>
    <row r="1141" spans="1:15">
      <c r="A1141" t="s">
        <v>446</v>
      </c>
      <c r="B1141" t="s">
        <v>65</v>
      </c>
      <c r="C1141" t="s">
        <v>2</v>
      </c>
      <c r="D1141" t="s">
        <v>2</v>
      </c>
      <c r="E1141" t="s">
        <v>2</v>
      </c>
      <c r="G1141" t="s">
        <v>445</v>
      </c>
      <c r="I1141" s="2" t="str">
        <f>HYPERLINK("https://www.google.com/webhp#q=" &amp; A1141)</f>
        <v>https://www.google.com/webhp#q=Pemetrexed</v>
      </c>
      <c r="J1141" s="2" t="str">
        <f>HYPERLINK("http://www.uptodate.com/contents/search?search="&amp;A1141)</f>
        <v>http://www.uptodate.com/contents/search?search=Pemetrexed</v>
      </c>
      <c r="K1141" s="1" t="s">
        <v>444</v>
      </c>
      <c r="L1141" s="1" t="s">
        <v>63</v>
      </c>
      <c r="M1141" t="b">
        <f>FALSE()</f>
        <v>0</v>
      </c>
      <c r="N1141" t="b">
        <f>AND(C1141=D1141,C1141=E1141)</f>
        <v>1</v>
      </c>
      <c r="O1141" t="b">
        <f>OR(E1141=C1141,E1141=D1141)</f>
        <v>1</v>
      </c>
    </row>
    <row r="1142" spans="1:15">
      <c r="A1142" t="s">
        <v>443</v>
      </c>
      <c r="B1142" t="s">
        <v>121</v>
      </c>
      <c r="C1142" t="s">
        <v>8</v>
      </c>
      <c r="D1142" t="s">
        <v>8</v>
      </c>
      <c r="E1142" t="s">
        <v>2</v>
      </c>
      <c r="H1142" t="s">
        <v>1671</v>
      </c>
      <c r="I1142" s="2" t="str">
        <f>HYPERLINK("https://www.google.com/webhp#q=" &amp; A1142)</f>
        <v>https://www.google.com/webhp#q=Penbutolol</v>
      </c>
      <c r="J1142" s="2" t="str">
        <f>HYPERLINK("http://www.uptodate.com/contents/search?search="&amp;A1142)</f>
        <v>http://www.uptodate.com/contents/search?search=Penbutolol</v>
      </c>
      <c r="K1142" s="1" t="s">
        <v>442</v>
      </c>
      <c r="L1142" s="1" t="s">
        <v>120</v>
      </c>
      <c r="M1142" t="b">
        <f>FALSE()</f>
        <v>0</v>
      </c>
      <c r="N1142" t="b">
        <f>AND(C1142=D1142,C1142=E1142)</f>
        <v>0</v>
      </c>
      <c r="O1142" t="b">
        <f>OR(E1142=C1142,E1142=D1142)</f>
        <v>0</v>
      </c>
    </row>
    <row r="1143" spans="1:15">
      <c r="A1143" t="s">
        <v>441</v>
      </c>
      <c r="B1143" t="s">
        <v>12</v>
      </c>
      <c r="C1143" t="s">
        <v>2</v>
      </c>
      <c r="D1143" t="s">
        <v>2</v>
      </c>
      <c r="E1143" t="s">
        <v>2</v>
      </c>
      <c r="I1143" s="2" t="str">
        <f>HYPERLINK("https://www.google.com/webhp#q=" &amp; A1143)</f>
        <v>https://www.google.com/webhp#q=Penicillamine</v>
      </c>
      <c r="J1143" s="2" t="str">
        <f>HYPERLINK("http://www.uptodate.com/contents/search?search="&amp;A1143)</f>
        <v>http://www.uptodate.com/contents/search?search=Penicillamine</v>
      </c>
      <c r="K1143" s="1" t="s">
        <v>440</v>
      </c>
      <c r="L1143" s="1" t="s">
        <v>11</v>
      </c>
      <c r="M1143" t="b">
        <f>FALSE()</f>
        <v>0</v>
      </c>
      <c r="N1143" t="b">
        <f>AND(C1143=D1143,C1143=E1143)</f>
        <v>1</v>
      </c>
      <c r="O1143" t="b">
        <f>OR(E1143=C1143,E1143=D1143)</f>
        <v>1</v>
      </c>
    </row>
    <row r="1144" spans="1:15">
      <c r="A1144" t="s">
        <v>439</v>
      </c>
      <c r="B1144" t="s">
        <v>48</v>
      </c>
      <c r="C1144" t="s">
        <v>2</v>
      </c>
      <c r="D1144" t="s">
        <v>2</v>
      </c>
      <c r="E1144" t="s">
        <v>2</v>
      </c>
      <c r="I1144" s="2" t="str">
        <f>HYPERLINK("https://www.google.com/webhp#q=" &amp; A1144)</f>
        <v>https://www.google.com/webhp#q=Pentostatin</v>
      </c>
      <c r="J1144" s="2" t="str">
        <f>HYPERLINK("http://www.uptodate.com/contents/search?search="&amp;A1144)</f>
        <v>http://www.uptodate.com/contents/search?search=Pentostatin</v>
      </c>
      <c r="K1144" s="1" t="s">
        <v>438</v>
      </c>
      <c r="L1144" s="1" t="s">
        <v>46</v>
      </c>
      <c r="M1144" t="b">
        <f>FALSE()</f>
        <v>0</v>
      </c>
      <c r="N1144" t="b">
        <f>AND(C1144=D1144,C1144=E1144)</f>
        <v>1</v>
      </c>
      <c r="O1144" t="b">
        <f>OR(E1144=C1144,E1144=D1144)</f>
        <v>1</v>
      </c>
    </row>
    <row r="1145" spans="1:15">
      <c r="A1145" t="s">
        <v>437</v>
      </c>
      <c r="B1145" t="s">
        <v>9</v>
      </c>
      <c r="C1145" t="s">
        <v>3</v>
      </c>
      <c r="D1145" t="s">
        <v>3</v>
      </c>
      <c r="E1145" t="s">
        <v>2</v>
      </c>
      <c r="H1145" t="s">
        <v>1803</v>
      </c>
      <c r="I1145" s="2" t="str">
        <f>HYPERLINK("https://www.google.com/webhp#q=" &amp; A1145)</f>
        <v>https://www.google.com/webhp#q=Pentoxifylline</v>
      </c>
      <c r="J1145" s="2" t="str">
        <f>HYPERLINK("http://www.uptodate.com/contents/search?search="&amp;A1145)</f>
        <v>http://www.uptodate.com/contents/search?search=Pentoxifylline</v>
      </c>
      <c r="K1145" s="1" t="s">
        <v>436</v>
      </c>
      <c r="L1145" s="1" t="s">
        <v>6</v>
      </c>
      <c r="M1145" t="b">
        <f>FALSE()</f>
        <v>0</v>
      </c>
      <c r="N1145" t="b">
        <f>AND(C1145=D1145,C1145=E1145)</f>
        <v>0</v>
      </c>
      <c r="O1145" t="b">
        <f>OR(E1145=C1145,E1145=D1145)</f>
        <v>0</v>
      </c>
    </row>
    <row r="1146" spans="1:15">
      <c r="A1146" t="s">
        <v>435</v>
      </c>
      <c r="B1146" t="s">
        <v>44</v>
      </c>
      <c r="C1146" t="s">
        <v>2</v>
      </c>
      <c r="D1146" t="s">
        <v>2</v>
      </c>
      <c r="E1146" t="s">
        <v>2</v>
      </c>
      <c r="I1146" s="2" t="str">
        <f>HYPERLINK("https://www.google.com/webhp#q=" &amp; A1146)</f>
        <v>https://www.google.com/webhp#q=Perindopril</v>
      </c>
      <c r="J1146" s="2" t="str">
        <f>HYPERLINK("http://www.uptodate.com/contents/search?search="&amp;A1146)</f>
        <v>http://www.uptodate.com/contents/search?search=Perindopril</v>
      </c>
      <c r="K1146" s="1" t="s">
        <v>434</v>
      </c>
      <c r="L1146" s="1" t="s">
        <v>41</v>
      </c>
      <c r="M1146" t="b">
        <f>FALSE()</f>
        <v>0</v>
      </c>
      <c r="N1146" t="b">
        <f>AND(C1146=D1146,C1146=E1146)</f>
        <v>1</v>
      </c>
      <c r="O1146" t="b">
        <f>OR(E1146=C1146,E1146=D1146)</f>
        <v>1</v>
      </c>
    </row>
    <row r="1147" spans="1:15">
      <c r="A1147" t="s">
        <v>433</v>
      </c>
      <c r="B1147" t="s">
        <v>32</v>
      </c>
      <c r="C1147" t="s">
        <v>3</v>
      </c>
      <c r="D1147" t="s">
        <v>3</v>
      </c>
      <c r="E1147" t="s">
        <v>3</v>
      </c>
      <c r="H1147" t="s">
        <v>1775</v>
      </c>
      <c r="I1147" s="2" t="str">
        <f>HYPERLINK("https://www.google.com/webhp#q=" &amp; A1147)</f>
        <v>https://www.google.com/webhp#q=Perphenazine</v>
      </c>
      <c r="J1147" s="2" t="str">
        <f>HYPERLINK("http://www.uptodate.com/contents/search?search="&amp;A1147)</f>
        <v>http://www.uptodate.com/contents/search?search=Perphenazine</v>
      </c>
      <c r="K1147" s="1" t="s">
        <v>432</v>
      </c>
      <c r="L1147" s="1" t="s">
        <v>31</v>
      </c>
      <c r="M1147" t="b">
        <f>FALSE()</f>
        <v>0</v>
      </c>
      <c r="N1147" t="b">
        <f>AND(C1147=D1147,C1147=E1147)</f>
        <v>1</v>
      </c>
      <c r="O1147" t="b">
        <f>OR(E1147=C1147,E1147=D1147)</f>
        <v>1</v>
      </c>
    </row>
    <row r="1148" spans="1:15">
      <c r="A1148" t="s">
        <v>431</v>
      </c>
      <c r="B1148" t="s">
        <v>189</v>
      </c>
      <c r="C1148" t="s">
        <v>2</v>
      </c>
      <c r="D1148" t="s">
        <v>2</v>
      </c>
      <c r="E1148" t="s">
        <v>2</v>
      </c>
      <c r="I1148" s="2" t="str">
        <f>HYPERLINK("https://www.google.com/webhp#q=" &amp; A1148)</f>
        <v>https://www.google.com/webhp#q=Phendimetrazine</v>
      </c>
      <c r="J1148" s="2" t="str">
        <f>HYPERLINK("http://www.uptodate.com/contents/search?search="&amp;A1148)</f>
        <v>http://www.uptodate.com/contents/search?search=Phendimetrazine</v>
      </c>
      <c r="K1148" s="1" t="s">
        <v>430</v>
      </c>
      <c r="L1148" s="1" t="s">
        <v>187</v>
      </c>
      <c r="M1148" t="b">
        <f>FALSE()</f>
        <v>0</v>
      </c>
      <c r="N1148" t="b">
        <f>AND(C1148=D1148,C1148=E1148)</f>
        <v>1</v>
      </c>
      <c r="O1148" t="b">
        <f>OR(E1148=C1148,E1148=D1148)</f>
        <v>1</v>
      </c>
    </row>
    <row r="1149" spans="1:15">
      <c r="A1149" t="s">
        <v>429</v>
      </c>
      <c r="B1149" t="s">
        <v>4</v>
      </c>
      <c r="C1149" t="s">
        <v>3</v>
      </c>
      <c r="D1149" t="s">
        <v>3</v>
      </c>
      <c r="E1149" t="s">
        <v>2</v>
      </c>
      <c r="H1149" t="s">
        <v>1825</v>
      </c>
      <c r="I1149" s="2" t="str">
        <f>HYPERLINK("https://www.google.com/webhp#q=" &amp; A1149)</f>
        <v>https://www.google.com/webhp#q=Phenobarbital</v>
      </c>
      <c r="J1149" s="2" t="str">
        <f>HYPERLINK("http://www.uptodate.com/contents/search?search="&amp;A1149)</f>
        <v>http://www.uptodate.com/contents/search?search=Phenobarbital</v>
      </c>
      <c r="K1149" s="1" t="s">
        <v>428</v>
      </c>
      <c r="L1149" s="1" t="s">
        <v>0</v>
      </c>
      <c r="M1149" t="b">
        <f>FALSE()</f>
        <v>0</v>
      </c>
      <c r="N1149" t="b">
        <f>AND(C1149=D1149,C1149=E1149)</f>
        <v>0</v>
      </c>
      <c r="O1149" t="b">
        <f>OR(E1149=C1149,E1149=D1149)</f>
        <v>0</v>
      </c>
    </row>
    <row r="1150" spans="1:15">
      <c r="A1150" t="s">
        <v>429</v>
      </c>
      <c r="B1150" t="s">
        <v>44</v>
      </c>
      <c r="C1150" t="s">
        <v>8</v>
      </c>
      <c r="D1150" t="s">
        <v>8</v>
      </c>
      <c r="E1150" t="s">
        <v>8</v>
      </c>
      <c r="I1150" s="2" t="str">
        <f>HYPERLINK("https://www.google.com/webhp#q=" &amp; A1150)</f>
        <v>https://www.google.com/webhp#q=Phenobarbital</v>
      </c>
      <c r="J1150" s="2" t="str">
        <f>HYPERLINK("http://www.uptodate.com/contents/search?search="&amp;A1150)</f>
        <v>http://www.uptodate.com/contents/search?search=Phenobarbital</v>
      </c>
      <c r="K1150" s="1" t="s">
        <v>428</v>
      </c>
      <c r="L1150" s="1" t="s">
        <v>41</v>
      </c>
      <c r="M1150" t="b">
        <f>FALSE()</f>
        <v>0</v>
      </c>
      <c r="N1150" t="b">
        <f>AND(C1150=D1150,C1150=E1150)</f>
        <v>1</v>
      </c>
      <c r="O1150" t="b">
        <f>OR(E1150=C1150,E1150=D1150)</f>
        <v>1</v>
      </c>
    </row>
    <row r="1151" spans="1:15">
      <c r="A1151" t="s">
        <v>427</v>
      </c>
      <c r="B1151" t="s">
        <v>189</v>
      </c>
      <c r="C1151" t="s">
        <v>2</v>
      </c>
      <c r="D1151" t="s">
        <v>2</v>
      </c>
      <c r="E1151" t="s">
        <v>2</v>
      </c>
      <c r="I1151" s="2" t="str">
        <f>HYPERLINK("https://www.google.com/webhp#q=" &amp; A1151)</f>
        <v>https://www.google.com/webhp#q=Phentermine</v>
      </c>
      <c r="J1151" s="2" t="str">
        <f>HYPERLINK("http://www.uptodate.com/contents/search?search="&amp;A1151)</f>
        <v>http://www.uptodate.com/contents/search?search=Phentermine</v>
      </c>
      <c r="K1151" s="1" t="s">
        <v>426</v>
      </c>
      <c r="L1151" s="1" t="s">
        <v>187</v>
      </c>
      <c r="M1151" t="b">
        <f>FALSE()</f>
        <v>0</v>
      </c>
      <c r="N1151" t="b">
        <f>AND(C1151=D1151,C1151=E1151)</f>
        <v>1</v>
      </c>
      <c r="O1151" t="b">
        <f>OR(E1151=C1151,E1151=D1151)</f>
        <v>1</v>
      </c>
    </row>
    <row r="1152" spans="1:15">
      <c r="A1152" t="s">
        <v>425</v>
      </c>
      <c r="B1152" t="s">
        <v>44</v>
      </c>
      <c r="C1152" t="s">
        <v>3</v>
      </c>
      <c r="D1152" t="s">
        <v>3</v>
      </c>
      <c r="E1152" t="s">
        <v>3</v>
      </c>
      <c r="F1152" t="s">
        <v>424</v>
      </c>
      <c r="H1152" t="s">
        <v>1816</v>
      </c>
      <c r="I1152" s="2" t="str">
        <f>HYPERLINK("https://www.google.com/webhp#q=" &amp; A1152)</f>
        <v>https://www.google.com/webhp#q=Phentolamine</v>
      </c>
      <c r="J1152" s="2" t="str">
        <f>HYPERLINK("http://www.uptodate.com/contents/search?search="&amp;A1152)</f>
        <v>http://www.uptodate.com/contents/search?search=Phentolamine</v>
      </c>
      <c r="K1152" s="1" t="s">
        <v>423</v>
      </c>
      <c r="L1152" s="1" t="s">
        <v>41</v>
      </c>
      <c r="M1152" t="b">
        <f>FALSE()</f>
        <v>0</v>
      </c>
      <c r="N1152" t="b">
        <f>AND(C1152=D1152,C1152=E1152)</f>
        <v>1</v>
      </c>
      <c r="O1152" t="b">
        <f>OR(E1152=C1152,E1152=D1152)</f>
        <v>1</v>
      </c>
    </row>
    <row r="1153" spans="1:15">
      <c r="A1153" t="s">
        <v>422</v>
      </c>
      <c r="B1153" t="s">
        <v>206</v>
      </c>
      <c r="C1153" t="s">
        <v>8</v>
      </c>
      <c r="D1153" t="s">
        <v>8</v>
      </c>
      <c r="E1153" t="s">
        <v>8</v>
      </c>
      <c r="G1153" t="s">
        <v>421</v>
      </c>
      <c r="I1153" s="2" t="str">
        <f>HYPERLINK("https://www.google.com/webhp#q=" &amp; A1153)</f>
        <v>https://www.google.com/webhp#q=Phenylephrine</v>
      </c>
      <c r="J1153" s="2" t="str">
        <f>HYPERLINK("http://www.uptodate.com/contents/search?search="&amp;A1153)</f>
        <v>http://www.uptodate.com/contents/search?search=Phenylephrine</v>
      </c>
      <c r="K1153" s="1" t="s">
        <v>420</v>
      </c>
      <c r="L1153" s="1" t="s">
        <v>205</v>
      </c>
      <c r="M1153" t="b">
        <f>FALSE()</f>
        <v>0</v>
      </c>
      <c r="N1153" t="b">
        <f>AND(C1153=D1153,C1153=E1153)</f>
        <v>1</v>
      </c>
      <c r="O1153" t="b">
        <f>OR(E1153=C1153,E1153=D1153)</f>
        <v>1</v>
      </c>
    </row>
    <row r="1154" spans="1:15">
      <c r="A1154" t="s">
        <v>418</v>
      </c>
      <c r="B1154" t="s">
        <v>4</v>
      </c>
      <c r="C1154" t="s">
        <v>3</v>
      </c>
      <c r="D1154" t="s">
        <v>3</v>
      </c>
      <c r="E1154" t="s">
        <v>2</v>
      </c>
      <c r="H1154" t="s">
        <v>1825</v>
      </c>
      <c r="I1154" s="2" t="str">
        <f>HYPERLINK("https://www.google.com/webhp#q=" &amp; A1154)</f>
        <v>https://www.google.com/webhp#q=Phenytoin</v>
      </c>
      <c r="J1154" s="2" t="str">
        <f>HYPERLINK("http://www.uptodate.com/contents/search?search="&amp;A1154)</f>
        <v>http://www.uptodate.com/contents/search?search=Phenytoin</v>
      </c>
      <c r="K1154" s="1" t="s">
        <v>417</v>
      </c>
      <c r="L1154" s="1" t="s">
        <v>0</v>
      </c>
      <c r="M1154" t="b">
        <f>FALSE()</f>
        <v>0</v>
      </c>
      <c r="N1154" t="b">
        <f>AND(C1154=D1154,C1154=E1154)</f>
        <v>0</v>
      </c>
      <c r="O1154" t="b">
        <f>OR(E1154=C1154,E1154=D1154)</f>
        <v>0</v>
      </c>
    </row>
    <row r="1155" spans="1:15">
      <c r="A1155" t="s">
        <v>418</v>
      </c>
      <c r="B1155" t="s">
        <v>152</v>
      </c>
      <c r="C1155" t="s">
        <v>8</v>
      </c>
      <c r="D1155" t="s">
        <v>8</v>
      </c>
      <c r="E1155" t="s">
        <v>8</v>
      </c>
      <c r="I1155" s="2" t="str">
        <f>HYPERLINK("https://www.google.com/webhp#q=" &amp; A1155)</f>
        <v>https://www.google.com/webhp#q=Phenytoin</v>
      </c>
      <c r="J1155" s="2" t="str">
        <f>HYPERLINK("http://www.uptodate.com/contents/search?search="&amp;A1155)</f>
        <v>http://www.uptodate.com/contents/search?search=Phenytoin</v>
      </c>
      <c r="K1155" s="1" t="s">
        <v>417</v>
      </c>
      <c r="L1155" s="1" t="s">
        <v>150</v>
      </c>
      <c r="M1155" t="b">
        <f>FALSE()</f>
        <v>0</v>
      </c>
      <c r="N1155" t="b">
        <f>AND(C1155=D1155,C1155=E1155)</f>
        <v>1</v>
      </c>
      <c r="O1155" t="b">
        <f>OR(E1155=C1155,E1155=D1155)</f>
        <v>1</v>
      </c>
    </row>
    <row r="1156" spans="1:15">
      <c r="A1156" t="s">
        <v>416</v>
      </c>
      <c r="B1156" t="s">
        <v>86</v>
      </c>
      <c r="C1156" t="s">
        <v>3</v>
      </c>
      <c r="D1156" t="s">
        <v>3</v>
      </c>
      <c r="E1156" t="s">
        <v>3</v>
      </c>
      <c r="I1156" s="2" t="str">
        <f>HYPERLINK("https://www.google.com/webhp#q=" &amp; A1156)</f>
        <v>https://www.google.com/webhp#q=Pilocarpine</v>
      </c>
      <c r="J1156" s="2" t="str">
        <f>HYPERLINK("http://www.uptodate.com/contents/search?search="&amp;A1156)</f>
        <v>http://www.uptodate.com/contents/search?search=Pilocarpine</v>
      </c>
      <c r="K1156" s="1" t="s">
        <v>415</v>
      </c>
      <c r="L1156" s="1" t="s">
        <v>85</v>
      </c>
      <c r="M1156" t="b">
        <f>FALSE()</f>
        <v>0</v>
      </c>
      <c r="N1156" t="b">
        <f>AND(C1156=D1156,C1156=E1156)</f>
        <v>1</v>
      </c>
      <c r="O1156" t="b">
        <f>OR(E1156=C1156,E1156=D1156)</f>
        <v>1</v>
      </c>
    </row>
    <row r="1157" spans="1:15">
      <c r="A1157" t="s">
        <v>416</v>
      </c>
      <c r="B1157" t="s">
        <v>44</v>
      </c>
      <c r="C1157" t="s">
        <v>8</v>
      </c>
      <c r="D1157" t="s">
        <v>8</v>
      </c>
      <c r="E1157" t="s">
        <v>8</v>
      </c>
      <c r="I1157" s="2" t="str">
        <f>HYPERLINK("https://www.google.com/webhp#q=" &amp; A1157)</f>
        <v>https://www.google.com/webhp#q=Pilocarpine</v>
      </c>
      <c r="J1157" s="2" t="str">
        <f>HYPERLINK("http://www.uptodate.com/contents/search?search="&amp;A1157)</f>
        <v>http://www.uptodate.com/contents/search?search=Pilocarpine</v>
      </c>
      <c r="K1157" s="1" t="s">
        <v>415</v>
      </c>
      <c r="L1157" s="1" t="s">
        <v>41</v>
      </c>
      <c r="M1157" t="b">
        <f>FALSE()</f>
        <v>0</v>
      </c>
      <c r="N1157" t="b">
        <f>AND(C1157=D1157,C1157=E1157)</f>
        <v>1</v>
      </c>
      <c r="O1157" t="b">
        <f>OR(E1157=C1157,E1157=D1157)</f>
        <v>1</v>
      </c>
    </row>
    <row r="1158" spans="1:15">
      <c r="A1158" t="s">
        <v>414</v>
      </c>
      <c r="B1158" t="s">
        <v>138</v>
      </c>
      <c r="C1158" t="s">
        <v>2</v>
      </c>
      <c r="D1158" t="s">
        <v>2</v>
      </c>
      <c r="E1158" t="s">
        <v>2</v>
      </c>
      <c r="I1158" s="2" t="str">
        <f>HYPERLINK("https://www.google.com/webhp#q=" &amp; A1158)</f>
        <v>https://www.google.com/webhp#q=Pimecrolimus</v>
      </c>
      <c r="J1158" s="2" t="str">
        <f>HYPERLINK("http://www.uptodate.com/contents/search?search="&amp;A1158)</f>
        <v>http://www.uptodate.com/contents/search?search=Pimecrolimus</v>
      </c>
      <c r="K1158" s="1" t="s">
        <v>413</v>
      </c>
      <c r="L1158" s="1" t="s">
        <v>136</v>
      </c>
      <c r="M1158" t="b">
        <f>FALSE()</f>
        <v>0</v>
      </c>
      <c r="N1158" t="b">
        <f>AND(C1158=D1158,C1158=E1158)</f>
        <v>1</v>
      </c>
      <c r="O1158" t="b">
        <f>OR(E1158=C1158,E1158=D1158)</f>
        <v>1</v>
      </c>
    </row>
    <row r="1159" spans="1:15">
      <c r="A1159" t="s">
        <v>412</v>
      </c>
      <c r="B1159" t="s">
        <v>32</v>
      </c>
      <c r="C1159" t="s">
        <v>3</v>
      </c>
      <c r="D1159" t="s">
        <v>3</v>
      </c>
      <c r="E1159" t="s">
        <v>3</v>
      </c>
      <c r="H1159" t="s">
        <v>1775</v>
      </c>
      <c r="I1159" s="2" t="str">
        <f>HYPERLINK("https://www.google.com/webhp#q=" &amp; A1159)</f>
        <v>https://www.google.com/webhp#q=Pimozide</v>
      </c>
      <c r="J1159" s="2" t="str">
        <f>HYPERLINK("http://www.uptodate.com/contents/search?search="&amp;A1159)</f>
        <v>http://www.uptodate.com/contents/search?search=Pimozide</v>
      </c>
      <c r="K1159" s="1" t="s">
        <v>411</v>
      </c>
      <c r="L1159" s="1" t="s">
        <v>31</v>
      </c>
      <c r="M1159" t="b">
        <f>FALSE()</f>
        <v>0</v>
      </c>
      <c r="N1159" t="b">
        <f>AND(C1159=D1159,C1159=E1159)</f>
        <v>1</v>
      </c>
      <c r="O1159" t="b">
        <f>OR(E1159=C1159,E1159=D1159)</f>
        <v>1</v>
      </c>
    </row>
    <row r="1160" spans="1:15">
      <c r="A1160" t="s">
        <v>410</v>
      </c>
      <c r="B1160" t="s">
        <v>121</v>
      </c>
      <c r="C1160" t="s">
        <v>2</v>
      </c>
      <c r="D1160" t="s">
        <v>2</v>
      </c>
      <c r="E1160" t="s">
        <v>2</v>
      </c>
      <c r="I1160" s="2" t="str">
        <f>HYPERLINK("https://www.google.com/webhp#q=" &amp; A1160)</f>
        <v>https://www.google.com/webhp#q=Pitavastatin</v>
      </c>
      <c r="J1160" s="2" t="str">
        <f>HYPERLINK("http://www.uptodate.com/contents/search?search="&amp;A1160)</f>
        <v>http://www.uptodate.com/contents/search?search=Pitavastatin</v>
      </c>
      <c r="K1160" s="1" t="s">
        <v>409</v>
      </c>
      <c r="L1160" s="1" t="s">
        <v>120</v>
      </c>
      <c r="M1160" t="b">
        <f>FALSE()</f>
        <v>0</v>
      </c>
      <c r="N1160" t="b">
        <f>AND(C1160=D1160,C1160=E1160)</f>
        <v>1</v>
      </c>
      <c r="O1160" t="b">
        <f>OR(E1160=C1160,E1160=D1160)</f>
        <v>1</v>
      </c>
    </row>
    <row r="1161" spans="1:15">
      <c r="A1161" t="s">
        <v>408</v>
      </c>
      <c r="B1161" t="s">
        <v>407</v>
      </c>
      <c r="C1161" t="s">
        <v>3</v>
      </c>
      <c r="D1161" t="s">
        <v>3</v>
      </c>
      <c r="E1161" t="s">
        <v>3</v>
      </c>
      <c r="F1161" t="s">
        <v>406</v>
      </c>
      <c r="G1161" t="s">
        <v>405</v>
      </c>
      <c r="H1161" t="s">
        <v>1747</v>
      </c>
      <c r="I1161" s="2" t="str">
        <f>HYPERLINK("https://www.google.com/webhp#q=" &amp; A1161)</f>
        <v>https://www.google.com/webhp#q=Porfimer</v>
      </c>
      <c r="J1161" s="2" t="str">
        <f>HYPERLINK("http://www.uptodate.com/contents/search?search="&amp;A1161)</f>
        <v>http://www.uptodate.com/contents/search?search=Porfimer</v>
      </c>
      <c r="K1161" s="1" t="s">
        <v>404</v>
      </c>
      <c r="L1161" s="1" t="s">
        <v>403</v>
      </c>
      <c r="M1161" t="b">
        <f>FALSE()</f>
        <v>0</v>
      </c>
      <c r="N1161" t="b">
        <f>AND(C1161=D1161,C1161=E1161)</f>
        <v>1</v>
      </c>
      <c r="O1161" t="b">
        <f>OR(E1161=C1161,E1161=D1161)</f>
        <v>1</v>
      </c>
    </row>
    <row r="1162" spans="1:15">
      <c r="A1162" t="s">
        <v>402</v>
      </c>
      <c r="B1162" t="s">
        <v>68</v>
      </c>
      <c r="C1162" t="s">
        <v>8</v>
      </c>
      <c r="D1162" t="s">
        <v>8</v>
      </c>
      <c r="E1162" t="s">
        <v>8</v>
      </c>
      <c r="I1162" s="2" t="str">
        <f>HYPERLINK("https://www.google.com/webhp#q=" &amp; A1162)</f>
        <v>https://www.google.com/webhp#q=Potassium Chloride</v>
      </c>
      <c r="J1162" s="2" t="str">
        <f>HYPERLINK("http://www.uptodate.com/contents/search?search="&amp;A1162)</f>
        <v>http://www.uptodate.com/contents/search?search=Potassium Chloride</v>
      </c>
      <c r="K1162" s="1" t="s">
        <v>401</v>
      </c>
      <c r="L1162" s="1" t="s">
        <v>67</v>
      </c>
      <c r="M1162" t="b">
        <f>FALSE()</f>
        <v>0</v>
      </c>
      <c r="N1162" t="b">
        <f>AND(C1162=D1162,C1162=E1162)</f>
        <v>1</v>
      </c>
      <c r="O1162" t="b">
        <f>OR(E1162=C1162,E1162=D1162)</f>
        <v>1</v>
      </c>
    </row>
    <row r="1163" spans="1:15">
      <c r="A1163" t="s">
        <v>402</v>
      </c>
      <c r="B1163" t="s">
        <v>121</v>
      </c>
      <c r="C1163" t="s">
        <v>8</v>
      </c>
      <c r="D1163" t="s">
        <v>8</v>
      </c>
      <c r="E1163" t="s">
        <v>8</v>
      </c>
      <c r="I1163" s="2" t="str">
        <f>HYPERLINK("https://www.google.com/webhp#q=" &amp; A1163)</f>
        <v>https://www.google.com/webhp#q=Potassium Chloride</v>
      </c>
      <c r="J1163" s="2" t="str">
        <f>HYPERLINK("http://www.uptodate.com/contents/search?search="&amp;A1163)</f>
        <v>http://www.uptodate.com/contents/search?search=Potassium Chloride</v>
      </c>
      <c r="K1163" s="1" t="s">
        <v>401</v>
      </c>
      <c r="L1163" s="1" t="s">
        <v>120</v>
      </c>
      <c r="M1163" t="b">
        <f>FALSE()</f>
        <v>0</v>
      </c>
      <c r="N1163" t="b">
        <f>AND(C1163=D1163,C1163=E1163)</f>
        <v>1</v>
      </c>
      <c r="O1163" t="b">
        <f>OR(E1163=C1163,E1163=D1163)</f>
        <v>1</v>
      </c>
    </row>
    <row r="1164" spans="1:15">
      <c r="A1164" t="s">
        <v>402</v>
      </c>
      <c r="B1164" t="s">
        <v>44</v>
      </c>
      <c r="C1164" t="s">
        <v>8</v>
      </c>
      <c r="D1164" t="s">
        <v>8</v>
      </c>
      <c r="E1164" t="s">
        <v>8</v>
      </c>
      <c r="I1164" s="2" t="str">
        <f>HYPERLINK("https://www.google.com/webhp#q=" &amp; A1164)</f>
        <v>https://www.google.com/webhp#q=Potassium Chloride</v>
      </c>
      <c r="J1164" s="2" t="str">
        <f>HYPERLINK("http://www.uptodate.com/contents/search?search="&amp;A1164)</f>
        <v>http://www.uptodate.com/contents/search?search=Potassium Chloride</v>
      </c>
      <c r="K1164" s="1" t="s">
        <v>401</v>
      </c>
      <c r="L1164" s="1" t="s">
        <v>41</v>
      </c>
      <c r="M1164" t="b">
        <f>FALSE()</f>
        <v>0</v>
      </c>
      <c r="N1164" t="b">
        <f>AND(C1164=D1164,C1164=E1164)</f>
        <v>1</v>
      </c>
      <c r="O1164" t="b">
        <f>OR(E1164=C1164,E1164=D1164)</f>
        <v>1</v>
      </c>
    </row>
    <row r="1165" spans="1:15">
      <c r="A1165" t="s">
        <v>400</v>
      </c>
      <c r="B1165" t="s">
        <v>52</v>
      </c>
      <c r="C1165" t="s">
        <v>8</v>
      </c>
      <c r="D1165" t="s">
        <v>8</v>
      </c>
      <c r="E1165" t="s">
        <v>8</v>
      </c>
      <c r="I1165" s="2" t="str">
        <f>HYPERLINK("https://www.google.com/webhp#q=" &amp; A1165)</f>
        <v>https://www.google.com/webhp#q=Pramipexole</v>
      </c>
      <c r="J1165" s="2" t="str">
        <f>HYPERLINK("http://www.uptodate.com/contents/search?search="&amp;A1165)</f>
        <v>http://www.uptodate.com/contents/search?search=Pramipexole</v>
      </c>
      <c r="K1165" s="1" t="s">
        <v>399</v>
      </c>
      <c r="L1165" s="1" t="s">
        <v>50</v>
      </c>
      <c r="M1165" t="b">
        <f>FALSE()</f>
        <v>0</v>
      </c>
      <c r="N1165" t="b">
        <f>AND(C1165=D1165,C1165=E1165)</f>
        <v>1</v>
      </c>
      <c r="O1165" t="b">
        <f>OR(E1165=C1165,E1165=D1165)</f>
        <v>1</v>
      </c>
    </row>
    <row r="1166" spans="1:15">
      <c r="A1166" t="s">
        <v>400</v>
      </c>
      <c r="B1166" t="s">
        <v>146</v>
      </c>
      <c r="C1166" t="s">
        <v>3</v>
      </c>
      <c r="D1166" t="s">
        <v>3</v>
      </c>
      <c r="E1166" t="s">
        <v>3</v>
      </c>
      <c r="I1166" s="2" t="str">
        <f>HYPERLINK("https://www.google.com/webhp#q=" &amp; A1166)</f>
        <v>https://www.google.com/webhp#q=Pramipexole</v>
      </c>
      <c r="J1166" s="2" t="str">
        <f>HYPERLINK("http://www.uptodate.com/contents/search?search="&amp;A1166)</f>
        <v>http://www.uptodate.com/contents/search?search=Pramipexole</v>
      </c>
      <c r="K1166" s="1" t="s">
        <v>399</v>
      </c>
      <c r="L1166" s="1" t="s">
        <v>144</v>
      </c>
      <c r="M1166" t="b">
        <f>FALSE()</f>
        <v>0</v>
      </c>
      <c r="N1166" t="b">
        <f>AND(C1166=D1166,C1166=E1166)</f>
        <v>1</v>
      </c>
      <c r="O1166" t="b">
        <f>OR(E1166=C1166,E1166=D1166)</f>
        <v>1</v>
      </c>
    </row>
    <row r="1167" spans="1:15">
      <c r="A1167" t="s">
        <v>400</v>
      </c>
      <c r="B1167" t="s">
        <v>173</v>
      </c>
      <c r="C1167" t="s">
        <v>3</v>
      </c>
      <c r="D1167" t="s">
        <v>3</v>
      </c>
      <c r="E1167" t="s">
        <v>3</v>
      </c>
      <c r="I1167" s="2" t="str">
        <f>HYPERLINK("https://www.google.com/webhp#q=" &amp; A1167)</f>
        <v>https://www.google.com/webhp#q=Pramipexole</v>
      </c>
      <c r="J1167" s="2" t="str">
        <f>HYPERLINK("http://www.uptodate.com/contents/search?search="&amp;A1167)</f>
        <v>http://www.uptodate.com/contents/search?search=Pramipexole</v>
      </c>
      <c r="K1167" s="1" t="s">
        <v>399</v>
      </c>
      <c r="L1167" s="1" t="s">
        <v>171</v>
      </c>
      <c r="M1167" t="b">
        <f>FALSE()</f>
        <v>0</v>
      </c>
      <c r="N1167" t="b">
        <f>AND(C1167=D1167,C1167=E1167)</f>
        <v>1</v>
      </c>
      <c r="O1167" t="b">
        <f>OR(E1167=C1167,E1167=D1167)</f>
        <v>1</v>
      </c>
    </row>
    <row r="1168" spans="1:15">
      <c r="A1168" t="s">
        <v>398</v>
      </c>
      <c r="B1168" t="s">
        <v>195</v>
      </c>
      <c r="C1168" t="s">
        <v>2</v>
      </c>
      <c r="D1168" t="s">
        <v>2</v>
      </c>
      <c r="E1168" t="s">
        <v>2</v>
      </c>
      <c r="I1168" s="2" t="str">
        <f>HYPERLINK("https://www.google.com/webhp#q=" &amp; A1168)</f>
        <v>https://www.google.com/webhp#q=Pravastatin</v>
      </c>
      <c r="J1168" s="2" t="str">
        <f>HYPERLINK("http://www.uptodate.com/contents/search?search="&amp;A1168)</f>
        <v>http://www.uptodate.com/contents/search?search=Pravastatin</v>
      </c>
      <c r="K1168" s="1" t="s">
        <v>397</v>
      </c>
      <c r="L1168" s="1" t="s">
        <v>193</v>
      </c>
      <c r="M1168" t="b">
        <f>FALSE()</f>
        <v>0</v>
      </c>
      <c r="N1168" t="b">
        <f>AND(C1168=D1168,C1168=E1168)</f>
        <v>1</v>
      </c>
      <c r="O1168" t="b">
        <f>OR(E1168=C1168,E1168=D1168)</f>
        <v>1</v>
      </c>
    </row>
    <row r="1169" spans="1:15">
      <c r="A1169" t="s">
        <v>398</v>
      </c>
      <c r="B1169" t="s">
        <v>121</v>
      </c>
      <c r="C1169" t="s">
        <v>2</v>
      </c>
      <c r="D1169" t="s">
        <v>2</v>
      </c>
      <c r="E1169" t="s">
        <v>2</v>
      </c>
      <c r="I1169" s="2" t="str">
        <f>HYPERLINK("https://www.google.com/webhp#q=" &amp; A1169)</f>
        <v>https://www.google.com/webhp#q=Pravastatin</v>
      </c>
      <c r="J1169" s="2" t="str">
        <f>HYPERLINK("http://www.uptodate.com/contents/search?search="&amp;A1169)</f>
        <v>http://www.uptodate.com/contents/search?search=Pravastatin</v>
      </c>
      <c r="K1169" s="1" t="s">
        <v>397</v>
      </c>
      <c r="L1169" s="1" t="s">
        <v>120</v>
      </c>
      <c r="M1169" t="b">
        <f>FALSE()</f>
        <v>0</v>
      </c>
      <c r="N1169" t="b">
        <f>AND(C1169=D1169,C1169=E1169)</f>
        <v>1</v>
      </c>
      <c r="O1169" t="b">
        <f>OR(E1169=C1169,E1169=D1169)</f>
        <v>1</v>
      </c>
    </row>
    <row r="1170" spans="1:15">
      <c r="A1170" t="s">
        <v>394</v>
      </c>
      <c r="B1170" t="s">
        <v>155</v>
      </c>
      <c r="C1170" t="s">
        <v>8</v>
      </c>
      <c r="D1170" t="s">
        <v>8</v>
      </c>
      <c r="E1170" t="s">
        <v>8</v>
      </c>
      <c r="I1170" s="2" t="str">
        <f>HYPERLINK("https://www.google.com/webhp#q=" &amp; A1170)</f>
        <v>https://www.google.com/webhp#q=Prednisolone</v>
      </c>
      <c r="J1170" s="2" t="str">
        <f>HYPERLINK("http://www.uptodate.com/contents/search?search="&amp;A1170)</f>
        <v>http://www.uptodate.com/contents/search?search=Prednisolone</v>
      </c>
      <c r="K1170" s="1" t="s">
        <v>393</v>
      </c>
      <c r="L1170" s="1" t="s">
        <v>154</v>
      </c>
      <c r="M1170" t="b">
        <f>FALSE()</f>
        <v>0</v>
      </c>
      <c r="N1170" t="b">
        <f>AND(C1170=D1170,C1170=E1170)</f>
        <v>1</v>
      </c>
      <c r="O1170" t="b">
        <f>OR(E1170=C1170,E1170=D1170)</f>
        <v>1</v>
      </c>
    </row>
    <row r="1171" spans="1:15">
      <c r="A1171" t="s">
        <v>394</v>
      </c>
      <c r="B1171" t="s">
        <v>48</v>
      </c>
      <c r="C1171" t="s">
        <v>3</v>
      </c>
      <c r="D1171" t="s">
        <v>3</v>
      </c>
      <c r="E1171" t="s">
        <v>2</v>
      </c>
      <c r="H1171" t="s">
        <v>1480</v>
      </c>
      <c r="I1171" s="2" t="str">
        <f>HYPERLINK("https://www.google.com/webhp#q=" &amp; A1171)</f>
        <v>https://www.google.com/webhp#q=Prednisolone</v>
      </c>
      <c r="J1171" s="2" t="str">
        <f>HYPERLINK("http://www.uptodate.com/contents/search?search="&amp;A1171)</f>
        <v>http://www.uptodate.com/contents/search?search=Prednisolone</v>
      </c>
      <c r="K1171" s="1" t="s">
        <v>393</v>
      </c>
      <c r="L1171" s="1" t="s">
        <v>46</v>
      </c>
      <c r="M1171" t="b">
        <f>FALSE()</f>
        <v>0</v>
      </c>
      <c r="N1171" t="b">
        <f>AND(C1171=D1171,C1171=E1171)</f>
        <v>0</v>
      </c>
      <c r="O1171" t="b">
        <f>OR(E1171=C1171,E1171=D1171)</f>
        <v>0</v>
      </c>
    </row>
    <row r="1172" spans="1:15">
      <c r="A1172" t="s">
        <v>394</v>
      </c>
      <c r="B1172" t="s">
        <v>396</v>
      </c>
      <c r="C1172" t="s">
        <v>3</v>
      </c>
      <c r="D1172" t="s">
        <v>3</v>
      </c>
      <c r="E1172" t="s">
        <v>3</v>
      </c>
      <c r="I1172" s="2" t="str">
        <f>HYPERLINK("https://www.google.com/webhp#q=" &amp; A1172)</f>
        <v>https://www.google.com/webhp#q=Prednisolone</v>
      </c>
      <c r="J1172" s="2" t="str">
        <f>HYPERLINK("http://www.uptodate.com/contents/search?search="&amp;A1172)</f>
        <v>http://www.uptodate.com/contents/search?search=Prednisolone</v>
      </c>
      <c r="K1172" s="1" t="s">
        <v>393</v>
      </c>
      <c r="L1172" s="1" t="s">
        <v>395</v>
      </c>
      <c r="M1172" t="b">
        <f>FALSE()</f>
        <v>0</v>
      </c>
      <c r="N1172" t="b">
        <f>AND(C1172=D1172,C1172=E1172)</f>
        <v>1</v>
      </c>
      <c r="O1172" t="b">
        <f>OR(E1172=C1172,E1172=D1172)</f>
        <v>1</v>
      </c>
    </row>
    <row r="1173" spans="1:15">
      <c r="A1173" t="s">
        <v>394</v>
      </c>
      <c r="B1173" t="s">
        <v>152</v>
      </c>
      <c r="C1173" t="s">
        <v>3</v>
      </c>
      <c r="D1173" t="s">
        <v>3</v>
      </c>
      <c r="E1173" t="s">
        <v>2</v>
      </c>
      <c r="F1173" t="s">
        <v>373</v>
      </c>
      <c r="I1173" s="2" t="str">
        <f>HYPERLINK("https://www.google.com/webhp#q=" &amp; A1173)</f>
        <v>https://www.google.com/webhp#q=Prednisolone</v>
      </c>
      <c r="J1173" s="2" t="str">
        <f>HYPERLINK("http://www.uptodate.com/contents/search?search="&amp;A1173)</f>
        <v>http://www.uptodate.com/contents/search?search=Prednisolone</v>
      </c>
      <c r="K1173" s="1" t="s">
        <v>393</v>
      </c>
      <c r="L1173" s="1" t="s">
        <v>150</v>
      </c>
      <c r="M1173" t="b">
        <f>FALSE()</f>
        <v>0</v>
      </c>
      <c r="N1173" t="b">
        <f>AND(C1173=D1173,C1173=E1173)</f>
        <v>0</v>
      </c>
      <c r="O1173" t="b">
        <f>OR(E1173=C1173,E1173=D1173)</f>
        <v>0</v>
      </c>
    </row>
    <row r="1174" spans="1:15">
      <c r="A1174" t="s">
        <v>394</v>
      </c>
      <c r="B1174" t="s">
        <v>135</v>
      </c>
      <c r="C1174" t="s">
        <v>3</v>
      </c>
      <c r="D1174" t="s">
        <v>3</v>
      </c>
      <c r="E1174" t="s">
        <v>2</v>
      </c>
      <c r="I1174" s="2" t="str">
        <f>HYPERLINK("https://www.google.com/webhp#q=" &amp; A1174)</f>
        <v>https://www.google.com/webhp#q=Prednisolone</v>
      </c>
      <c r="J1174" s="2" t="str">
        <f>HYPERLINK("http://www.uptodate.com/contents/search?search="&amp;A1174)</f>
        <v>http://www.uptodate.com/contents/search?search=Prednisolone</v>
      </c>
      <c r="K1174" s="1" t="s">
        <v>393</v>
      </c>
      <c r="L1174" s="1" t="s">
        <v>134</v>
      </c>
      <c r="M1174" t="b">
        <f>FALSE()</f>
        <v>0</v>
      </c>
      <c r="N1174" t="b">
        <f>AND(C1174=D1174,C1174=E1174)</f>
        <v>0</v>
      </c>
      <c r="O1174" t="b">
        <f>OR(E1174=C1174,E1174=D1174)</f>
        <v>0</v>
      </c>
    </row>
    <row r="1175" spans="1:15">
      <c r="A1175" t="s">
        <v>394</v>
      </c>
      <c r="B1175" t="s">
        <v>392</v>
      </c>
      <c r="C1175" t="s">
        <v>3</v>
      </c>
      <c r="D1175" t="s">
        <v>3</v>
      </c>
      <c r="E1175" t="s">
        <v>2</v>
      </c>
      <c r="I1175" s="2" t="str">
        <f>HYPERLINK("https://www.google.com/webhp#q=" &amp; A1175)</f>
        <v>https://www.google.com/webhp#q=Prednisolone</v>
      </c>
      <c r="J1175" s="2" t="str">
        <f>HYPERLINK("http://www.uptodate.com/contents/search?search="&amp;A1175)</f>
        <v>http://www.uptodate.com/contents/search?search=Prednisolone</v>
      </c>
      <c r="K1175" s="1" t="s">
        <v>393</v>
      </c>
      <c r="L1175" s="1" t="s">
        <v>391</v>
      </c>
      <c r="M1175" t="b">
        <f>FALSE()</f>
        <v>0</v>
      </c>
      <c r="N1175" t="b">
        <f>AND(C1175=D1175,C1175=E1175)</f>
        <v>0</v>
      </c>
      <c r="O1175" t="b">
        <f>OR(E1175=C1175,E1175=D1175)</f>
        <v>0</v>
      </c>
    </row>
    <row r="1176" spans="1:15">
      <c r="A1176" t="s">
        <v>394</v>
      </c>
      <c r="B1176" t="s">
        <v>263</v>
      </c>
      <c r="C1176" t="s">
        <v>3</v>
      </c>
      <c r="D1176" t="s">
        <v>3</v>
      </c>
      <c r="E1176" t="s">
        <v>2</v>
      </c>
      <c r="I1176" s="2" t="str">
        <f>HYPERLINK("https://www.google.com/webhp#q=" &amp; A1176)</f>
        <v>https://www.google.com/webhp#q=Prednisolone</v>
      </c>
      <c r="J1176" s="2" t="str">
        <f>HYPERLINK("http://www.uptodate.com/contents/search?search="&amp;A1176)</f>
        <v>http://www.uptodate.com/contents/search?search=Prednisolone</v>
      </c>
      <c r="K1176" s="1" t="s">
        <v>393</v>
      </c>
      <c r="L1176" s="1" t="s">
        <v>261</v>
      </c>
      <c r="M1176" t="b">
        <f>FALSE()</f>
        <v>0</v>
      </c>
      <c r="N1176" t="b">
        <f>AND(C1176=D1176,C1176=E1176)</f>
        <v>0</v>
      </c>
      <c r="O1176" t="b">
        <f>OR(E1176=C1176,E1176=D1176)</f>
        <v>0</v>
      </c>
    </row>
    <row r="1177" spans="1:15">
      <c r="A1177" t="s">
        <v>390</v>
      </c>
      <c r="B1177" t="s">
        <v>266</v>
      </c>
      <c r="C1177" t="s">
        <v>3</v>
      </c>
      <c r="D1177" t="s">
        <v>3</v>
      </c>
      <c r="E1177" t="s">
        <v>2</v>
      </c>
      <c r="I1177" s="2" t="str">
        <f>HYPERLINK("https://www.google.com/webhp#q=" &amp; A1177)</f>
        <v>https://www.google.com/webhp#q=Prednisone</v>
      </c>
      <c r="J1177" s="2" t="str">
        <f>HYPERLINK("http://www.uptodate.com/contents/search?search="&amp;A1177)</f>
        <v>http://www.uptodate.com/contents/search?search=Prednisone</v>
      </c>
      <c r="K1177" s="1" t="s">
        <v>389</v>
      </c>
      <c r="L1177" s="1" t="s">
        <v>265</v>
      </c>
      <c r="M1177" t="b">
        <f>FALSE()</f>
        <v>0</v>
      </c>
      <c r="N1177" t="b">
        <f>AND(C1177=D1177,C1177=E1177)</f>
        <v>0</v>
      </c>
      <c r="O1177" t="b">
        <f>OR(E1177=C1177,E1177=D1177)</f>
        <v>0</v>
      </c>
    </row>
    <row r="1178" spans="1:15">
      <c r="A1178" t="s">
        <v>390</v>
      </c>
      <c r="B1178" t="s">
        <v>48</v>
      </c>
      <c r="C1178" t="s">
        <v>3</v>
      </c>
      <c r="D1178" t="s">
        <v>3</v>
      </c>
      <c r="E1178" t="s">
        <v>2</v>
      </c>
      <c r="H1178" t="s">
        <v>1480</v>
      </c>
      <c r="I1178" s="2" t="str">
        <f>HYPERLINK("https://www.google.com/webhp#q=" &amp; A1178)</f>
        <v>https://www.google.com/webhp#q=Prednisone</v>
      </c>
      <c r="J1178" s="2" t="str">
        <f>HYPERLINK("http://www.uptodate.com/contents/search?search="&amp;A1178)</f>
        <v>http://www.uptodate.com/contents/search?search=Prednisone</v>
      </c>
      <c r="K1178" s="1" t="s">
        <v>389</v>
      </c>
      <c r="L1178" s="1" t="s">
        <v>46</v>
      </c>
      <c r="M1178" t="b">
        <f>FALSE()</f>
        <v>0</v>
      </c>
      <c r="N1178" t="b">
        <f>AND(C1178=D1178,C1178=E1178)</f>
        <v>0</v>
      </c>
      <c r="O1178" t="b">
        <f>OR(E1178=C1178,E1178=D1178)</f>
        <v>0</v>
      </c>
    </row>
    <row r="1179" spans="1:15">
      <c r="A1179" t="s">
        <v>390</v>
      </c>
      <c r="B1179" t="s">
        <v>17</v>
      </c>
      <c r="C1179" t="s">
        <v>3</v>
      </c>
      <c r="D1179" t="s">
        <v>3</v>
      </c>
      <c r="E1179" t="s">
        <v>3</v>
      </c>
      <c r="I1179" s="2" t="str">
        <f>HYPERLINK("https://www.google.com/webhp#q=" &amp; A1179)</f>
        <v>https://www.google.com/webhp#q=Prednisone</v>
      </c>
      <c r="J1179" s="2" t="str">
        <f>HYPERLINK("http://www.uptodate.com/contents/search?search="&amp;A1179)</f>
        <v>http://www.uptodate.com/contents/search?search=Prednisone</v>
      </c>
      <c r="K1179" s="1" t="s">
        <v>389</v>
      </c>
      <c r="L1179" s="1" t="s">
        <v>15</v>
      </c>
      <c r="M1179" t="b">
        <f>FALSE()</f>
        <v>0</v>
      </c>
      <c r="N1179" t="b">
        <f>AND(C1179=D1179,C1179=E1179)</f>
        <v>1</v>
      </c>
      <c r="O1179" t="b">
        <f>OR(E1179=C1179,E1179=D1179)</f>
        <v>1</v>
      </c>
    </row>
    <row r="1180" spans="1:15">
      <c r="A1180" t="s">
        <v>390</v>
      </c>
      <c r="B1180" t="s">
        <v>152</v>
      </c>
      <c r="C1180" t="s">
        <v>3</v>
      </c>
      <c r="D1180" t="s">
        <v>3</v>
      </c>
      <c r="E1180" t="s">
        <v>2</v>
      </c>
      <c r="I1180" s="2" t="str">
        <f>HYPERLINK("https://www.google.com/webhp#q=" &amp; A1180)</f>
        <v>https://www.google.com/webhp#q=Prednisone</v>
      </c>
      <c r="J1180" s="2" t="str">
        <f>HYPERLINK("http://www.uptodate.com/contents/search?search="&amp;A1180)</f>
        <v>http://www.uptodate.com/contents/search?search=Prednisone</v>
      </c>
      <c r="K1180" s="1" t="s">
        <v>389</v>
      </c>
      <c r="L1180" s="1" t="s">
        <v>150</v>
      </c>
      <c r="M1180" t="b">
        <f>FALSE()</f>
        <v>0</v>
      </c>
      <c r="N1180" t="b">
        <f>AND(C1180=D1180,C1180=E1180)</f>
        <v>0</v>
      </c>
      <c r="O1180" t="b">
        <f>OR(E1180=C1180,E1180=D1180)</f>
        <v>0</v>
      </c>
    </row>
    <row r="1181" spans="1:15">
      <c r="A1181" t="s">
        <v>390</v>
      </c>
      <c r="B1181" t="s">
        <v>57</v>
      </c>
      <c r="C1181" t="s">
        <v>3</v>
      </c>
      <c r="D1181" t="s">
        <v>3</v>
      </c>
      <c r="E1181" t="s">
        <v>2</v>
      </c>
      <c r="I1181" s="2" t="str">
        <f>HYPERLINK("https://www.google.com/webhp#q=" &amp; A1181)</f>
        <v>https://www.google.com/webhp#q=Prednisone</v>
      </c>
      <c r="J1181" s="2" t="str">
        <f>HYPERLINK("http://www.uptodate.com/contents/search?search="&amp;A1181)</f>
        <v>http://www.uptodate.com/contents/search?search=Prednisone</v>
      </c>
      <c r="K1181" s="1" t="s">
        <v>389</v>
      </c>
      <c r="L1181" s="1" t="s">
        <v>54</v>
      </c>
      <c r="M1181" t="b">
        <f>FALSE()</f>
        <v>0</v>
      </c>
      <c r="N1181" t="b">
        <f>AND(C1181=D1181,C1181=E1181)</f>
        <v>0</v>
      </c>
      <c r="O1181" t="b">
        <f>OR(E1181=C1181,E1181=D1181)</f>
        <v>0</v>
      </c>
    </row>
    <row r="1182" spans="1:15">
      <c r="A1182" t="s">
        <v>390</v>
      </c>
      <c r="B1182" t="s">
        <v>135</v>
      </c>
      <c r="C1182" t="s">
        <v>3</v>
      </c>
      <c r="D1182" t="s">
        <v>3</v>
      </c>
      <c r="E1182" t="s">
        <v>2</v>
      </c>
      <c r="I1182" s="2" t="str">
        <f>HYPERLINK("https://www.google.com/webhp#q=" &amp; A1182)</f>
        <v>https://www.google.com/webhp#q=Prednisone</v>
      </c>
      <c r="J1182" s="2" t="str">
        <f>HYPERLINK("http://www.uptodate.com/contents/search?search="&amp;A1182)</f>
        <v>http://www.uptodate.com/contents/search?search=Prednisone</v>
      </c>
      <c r="K1182" s="1" t="s">
        <v>389</v>
      </c>
      <c r="L1182" s="1" t="s">
        <v>134</v>
      </c>
      <c r="M1182" t="b">
        <f>FALSE()</f>
        <v>0</v>
      </c>
      <c r="N1182" t="b">
        <f>AND(C1182=D1182,C1182=E1182)</f>
        <v>0</v>
      </c>
      <c r="O1182" t="b">
        <f>OR(E1182=C1182,E1182=D1182)</f>
        <v>0</v>
      </c>
    </row>
    <row r="1183" spans="1:15">
      <c r="A1183" t="s">
        <v>390</v>
      </c>
      <c r="B1183" t="s">
        <v>392</v>
      </c>
      <c r="C1183" t="s">
        <v>3</v>
      </c>
      <c r="D1183" t="s">
        <v>3</v>
      </c>
      <c r="E1183" t="s">
        <v>2</v>
      </c>
      <c r="I1183" s="2" t="str">
        <f>HYPERLINK("https://www.google.com/webhp#q=" &amp; A1183)</f>
        <v>https://www.google.com/webhp#q=Prednisone</v>
      </c>
      <c r="J1183" s="2" t="str">
        <f>HYPERLINK("http://www.uptodate.com/contents/search?search="&amp;A1183)</f>
        <v>http://www.uptodate.com/contents/search?search=Prednisone</v>
      </c>
      <c r="K1183" s="1" t="s">
        <v>389</v>
      </c>
      <c r="L1183" s="1" t="s">
        <v>391</v>
      </c>
      <c r="M1183" t="b">
        <f>FALSE()</f>
        <v>0</v>
      </c>
      <c r="N1183" t="b">
        <f>AND(C1183=D1183,C1183=E1183)</f>
        <v>0</v>
      </c>
      <c r="O1183" t="b">
        <f>OR(E1183=C1183,E1183=D1183)</f>
        <v>0</v>
      </c>
    </row>
    <row r="1184" spans="1:15">
      <c r="A1184" t="s">
        <v>390</v>
      </c>
      <c r="B1184" t="s">
        <v>9</v>
      </c>
      <c r="C1184" t="s">
        <v>3</v>
      </c>
      <c r="D1184" t="s">
        <v>3</v>
      </c>
      <c r="E1184" t="s">
        <v>2</v>
      </c>
      <c r="I1184" s="2" t="str">
        <f>HYPERLINK("https://www.google.com/webhp#q=" &amp; A1184)</f>
        <v>https://www.google.com/webhp#q=Prednisone</v>
      </c>
      <c r="J1184" s="2" t="str">
        <f>HYPERLINK("http://www.uptodate.com/contents/search?search="&amp;A1184)</f>
        <v>http://www.uptodate.com/contents/search?search=Prednisone</v>
      </c>
      <c r="K1184" s="1" t="s">
        <v>389</v>
      </c>
      <c r="L1184" s="1" t="s">
        <v>6</v>
      </c>
      <c r="M1184" t="b">
        <f>FALSE()</f>
        <v>0</v>
      </c>
      <c r="N1184" t="b">
        <f>AND(C1184=D1184,C1184=E1184)</f>
        <v>0</v>
      </c>
      <c r="O1184" t="b">
        <f>OR(E1184=C1184,E1184=D1184)</f>
        <v>0</v>
      </c>
    </row>
    <row r="1185" spans="1:15">
      <c r="A1185" t="s">
        <v>388</v>
      </c>
      <c r="B1185" t="s">
        <v>4</v>
      </c>
      <c r="C1185" t="s">
        <v>3</v>
      </c>
      <c r="D1185" t="s">
        <v>3</v>
      </c>
      <c r="E1185" t="s">
        <v>2</v>
      </c>
      <c r="I1185" s="2" t="str">
        <f>HYPERLINK("https://www.google.com/webhp#q=" &amp; A1185)</f>
        <v>https://www.google.com/webhp#q=Pregabalin</v>
      </c>
      <c r="J1185" s="2" t="str">
        <f>HYPERLINK("http://www.uptodate.com/contents/search?search="&amp;A1185)</f>
        <v>http://www.uptodate.com/contents/search?search=Pregabalin</v>
      </c>
      <c r="K1185" s="1" t="s">
        <v>387</v>
      </c>
      <c r="L1185" s="1" t="s">
        <v>0</v>
      </c>
      <c r="M1185" t="b">
        <f>FALSE()</f>
        <v>0</v>
      </c>
      <c r="N1185" t="b">
        <f>AND(C1185=D1185,C1185=E1185)</f>
        <v>0</v>
      </c>
      <c r="O1185" t="b">
        <f>OR(E1185=C1185,E1185=D1185)</f>
        <v>0</v>
      </c>
    </row>
    <row r="1186" spans="1:15">
      <c r="A1186" t="s">
        <v>388</v>
      </c>
      <c r="B1186" t="s">
        <v>152</v>
      </c>
      <c r="C1186" t="s">
        <v>3</v>
      </c>
      <c r="D1186" t="s">
        <v>3</v>
      </c>
      <c r="E1186" t="s">
        <v>3</v>
      </c>
      <c r="I1186" s="2" t="str">
        <f>HYPERLINK("https://www.google.com/webhp#q=" &amp; A1186)</f>
        <v>https://www.google.com/webhp#q=Pregabalin</v>
      </c>
      <c r="J1186" s="2" t="str">
        <f>HYPERLINK("http://www.uptodate.com/contents/search?search="&amp;A1186)</f>
        <v>http://www.uptodate.com/contents/search?search=Pregabalin</v>
      </c>
      <c r="K1186" s="1" t="s">
        <v>387</v>
      </c>
      <c r="L1186" s="1" t="s">
        <v>150</v>
      </c>
      <c r="M1186" t="b">
        <f>FALSE()</f>
        <v>0</v>
      </c>
      <c r="N1186" t="b">
        <f>AND(C1186=D1186,C1186=E1186)</f>
        <v>1</v>
      </c>
      <c r="O1186" t="b">
        <f>OR(E1186=C1186,E1186=D1186)</f>
        <v>1</v>
      </c>
    </row>
    <row r="1187" spans="1:15">
      <c r="A1187" t="s">
        <v>388</v>
      </c>
      <c r="B1187" t="s">
        <v>57</v>
      </c>
      <c r="C1187" t="s">
        <v>8</v>
      </c>
      <c r="D1187" t="s">
        <v>8</v>
      </c>
      <c r="E1187" t="s">
        <v>8</v>
      </c>
      <c r="I1187" s="2" t="str">
        <f>HYPERLINK("https://www.google.com/webhp#q=" &amp; A1187)</f>
        <v>https://www.google.com/webhp#q=Pregabalin</v>
      </c>
      <c r="J1187" s="2" t="str">
        <f>HYPERLINK("http://www.uptodate.com/contents/search?search="&amp;A1187)</f>
        <v>http://www.uptodate.com/contents/search?search=Pregabalin</v>
      </c>
      <c r="K1187" s="1" t="s">
        <v>387</v>
      </c>
      <c r="L1187" s="1" t="s">
        <v>54</v>
      </c>
      <c r="M1187" t="b">
        <f>FALSE()</f>
        <v>0</v>
      </c>
      <c r="N1187" t="b">
        <f>AND(C1187=D1187,C1187=E1187)</f>
        <v>1</v>
      </c>
      <c r="O1187" t="b">
        <f>OR(E1187=C1187,E1187=D1187)</f>
        <v>1</v>
      </c>
    </row>
    <row r="1188" spans="1:15">
      <c r="A1188" t="s">
        <v>388</v>
      </c>
      <c r="B1188" t="s">
        <v>173</v>
      </c>
      <c r="C1188" t="s">
        <v>3</v>
      </c>
      <c r="D1188" t="s">
        <v>3</v>
      </c>
      <c r="E1188" t="s">
        <v>3</v>
      </c>
      <c r="I1188" s="2" t="str">
        <f>HYPERLINK("https://www.google.com/webhp#q=" &amp; A1188)</f>
        <v>https://www.google.com/webhp#q=Pregabalin</v>
      </c>
      <c r="J1188" s="2" t="str">
        <f>HYPERLINK("http://www.uptodate.com/contents/search?search="&amp;A1188)</f>
        <v>http://www.uptodate.com/contents/search?search=Pregabalin</v>
      </c>
      <c r="K1188" s="1" t="s">
        <v>387</v>
      </c>
      <c r="L1188" s="1" t="s">
        <v>171</v>
      </c>
      <c r="M1188" t="b">
        <f>FALSE()</f>
        <v>0</v>
      </c>
      <c r="N1188" t="b">
        <f>AND(C1188=D1188,C1188=E1188)</f>
        <v>1</v>
      </c>
      <c r="O1188" t="b">
        <f>OR(E1188=C1188,E1188=D1188)</f>
        <v>1</v>
      </c>
    </row>
    <row r="1189" spans="1:15">
      <c r="A1189" t="s">
        <v>386</v>
      </c>
      <c r="B1189" t="s">
        <v>4</v>
      </c>
      <c r="C1189" t="s">
        <v>3</v>
      </c>
      <c r="D1189" t="s">
        <v>3</v>
      </c>
      <c r="E1189" t="s">
        <v>2</v>
      </c>
      <c r="I1189" s="2" t="str">
        <f>HYPERLINK("https://www.google.com/webhp#q=" &amp; A1189)</f>
        <v>https://www.google.com/webhp#q=Primidone</v>
      </c>
      <c r="J1189" s="2" t="str">
        <f>HYPERLINK("http://www.uptodate.com/contents/search?search="&amp;A1189)</f>
        <v>http://www.uptodate.com/contents/search?search=Primidone</v>
      </c>
      <c r="K1189" s="1" t="s">
        <v>385</v>
      </c>
      <c r="L1189" s="1" t="s">
        <v>0</v>
      </c>
      <c r="M1189" t="b">
        <f>FALSE()</f>
        <v>0</v>
      </c>
      <c r="N1189" t="b">
        <f>AND(C1189=D1189,C1189=E1189)</f>
        <v>0</v>
      </c>
      <c r="O1189" t="b">
        <f>OR(E1189=C1189,E1189=D1189)</f>
        <v>0</v>
      </c>
    </row>
    <row r="1190" spans="1:15">
      <c r="A1190" t="s">
        <v>384</v>
      </c>
      <c r="B1190" t="s">
        <v>383</v>
      </c>
      <c r="C1190" t="s">
        <v>2</v>
      </c>
      <c r="D1190" t="s">
        <v>2</v>
      </c>
      <c r="E1190" t="s">
        <v>2</v>
      </c>
      <c r="I1190" s="2" t="str">
        <f>HYPERLINK("https://www.google.com/webhp#q=" &amp; A1190)</f>
        <v>https://www.google.com/webhp#q=Probenecid</v>
      </c>
      <c r="J1190" s="2" t="str">
        <f>HYPERLINK("http://www.uptodate.com/contents/search?search="&amp;A1190)</f>
        <v>http://www.uptodate.com/contents/search?search=Probenecid</v>
      </c>
      <c r="K1190" s="1" t="s">
        <v>382</v>
      </c>
      <c r="L1190" s="1" t="s">
        <v>381</v>
      </c>
      <c r="M1190" t="b">
        <f>FALSE()</f>
        <v>0</v>
      </c>
      <c r="N1190" t="b">
        <f>AND(C1190=D1190,C1190=E1190)</f>
        <v>1</v>
      </c>
      <c r="O1190" t="b">
        <f>OR(E1190=C1190,E1190=D1190)</f>
        <v>1</v>
      </c>
    </row>
    <row r="1191" spans="1:15">
      <c r="A1191" t="s">
        <v>380</v>
      </c>
      <c r="B1191" t="s">
        <v>230</v>
      </c>
      <c r="C1191" t="s">
        <v>2</v>
      </c>
      <c r="D1191" t="s">
        <v>2</v>
      </c>
      <c r="E1191" t="s">
        <v>2</v>
      </c>
      <c r="I1191" s="2" t="str">
        <f>HYPERLINK("https://www.google.com/webhp#q=" &amp; A1191)</f>
        <v>https://www.google.com/webhp#q=Procarbazine</v>
      </c>
      <c r="J1191" s="2" t="str">
        <f>HYPERLINK("http://www.uptodate.com/contents/search?search="&amp;A1191)</f>
        <v>http://www.uptodate.com/contents/search?search=Procarbazine</v>
      </c>
      <c r="K1191" s="1" t="s">
        <v>379</v>
      </c>
      <c r="L1191" s="1" t="s">
        <v>229</v>
      </c>
      <c r="M1191" t="b">
        <f>FALSE()</f>
        <v>0</v>
      </c>
      <c r="N1191" t="b">
        <f>AND(C1191=D1191,C1191=E1191)</f>
        <v>1</v>
      </c>
      <c r="O1191" t="b">
        <f>OR(E1191=C1191,E1191=D1191)</f>
        <v>1</v>
      </c>
    </row>
    <row r="1192" spans="1:15">
      <c r="A1192" t="s">
        <v>380</v>
      </c>
      <c r="B1192" t="s">
        <v>48</v>
      </c>
      <c r="C1192" t="s">
        <v>2</v>
      </c>
      <c r="D1192" t="s">
        <v>2</v>
      </c>
      <c r="E1192" t="s">
        <v>2</v>
      </c>
      <c r="I1192" s="2" t="str">
        <f>HYPERLINK("https://www.google.com/webhp#q=" &amp; A1192)</f>
        <v>https://www.google.com/webhp#q=Procarbazine</v>
      </c>
      <c r="J1192" s="2" t="str">
        <f>HYPERLINK("http://www.uptodate.com/contents/search?search="&amp;A1192)</f>
        <v>http://www.uptodate.com/contents/search?search=Procarbazine</v>
      </c>
      <c r="K1192" s="1" t="s">
        <v>379</v>
      </c>
      <c r="L1192" s="1" t="s">
        <v>46</v>
      </c>
      <c r="M1192" t="b">
        <f>FALSE()</f>
        <v>0</v>
      </c>
      <c r="N1192" t="b">
        <f>AND(C1192=D1192,C1192=E1192)</f>
        <v>1</v>
      </c>
      <c r="O1192" t="b">
        <f>OR(E1192=C1192,E1192=D1192)</f>
        <v>1</v>
      </c>
    </row>
    <row r="1193" spans="1:15">
      <c r="A1193" t="s">
        <v>380</v>
      </c>
      <c r="B1193" t="s">
        <v>65</v>
      </c>
      <c r="C1193" t="s">
        <v>8</v>
      </c>
      <c r="D1193" t="s">
        <v>8</v>
      </c>
      <c r="E1193" t="s">
        <v>8</v>
      </c>
      <c r="I1193" s="2" t="str">
        <f>HYPERLINK("https://www.google.com/webhp#q=" &amp; A1193)</f>
        <v>https://www.google.com/webhp#q=Procarbazine</v>
      </c>
      <c r="J1193" s="2" t="str">
        <f>HYPERLINK("http://www.uptodate.com/contents/search?search="&amp;A1193)</f>
        <v>http://www.uptodate.com/contents/search?search=Procarbazine</v>
      </c>
      <c r="K1193" s="1" t="s">
        <v>379</v>
      </c>
      <c r="L1193" s="1" t="s">
        <v>63</v>
      </c>
      <c r="M1193" t="b">
        <f>FALSE()</f>
        <v>0</v>
      </c>
      <c r="N1193" t="b">
        <f>AND(C1193=D1193,C1193=E1193)</f>
        <v>1</v>
      </c>
      <c r="O1193" t="b">
        <f>OR(E1193=C1193,E1193=D1193)</f>
        <v>1</v>
      </c>
    </row>
    <row r="1194" spans="1:15">
      <c r="A1194" t="s">
        <v>380</v>
      </c>
      <c r="B1194" t="s">
        <v>106</v>
      </c>
      <c r="C1194" t="s">
        <v>8</v>
      </c>
      <c r="D1194" t="s">
        <v>8</v>
      </c>
      <c r="E1194" t="s">
        <v>8</v>
      </c>
      <c r="I1194" s="2" t="str">
        <f>HYPERLINK("https://www.google.com/webhp#q=" &amp; A1194)</f>
        <v>https://www.google.com/webhp#q=Procarbazine</v>
      </c>
      <c r="J1194" s="2" t="str">
        <f>HYPERLINK("http://www.uptodate.com/contents/search?search="&amp;A1194)</f>
        <v>http://www.uptodate.com/contents/search?search=Procarbazine</v>
      </c>
      <c r="K1194" s="1" t="s">
        <v>379</v>
      </c>
      <c r="L1194" s="1" t="s">
        <v>105</v>
      </c>
      <c r="M1194" t="b">
        <f>FALSE()</f>
        <v>0</v>
      </c>
      <c r="N1194" t="b">
        <f>AND(C1194=D1194,C1194=E1194)</f>
        <v>1</v>
      </c>
      <c r="O1194" t="b">
        <f>OR(E1194=C1194,E1194=D1194)</f>
        <v>1</v>
      </c>
    </row>
    <row r="1195" spans="1:15">
      <c r="A1195" t="s">
        <v>380</v>
      </c>
      <c r="B1195" t="s">
        <v>61</v>
      </c>
      <c r="C1195" t="s">
        <v>8</v>
      </c>
      <c r="D1195" t="s">
        <v>8</v>
      </c>
      <c r="E1195" t="s">
        <v>8</v>
      </c>
      <c r="I1195" s="2" t="str">
        <f>HYPERLINK("https://www.google.com/webhp#q=" &amp; A1195)</f>
        <v>https://www.google.com/webhp#q=Procarbazine</v>
      </c>
      <c r="J1195" s="2" t="str">
        <f>HYPERLINK("http://www.uptodate.com/contents/search?search="&amp;A1195)</f>
        <v>http://www.uptodate.com/contents/search?search=Procarbazine</v>
      </c>
      <c r="K1195" s="1" t="s">
        <v>379</v>
      </c>
      <c r="L1195" s="1" t="s">
        <v>59</v>
      </c>
      <c r="M1195" t="b">
        <f>FALSE()</f>
        <v>0</v>
      </c>
      <c r="N1195" t="b">
        <f>AND(C1195=D1195,C1195=E1195)</f>
        <v>1</v>
      </c>
      <c r="O1195" t="b">
        <f>OR(E1195=C1195,E1195=D1195)</f>
        <v>1</v>
      </c>
    </row>
    <row r="1196" spans="1:15">
      <c r="A1196" t="s">
        <v>378</v>
      </c>
      <c r="B1196" t="s">
        <v>52</v>
      </c>
      <c r="C1196" t="s">
        <v>8</v>
      </c>
      <c r="D1196" t="s">
        <v>8</v>
      </c>
      <c r="E1196" t="s">
        <v>8</v>
      </c>
      <c r="I1196" s="2" t="str">
        <f>HYPERLINK("https://www.google.com/webhp#q=" &amp; A1196)</f>
        <v>https://www.google.com/webhp#q=Procyclidine</v>
      </c>
      <c r="J1196" s="2" t="str">
        <f>HYPERLINK("http://www.uptodate.com/contents/search?search="&amp;A1196)</f>
        <v>http://www.uptodate.com/contents/search?search=Procyclidine</v>
      </c>
      <c r="K1196" s="1" t="s">
        <v>377</v>
      </c>
      <c r="L1196" s="1" t="s">
        <v>50</v>
      </c>
      <c r="M1196" t="b">
        <f>FALSE()</f>
        <v>0</v>
      </c>
      <c r="N1196" t="b">
        <f>AND(C1196=D1196,C1196=E1196)</f>
        <v>1</v>
      </c>
      <c r="O1196" t="b">
        <f>OR(E1196=C1196,E1196=D1196)</f>
        <v>1</v>
      </c>
    </row>
    <row r="1197" spans="1:15">
      <c r="A1197" t="s">
        <v>378</v>
      </c>
      <c r="B1197" t="s">
        <v>146</v>
      </c>
      <c r="C1197" t="s">
        <v>3</v>
      </c>
      <c r="D1197" t="s">
        <v>3</v>
      </c>
      <c r="E1197" t="s">
        <v>3</v>
      </c>
      <c r="I1197" s="2" t="str">
        <f>HYPERLINK("https://www.google.com/webhp#q=" &amp; A1197)</f>
        <v>https://www.google.com/webhp#q=Procyclidine</v>
      </c>
      <c r="J1197" s="2" t="str">
        <f>HYPERLINK("http://www.uptodate.com/contents/search?search="&amp;A1197)</f>
        <v>http://www.uptodate.com/contents/search?search=Procyclidine</v>
      </c>
      <c r="K1197" s="1" t="s">
        <v>377</v>
      </c>
      <c r="L1197" s="1" t="s">
        <v>144</v>
      </c>
      <c r="M1197" t="b">
        <f>FALSE()</f>
        <v>0</v>
      </c>
      <c r="N1197" t="b">
        <f>AND(C1197=D1197,C1197=E1197)</f>
        <v>1</v>
      </c>
      <c r="O1197" t="b">
        <f>OR(E1197=C1197,E1197=D1197)</f>
        <v>1</v>
      </c>
    </row>
    <row r="1198" spans="1:15">
      <c r="A1198" t="s">
        <v>376</v>
      </c>
      <c r="B1198" t="s">
        <v>350</v>
      </c>
      <c r="C1198" t="s">
        <v>2</v>
      </c>
      <c r="D1198" t="s">
        <v>2</v>
      </c>
      <c r="E1198" t="s">
        <v>2</v>
      </c>
      <c r="I1198" s="2" t="str">
        <f>HYPERLINK("https://www.google.com/webhp#q=" &amp; A1198)</f>
        <v>https://www.google.com/webhp#q=Proguanil</v>
      </c>
      <c r="J1198" s="2" t="str">
        <f>HYPERLINK("http://www.uptodate.com/contents/search?search="&amp;A1198)</f>
        <v>http://www.uptodate.com/contents/search?search=Proguanil</v>
      </c>
      <c r="K1198" s="1" t="s">
        <v>375</v>
      </c>
      <c r="L1198" s="1" t="s">
        <v>348</v>
      </c>
      <c r="M1198" t="b">
        <f>FALSE()</f>
        <v>0</v>
      </c>
      <c r="N1198" t="b">
        <f>AND(C1198=D1198,C1198=E1198)</f>
        <v>1</v>
      </c>
      <c r="O1198" t="b">
        <f>OR(E1198=C1198,E1198=D1198)</f>
        <v>1</v>
      </c>
    </row>
    <row r="1199" spans="1:15">
      <c r="A1199" t="s">
        <v>374</v>
      </c>
      <c r="B1199" t="s">
        <v>4</v>
      </c>
      <c r="C1199" t="s">
        <v>3</v>
      </c>
      <c r="D1199" t="s">
        <v>3</v>
      </c>
      <c r="E1199" t="s">
        <v>2</v>
      </c>
      <c r="F1199" t="s">
        <v>373</v>
      </c>
      <c r="I1199" s="2" t="str">
        <f>HYPERLINK("https://www.google.com/webhp#q=" &amp; A1199)</f>
        <v>https://www.google.com/webhp#q=Propofol</v>
      </c>
      <c r="J1199" s="2" t="str">
        <f>HYPERLINK("http://www.uptodate.com/contents/search?search="&amp;A1199)</f>
        <v>http://www.uptodate.com/contents/search?search=Propofol</v>
      </c>
      <c r="K1199" s="1" t="s">
        <v>372</v>
      </c>
      <c r="L1199" s="1" t="s">
        <v>0</v>
      </c>
      <c r="M1199" t="b">
        <f>FALSE()</f>
        <v>0</v>
      </c>
      <c r="N1199" t="b">
        <f>AND(C1199=D1199,C1199=E1199)</f>
        <v>0</v>
      </c>
      <c r="O1199" t="b">
        <f>OR(E1199=C1199,E1199=D1199)</f>
        <v>0</v>
      </c>
    </row>
    <row r="1200" spans="1:15">
      <c r="A1200" t="s">
        <v>371</v>
      </c>
      <c r="B1200" t="s">
        <v>17</v>
      </c>
      <c r="C1200" t="s">
        <v>3</v>
      </c>
      <c r="D1200" t="s">
        <v>3</v>
      </c>
      <c r="E1200" t="s">
        <v>2</v>
      </c>
      <c r="H1200" t="s">
        <v>1675</v>
      </c>
      <c r="I1200" s="2" t="str">
        <f>HYPERLINK("https://www.google.com/webhp#q=" &amp; A1200)</f>
        <v>https://www.google.com/webhp#q=Propranolol</v>
      </c>
      <c r="J1200" s="2" t="str">
        <f>HYPERLINK("http://www.uptodate.com/contents/search?search="&amp;A1200)</f>
        <v>http://www.uptodate.com/contents/search?search=Propranolol</v>
      </c>
      <c r="K1200" s="1" t="s">
        <v>370</v>
      </c>
      <c r="L1200" s="1" t="s">
        <v>15</v>
      </c>
      <c r="M1200" t="b">
        <f>FALSE()</f>
        <v>0</v>
      </c>
      <c r="N1200" t="b">
        <f>AND(C1200=D1200,C1200=E1200)</f>
        <v>0</v>
      </c>
      <c r="O1200" t="b">
        <f>OR(E1200=C1200,E1200=D1200)</f>
        <v>0</v>
      </c>
    </row>
    <row r="1201" spans="1:15">
      <c r="A1201" t="s">
        <v>369</v>
      </c>
      <c r="B1201" t="s">
        <v>368</v>
      </c>
      <c r="C1201" t="s">
        <v>2</v>
      </c>
      <c r="D1201" t="s">
        <v>2</v>
      </c>
      <c r="E1201" t="s">
        <v>2</v>
      </c>
      <c r="I1201" s="2" t="str">
        <f>HYPERLINK("https://www.google.com/webhp#q=" &amp; A1201)</f>
        <v>https://www.google.com/webhp#q=Propylthiouracil</v>
      </c>
      <c r="J1201" s="2" t="str">
        <f>HYPERLINK("http://www.uptodate.com/contents/search?search="&amp;A1201)</f>
        <v>http://www.uptodate.com/contents/search?search=Propylthiouracil</v>
      </c>
      <c r="K1201" s="1" t="s">
        <v>367</v>
      </c>
      <c r="L1201" s="1" t="s">
        <v>366</v>
      </c>
      <c r="M1201" t="b">
        <f>FALSE()</f>
        <v>0</v>
      </c>
      <c r="N1201" t="b">
        <f>AND(C1201=D1201,C1201=E1201)</f>
        <v>1</v>
      </c>
      <c r="O1201" t="b">
        <f>OR(E1201=C1201,E1201=D1201)</f>
        <v>1</v>
      </c>
    </row>
    <row r="1202" spans="1:15">
      <c r="A1202" t="s">
        <v>365</v>
      </c>
      <c r="B1202" t="s">
        <v>39</v>
      </c>
      <c r="C1202" t="s">
        <v>3</v>
      </c>
      <c r="D1202" t="s">
        <v>3</v>
      </c>
      <c r="E1202" t="s">
        <v>3</v>
      </c>
      <c r="I1202" s="2" t="str">
        <f>HYPERLINK("https://www.google.com/webhp#q=" &amp; A1202)</f>
        <v>https://www.google.com/webhp#q=Pseudoephedrine</v>
      </c>
      <c r="J1202" s="2" t="str">
        <f>HYPERLINK("http://www.uptodate.com/contents/search?search="&amp;A1202)</f>
        <v>http://www.uptodate.com/contents/search?search=Pseudoephedrine</v>
      </c>
      <c r="K1202" s="1" t="s">
        <v>364</v>
      </c>
      <c r="L1202" s="1" t="s">
        <v>37</v>
      </c>
      <c r="M1202" t="b">
        <f>FALSE()</f>
        <v>0</v>
      </c>
      <c r="N1202" t="b">
        <f>AND(C1202=D1202,C1202=E1202)</f>
        <v>1</v>
      </c>
      <c r="O1202" t="b">
        <f>OR(E1202=C1202,E1202=D1202)</f>
        <v>1</v>
      </c>
    </row>
    <row r="1203" spans="1:15">
      <c r="A1203" t="s">
        <v>363</v>
      </c>
      <c r="B1203" t="s">
        <v>155</v>
      </c>
      <c r="C1203" t="s">
        <v>2</v>
      </c>
      <c r="D1203" t="s">
        <v>2</v>
      </c>
      <c r="E1203" t="s">
        <v>8</v>
      </c>
      <c r="F1203" t="s">
        <v>362</v>
      </c>
      <c r="G1203" t="s">
        <v>361</v>
      </c>
      <c r="I1203" s="2" t="str">
        <f>HYPERLINK("https://www.google.com/webhp#q=" &amp; A1203)</f>
        <v>https://www.google.com/webhp#q=Pyridoxine</v>
      </c>
      <c r="J1203" s="2" t="str">
        <f>HYPERLINK("http://www.uptodate.com/contents/search?search="&amp;A1203)</f>
        <v>http://www.uptodate.com/contents/search?search=Pyridoxine</v>
      </c>
      <c r="K1203" s="1" t="s">
        <v>360</v>
      </c>
      <c r="L1203" s="1" t="s">
        <v>154</v>
      </c>
      <c r="M1203" t="b">
        <f>FALSE()</f>
        <v>0</v>
      </c>
      <c r="N1203" t="b">
        <f>AND(C1203=D1203,C1203=E1203)</f>
        <v>0</v>
      </c>
      <c r="O1203" t="b">
        <f>OR(E1203=C1203,E1203=D1203)</f>
        <v>0</v>
      </c>
    </row>
    <row r="1204" spans="1:15">
      <c r="A1204" t="s">
        <v>359</v>
      </c>
      <c r="B1204" t="s">
        <v>350</v>
      </c>
      <c r="C1204" t="s">
        <v>2</v>
      </c>
      <c r="D1204" t="s">
        <v>2</v>
      </c>
      <c r="E1204" t="s">
        <v>2</v>
      </c>
      <c r="I1204" s="2" t="str">
        <f>HYPERLINK("https://www.google.com/webhp#q=" &amp; A1204)</f>
        <v>https://www.google.com/webhp#q=Pyrimethamine</v>
      </c>
      <c r="J1204" s="2" t="str">
        <f>HYPERLINK("http://www.uptodate.com/contents/search?search="&amp;A1204)</f>
        <v>http://www.uptodate.com/contents/search?search=Pyrimethamine</v>
      </c>
      <c r="K1204" s="1" t="s">
        <v>358</v>
      </c>
      <c r="L1204" s="1" t="s">
        <v>348</v>
      </c>
      <c r="M1204" t="b">
        <f>FALSE()</f>
        <v>0</v>
      </c>
      <c r="N1204" t="b">
        <f>AND(C1204=D1204,C1204=E1204)</f>
        <v>1</v>
      </c>
      <c r="O1204" t="b">
        <f>OR(E1204=C1204,E1204=D1204)</f>
        <v>1</v>
      </c>
    </row>
    <row r="1205" spans="1:15">
      <c r="A1205" t="s">
        <v>357</v>
      </c>
      <c r="B1205" t="s">
        <v>152</v>
      </c>
      <c r="C1205" t="s">
        <v>3</v>
      </c>
      <c r="D1205" t="s">
        <v>3</v>
      </c>
      <c r="E1205" t="s">
        <v>3</v>
      </c>
      <c r="I1205" s="2" t="str">
        <f>HYPERLINK("https://www.google.com/webhp#q=" &amp; A1205)</f>
        <v>https://www.google.com/webhp#q=Quazepam</v>
      </c>
      <c r="J1205" s="2" t="str">
        <f>HYPERLINK("http://www.uptodate.com/contents/search?search="&amp;A1205)</f>
        <v>http://www.uptodate.com/contents/search?search=Quazepam</v>
      </c>
      <c r="K1205" s="1" t="s">
        <v>356</v>
      </c>
      <c r="L1205" s="1" t="s">
        <v>150</v>
      </c>
      <c r="M1205" t="b">
        <f>FALSE()</f>
        <v>0</v>
      </c>
      <c r="N1205" t="b">
        <f>AND(C1205=D1205,C1205=E1205)</f>
        <v>1</v>
      </c>
      <c r="O1205" t="b">
        <f>OR(E1205=C1205,E1205=D1205)</f>
        <v>1</v>
      </c>
    </row>
    <row r="1206" spans="1:15">
      <c r="A1206" t="s">
        <v>355</v>
      </c>
      <c r="B1206" t="s">
        <v>293</v>
      </c>
      <c r="C1206" t="s">
        <v>3</v>
      </c>
      <c r="D1206" t="s">
        <v>3</v>
      </c>
      <c r="E1206" t="s">
        <v>3</v>
      </c>
      <c r="I1206" s="2" t="str">
        <f>HYPERLINK("https://www.google.com/webhp#q=" &amp; A1206)</f>
        <v>https://www.google.com/webhp#q=Quetiapine</v>
      </c>
      <c r="J1206" s="2" t="str">
        <f>HYPERLINK("http://www.uptodate.com/contents/search?search="&amp;A1206)</f>
        <v>http://www.uptodate.com/contents/search?search=Quetiapine</v>
      </c>
      <c r="K1206" s="1" t="s">
        <v>354</v>
      </c>
      <c r="L1206" s="1" t="s">
        <v>292</v>
      </c>
      <c r="M1206" t="b">
        <f>FALSE()</f>
        <v>0</v>
      </c>
      <c r="N1206" t="b">
        <f>AND(C1206=D1206,C1206=E1206)</f>
        <v>1</v>
      </c>
      <c r="O1206" t="b">
        <f>OR(E1206=C1206,E1206=D1206)</f>
        <v>1</v>
      </c>
    </row>
    <row r="1207" spans="1:15">
      <c r="A1207" t="s">
        <v>355</v>
      </c>
      <c r="B1207" t="s">
        <v>30</v>
      </c>
      <c r="C1207" t="s">
        <v>3</v>
      </c>
      <c r="D1207" t="s">
        <v>3</v>
      </c>
      <c r="E1207" t="s">
        <v>3</v>
      </c>
      <c r="I1207" s="2" t="str">
        <f>HYPERLINK("https://www.google.com/webhp#q=" &amp; A1207)</f>
        <v>https://www.google.com/webhp#q=Quetiapine</v>
      </c>
      <c r="J1207" s="2" t="str">
        <f>HYPERLINK("http://www.uptodate.com/contents/search?search="&amp;A1207)</f>
        <v>http://www.uptodate.com/contents/search?search=Quetiapine</v>
      </c>
      <c r="K1207" s="1" t="s">
        <v>354</v>
      </c>
      <c r="L1207" s="1" t="s">
        <v>29</v>
      </c>
      <c r="M1207" t="b">
        <f>FALSE()</f>
        <v>0</v>
      </c>
      <c r="N1207" t="b">
        <f>AND(C1207=D1207,C1207=E1207)</f>
        <v>1</v>
      </c>
      <c r="O1207" t="b">
        <f>OR(E1207=C1207,E1207=D1207)</f>
        <v>1</v>
      </c>
    </row>
    <row r="1208" spans="1:15">
      <c r="A1208" t="s">
        <v>355</v>
      </c>
      <c r="B1208" t="s">
        <v>27</v>
      </c>
      <c r="C1208" t="s">
        <v>3</v>
      </c>
      <c r="D1208" t="s">
        <v>3</v>
      </c>
      <c r="E1208" t="s">
        <v>3</v>
      </c>
      <c r="I1208" s="2" t="str">
        <f>HYPERLINK("https://www.google.com/webhp#q=" &amp; A1208)</f>
        <v>https://www.google.com/webhp#q=Quetiapine</v>
      </c>
      <c r="J1208" s="2" t="str">
        <f>HYPERLINK("http://www.uptodate.com/contents/search?search="&amp;A1208)</f>
        <v>http://www.uptodate.com/contents/search?search=Quetiapine</v>
      </c>
      <c r="K1208" s="1" t="s">
        <v>354</v>
      </c>
      <c r="L1208" s="1" t="s">
        <v>25</v>
      </c>
      <c r="M1208" t="b">
        <f>FALSE()</f>
        <v>0</v>
      </c>
      <c r="N1208" t="b">
        <f>AND(C1208=D1208,C1208=E1208)</f>
        <v>1</v>
      </c>
      <c r="O1208" t="b">
        <f>OR(E1208=C1208,E1208=D1208)</f>
        <v>1</v>
      </c>
    </row>
    <row r="1209" spans="1:15">
      <c r="A1209" t="s">
        <v>353</v>
      </c>
      <c r="B1209" t="s">
        <v>44</v>
      </c>
      <c r="C1209" t="s">
        <v>8</v>
      </c>
      <c r="D1209" t="s">
        <v>8</v>
      </c>
      <c r="E1209" t="s">
        <v>8</v>
      </c>
      <c r="I1209" s="2" t="str">
        <f>HYPERLINK("https://www.google.com/webhp#q=" &amp; A1209)</f>
        <v>https://www.google.com/webhp#q=Quinidine barbiturate</v>
      </c>
      <c r="J1209" s="2" t="str">
        <f>HYPERLINK("http://www.uptodate.com/contents/search?search="&amp;A1209)</f>
        <v>http://www.uptodate.com/contents/search?search=Quinidine barbiturate</v>
      </c>
      <c r="K1209" s="1" t="s">
        <v>352</v>
      </c>
      <c r="L1209" s="1" t="s">
        <v>41</v>
      </c>
      <c r="M1209" t="b">
        <f>FALSE()</f>
        <v>0</v>
      </c>
      <c r="N1209" t="b">
        <f>AND(C1209=D1209,C1209=E1209)</f>
        <v>1</v>
      </c>
      <c r="O1209" t="b">
        <f>OR(E1209=C1209,E1209=D1209)</f>
        <v>1</v>
      </c>
    </row>
    <row r="1210" spans="1:15">
      <c r="A1210" t="s">
        <v>351</v>
      </c>
      <c r="B1210" t="s">
        <v>350</v>
      </c>
      <c r="C1210" t="s">
        <v>2</v>
      </c>
      <c r="D1210" t="s">
        <v>2</v>
      </c>
      <c r="E1210" t="s">
        <v>2</v>
      </c>
      <c r="I1210" s="2" t="str">
        <f>HYPERLINK("https://www.google.com/webhp#q=" &amp; A1210)</f>
        <v>https://www.google.com/webhp#q=Quinine</v>
      </c>
      <c r="J1210" s="2" t="str">
        <f>HYPERLINK("http://www.uptodate.com/contents/search?search="&amp;A1210)</f>
        <v>http://www.uptodate.com/contents/search?search=Quinine</v>
      </c>
      <c r="K1210" s="1" t="s">
        <v>349</v>
      </c>
      <c r="L1210" s="1" t="s">
        <v>348</v>
      </c>
      <c r="M1210" t="b">
        <f>FALSE()</f>
        <v>0</v>
      </c>
      <c r="N1210" t="b">
        <f>AND(C1210=D1210,C1210=E1210)</f>
        <v>1</v>
      </c>
      <c r="O1210" t="b">
        <f>OR(E1210=C1210,E1210=D1210)</f>
        <v>1</v>
      </c>
    </row>
    <row r="1211" spans="1:15">
      <c r="A1211" t="s">
        <v>346</v>
      </c>
      <c r="B1211" t="s">
        <v>68</v>
      </c>
      <c r="C1211" t="s">
        <v>2</v>
      </c>
      <c r="D1211" t="s">
        <v>2</v>
      </c>
      <c r="E1211" t="s">
        <v>2</v>
      </c>
      <c r="G1211" t="s">
        <v>347</v>
      </c>
      <c r="I1211" s="2" t="str">
        <f>HYPERLINK("https://www.google.com/webhp#q=" &amp; A1211)</f>
        <v>https://www.google.com/webhp#q=Raloxifene</v>
      </c>
      <c r="J1211" s="2" t="str">
        <f>HYPERLINK("http://www.uptodate.com/contents/search?search="&amp;A1211)</f>
        <v>http://www.uptodate.com/contents/search?search=Raloxifene</v>
      </c>
      <c r="K1211" s="1" t="s">
        <v>345</v>
      </c>
      <c r="L1211" s="1" t="s">
        <v>67</v>
      </c>
      <c r="M1211" t="b">
        <f>FALSE()</f>
        <v>0</v>
      </c>
      <c r="N1211" t="b">
        <f>AND(C1211=D1211,C1211=E1211)</f>
        <v>1</v>
      </c>
      <c r="O1211" t="b">
        <f>OR(E1211=C1211,E1211=D1211)</f>
        <v>1</v>
      </c>
    </row>
    <row r="1212" spans="1:15">
      <c r="A1212" t="s">
        <v>346</v>
      </c>
      <c r="B1212" t="s">
        <v>21</v>
      </c>
      <c r="C1212" t="s">
        <v>2</v>
      </c>
      <c r="D1212" t="s">
        <v>2</v>
      </c>
      <c r="E1212" t="s">
        <v>2</v>
      </c>
      <c r="I1212" s="2" t="str">
        <f>HYPERLINK("https://www.google.com/webhp#q=" &amp; A1212)</f>
        <v>https://www.google.com/webhp#q=Raloxifene</v>
      </c>
      <c r="J1212" s="2" t="str">
        <f>HYPERLINK("http://www.uptodate.com/contents/search?search="&amp;A1212)</f>
        <v>http://www.uptodate.com/contents/search?search=Raloxifene</v>
      </c>
      <c r="K1212" s="1" t="s">
        <v>345</v>
      </c>
      <c r="L1212" s="1" t="s">
        <v>19</v>
      </c>
      <c r="M1212" t="b">
        <f>FALSE()</f>
        <v>0</v>
      </c>
      <c r="N1212" t="b">
        <f>AND(C1212=D1212,C1212=E1212)</f>
        <v>1</v>
      </c>
      <c r="O1212" t="b">
        <f>OR(E1212=C1212,E1212=D1212)</f>
        <v>1</v>
      </c>
    </row>
    <row r="1213" spans="1:15">
      <c r="A1213" t="s">
        <v>344</v>
      </c>
      <c r="B1213" t="s">
        <v>146</v>
      </c>
      <c r="C1213" t="s">
        <v>3</v>
      </c>
      <c r="D1213" t="s">
        <v>3</v>
      </c>
      <c r="E1213" t="s">
        <v>3</v>
      </c>
      <c r="I1213" s="2" t="str">
        <f>HYPERLINK("https://www.google.com/webhp#q=" &amp; A1213)</f>
        <v>https://www.google.com/webhp#q=Ramelteon</v>
      </c>
      <c r="J1213" s="2" t="str">
        <f>HYPERLINK("http://www.uptodate.com/contents/search?search="&amp;A1213)</f>
        <v>http://www.uptodate.com/contents/search?search=Ramelteon</v>
      </c>
      <c r="K1213" s="1" t="s">
        <v>343</v>
      </c>
      <c r="L1213" s="1" t="s">
        <v>144</v>
      </c>
      <c r="M1213" t="b">
        <f>FALSE()</f>
        <v>0</v>
      </c>
      <c r="N1213" t="b">
        <f>AND(C1213=D1213,C1213=E1213)</f>
        <v>1</v>
      </c>
      <c r="O1213" t="b">
        <f>OR(E1213=C1213,E1213=D1213)</f>
        <v>1</v>
      </c>
    </row>
    <row r="1214" spans="1:15">
      <c r="A1214" t="s">
        <v>340</v>
      </c>
      <c r="B1214" t="s">
        <v>44</v>
      </c>
      <c r="C1214" t="s">
        <v>2</v>
      </c>
      <c r="D1214" t="s">
        <v>2</v>
      </c>
      <c r="E1214" t="s">
        <v>2</v>
      </c>
      <c r="I1214" s="2" t="str">
        <f>HYPERLINK("https://www.google.com/webhp#q=" &amp; A1214)</f>
        <v>https://www.google.com/webhp#q=Ramipril</v>
      </c>
      <c r="J1214" s="2" t="str">
        <f>HYPERLINK("http://www.uptodate.com/contents/search?search="&amp;A1214)</f>
        <v>http://www.uptodate.com/contents/search?search=Ramipril</v>
      </c>
      <c r="K1214" s="1" t="s">
        <v>338</v>
      </c>
      <c r="L1214" s="1" t="s">
        <v>41</v>
      </c>
      <c r="M1214" t="b">
        <f>FALSE()</f>
        <v>0</v>
      </c>
      <c r="N1214" t="b">
        <f>AND(C1214=D1214,C1214=E1214)</f>
        <v>1</v>
      </c>
      <c r="O1214" t="b">
        <f>OR(E1214=C1214,E1214=D1214)</f>
        <v>1</v>
      </c>
    </row>
    <row r="1215" spans="1:15">
      <c r="A1215" t="s">
        <v>340</v>
      </c>
      <c r="B1215" t="s">
        <v>342</v>
      </c>
      <c r="C1215" t="s">
        <v>8</v>
      </c>
      <c r="D1215" t="s">
        <v>8</v>
      </c>
      <c r="E1215" t="s">
        <v>2</v>
      </c>
      <c r="I1215" s="2" t="str">
        <f>HYPERLINK("https://www.google.com/webhp#q=" &amp; A1215)</f>
        <v>https://www.google.com/webhp#q=Ramipril</v>
      </c>
      <c r="J1215" s="2" t="str">
        <f>HYPERLINK("http://www.uptodate.com/contents/search?search="&amp;A1215)</f>
        <v>http://www.uptodate.com/contents/search?search=Ramipril</v>
      </c>
      <c r="K1215" s="1" t="s">
        <v>338</v>
      </c>
      <c r="L1215" s="1" t="s">
        <v>341</v>
      </c>
      <c r="M1215" t="b">
        <f>FALSE()</f>
        <v>0</v>
      </c>
      <c r="N1215" t="b">
        <f>AND(C1215=D1215,C1215=E1215)</f>
        <v>0</v>
      </c>
      <c r="O1215" t="b">
        <f>OR(E1215=C1215,E1215=D1215)</f>
        <v>0</v>
      </c>
    </row>
    <row r="1216" spans="1:15">
      <c r="A1216" t="s">
        <v>340</v>
      </c>
      <c r="B1216" t="s">
        <v>110</v>
      </c>
      <c r="C1216" t="s">
        <v>8</v>
      </c>
      <c r="D1216" t="s">
        <v>8</v>
      </c>
      <c r="E1216" t="s">
        <v>2</v>
      </c>
      <c r="H1216" t="s">
        <v>339</v>
      </c>
      <c r="I1216" s="2" t="str">
        <f>HYPERLINK("https://www.google.com/webhp#q=" &amp; A1216)</f>
        <v>https://www.google.com/webhp#q=Ramipril</v>
      </c>
      <c r="J1216" s="2" t="str">
        <f>HYPERLINK("http://www.uptodate.com/contents/search?search="&amp;A1216)</f>
        <v>http://www.uptodate.com/contents/search?search=Ramipril</v>
      </c>
      <c r="K1216" s="1" t="s">
        <v>338</v>
      </c>
      <c r="L1216" s="1" t="s">
        <v>107</v>
      </c>
      <c r="M1216" t="b">
        <f>FALSE()</f>
        <v>0</v>
      </c>
      <c r="N1216" t="b">
        <f>AND(C1216=D1216,C1216=E1216)</f>
        <v>0</v>
      </c>
      <c r="O1216" t="b">
        <f>OR(E1216=C1216,E1216=D1216)</f>
        <v>0</v>
      </c>
    </row>
    <row r="1217" spans="1:15">
      <c r="A1217" t="s">
        <v>337</v>
      </c>
      <c r="B1217" t="s">
        <v>146</v>
      </c>
      <c r="C1217" t="s">
        <v>3</v>
      </c>
      <c r="D1217" t="s">
        <v>3</v>
      </c>
      <c r="E1217" t="s">
        <v>3</v>
      </c>
      <c r="I1217" s="2" t="str">
        <f>HYPERLINK("https://www.google.com/webhp#q=" &amp; A1217)</f>
        <v>https://www.google.com/webhp#q=Rasagiline</v>
      </c>
      <c r="J1217" s="2" t="str">
        <f>HYPERLINK("http://www.uptodate.com/contents/search?search="&amp;A1217)</f>
        <v>http://www.uptodate.com/contents/search?search=Rasagiline</v>
      </c>
      <c r="K1217" s="1" t="s">
        <v>336</v>
      </c>
      <c r="L1217" s="1" t="s">
        <v>144</v>
      </c>
      <c r="M1217" t="b">
        <f>FALSE()</f>
        <v>0</v>
      </c>
      <c r="N1217" t="b">
        <f>AND(C1217=D1217,C1217=E1217)</f>
        <v>1</v>
      </c>
      <c r="O1217" t="b">
        <f>OR(E1217=C1217,E1217=D1217)</f>
        <v>1</v>
      </c>
    </row>
    <row r="1218" spans="1:15">
      <c r="A1218" t="s">
        <v>335</v>
      </c>
      <c r="B1218" t="s">
        <v>334</v>
      </c>
      <c r="C1218" t="s">
        <v>2</v>
      </c>
      <c r="D1218" t="s">
        <v>2</v>
      </c>
      <c r="E1218" t="s">
        <v>2</v>
      </c>
      <c r="I1218" s="2" t="str">
        <f>HYPERLINK("https://www.google.com/webhp#q=" &amp; A1218)</f>
        <v>https://www.google.com/webhp#q=Rifampicin</v>
      </c>
      <c r="J1218" s="2" t="str">
        <f>HYPERLINK("http://www.uptodate.com/contents/search?search="&amp;A1218)</f>
        <v>http://www.uptodate.com/contents/search?search=Rifampicin</v>
      </c>
      <c r="K1218" s="1" t="s">
        <v>333</v>
      </c>
      <c r="L1218" s="1" t="s">
        <v>332</v>
      </c>
      <c r="M1218" t="b">
        <f>FALSE()</f>
        <v>0</v>
      </c>
      <c r="N1218" t="b">
        <f>AND(C1218=D1218,C1218=E1218)</f>
        <v>1</v>
      </c>
      <c r="O1218" t="b">
        <f>OR(E1218=C1218,E1218=D1218)</f>
        <v>1</v>
      </c>
    </row>
    <row r="1219" spans="1:15">
      <c r="A1219" t="s">
        <v>331</v>
      </c>
      <c r="B1219" t="s">
        <v>24</v>
      </c>
      <c r="C1219" t="s">
        <v>2</v>
      </c>
      <c r="D1219" t="s">
        <v>2</v>
      </c>
      <c r="E1219" t="s">
        <v>2</v>
      </c>
      <c r="I1219" s="2" t="str">
        <f>HYPERLINK("https://www.google.com/webhp#q=" &amp; A1219)</f>
        <v>https://www.google.com/webhp#q=Risedronate</v>
      </c>
      <c r="J1219" s="2" t="str">
        <f>HYPERLINK("http://www.uptodate.com/contents/search?search="&amp;A1219)</f>
        <v>http://www.uptodate.com/contents/search?search=Risedronate</v>
      </c>
      <c r="K1219" s="1" t="s">
        <v>330</v>
      </c>
      <c r="L1219" s="1" t="s">
        <v>23</v>
      </c>
      <c r="M1219" t="b">
        <f>FALSE()</f>
        <v>0</v>
      </c>
      <c r="N1219" t="b">
        <f>AND(C1219=D1219,C1219=E1219)</f>
        <v>1</v>
      </c>
      <c r="O1219" t="b">
        <f>OR(E1219=C1219,E1219=D1219)</f>
        <v>1</v>
      </c>
    </row>
    <row r="1220" spans="1:15">
      <c r="A1220" t="s">
        <v>331</v>
      </c>
      <c r="B1220" t="s">
        <v>21</v>
      </c>
      <c r="C1220" t="s">
        <v>2</v>
      </c>
      <c r="D1220" t="s">
        <v>2</v>
      </c>
      <c r="E1220" t="s">
        <v>2</v>
      </c>
      <c r="I1220" s="2" t="str">
        <f>HYPERLINK("https://www.google.com/webhp#q=" &amp; A1220)</f>
        <v>https://www.google.com/webhp#q=Risedronate</v>
      </c>
      <c r="J1220" s="2" t="str">
        <f>HYPERLINK("http://www.uptodate.com/contents/search?search="&amp;A1220)</f>
        <v>http://www.uptodate.com/contents/search?search=Risedronate</v>
      </c>
      <c r="K1220" s="1" t="s">
        <v>330</v>
      </c>
      <c r="L1220" s="1" t="s">
        <v>19</v>
      </c>
      <c r="M1220" t="b">
        <f>FALSE()</f>
        <v>0</v>
      </c>
      <c r="N1220" t="b">
        <f>AND(C1220=D1220,C1220=E1220)</f>
        <v>1</v>
      </c>
      <c r="O1220" t="b">
        <f>OR(E1220=C1220,E1220=D1220)</f>
        <v>1</v>
      </c>
    </row>
    <row r="1221" spans="1:15">
      <c r="A1221" t="s">
        <v>327</v>
      </c>
      <c r="B1221" t="s">
        <v>32</v>
      </c>
      <c r="C1221" t="s">
        <v>3</v>
      </c>
      <c r="D1221" t="s">
        <v>3</v>
      </c>
      <c r="E1221" t="s">
        <v>3</v>
      </c>
      <c r="H1221" t="s">
        <v>1775</v>
      </c>
      <c r="I1221" s="2" t="str">
        <f>HYPERLINK("https://www.google.com/webhp#q=" &amp; A1221)</f>
        <v>https://www.google.com/webhp#q=Risperidone</v>
      </c>
      <c r="J1221" s="2" t="str">
        <f>HYPERLINK("http://www.uptodate.com/contents/search?search="&amp;A1221)</f>
        <v>http://www.uptodate.com/contents/search?search=Risperidone</v>
      </c>
      <c r="K1221" s="1" t="s">
        <v>326</v>
      </c>
      <c r="L1221" s="1" t="s">
        <v>31</v>
      </c>
      <c r="M1221" t="b">
        <f>FALSE()</f>
        <v>0</v>
      </c>
      <c r="N1221" t="b">
        <f>AND(C1221=D1221,C1221=E1221)</f>
        <v>1</v>
      </c>
      <c r="O1221" t="b">
        <f>OR(E1221=C1221,E1221=D1221)</f>
        <v>1</v>
      </c>
    </row>
    <row r="1222" spans="1:15">
      <c r="A1222" t="s">
        <v>327</v>
      </c>
      <c r="B1222" t="s">
        <v>293</v>
      </c>
      <c r="C1222" t="s">
        <v>3</v>
      </c>
      <c r="D1222" t="s">
        <v>3</v>
      </c>
      <c r="E1222" t="s">
        <v>3</v>
      </c>
      <c r="I1222" s="2" t="str">
        <f>HYPERLINK("https://www.google.com/webhp#q=" &amp; A1222)</f>
        <v>https://www.google.com/webhp#q=Risperidone</v>
      </c>
      <c r="J1222" s="2" t="str">
        <f>HYPERLINK("http://www.uptodate.com/contents/search?search="&amp;A1222)</f>
        <v>http://www.uptodate.com/contents/search?search=Risperidone</v>
      </c>
      <c r="K1222" s="1" t="s">
        <v>326</v>
      </c>
      <c r="L1222" s="1" t="s">
        <v>292</v>
      </c>
      <c r="M1222" t="b">
        <f>FALSE()</f>
        <v>0</v>
      </c>
      <c r="N1222" t="b">
        <f>AND(C1222=D1222,C1222=E1222)</f>
        <v>1</v>
      </c>
      <c r="O1222" t="b">
        <f>OR(E1222=C1222,E1222=D1222)</f>
        <v>1</v>
      </c>
    </row>
    <row r="1223" spans="1:15">
      <c r="A1223" t="s">
        <v>327</v>
      </c>
      <c r="B1223" t="s">
        <v>30</v>
      </c>
      <c r="C1223" t="s">
        <v>3</v>
      </c>
      <c r="D1223" t="s">
        <v>3</v>
      </c>
      <c r="E1223" t="s">
        <v>3</v>
      </c>
      <c r="I1223" s="2" t="str">
        <f>HYPERLINK("https://www.google.com/webhp#q=" &amp; A1223)</f>
        <v>https://www.google.com/webhp#q=Risperidone</v>
      </c>
      <c r="J1223" s="2" t="str">
        <f>HYPERLINK("http://www.uptodate.com/contents/search?search="&amp;A1223)</f>
        <v>http://www.uptodate.com/contents/search?search=Risperidone</v>
      </c>
      <c r="K1223" s="1" t="s">
        <v>326</v>
      </c>
      <c r="L1223" s="1" t="s">
        <v>29</v>
      </c>
      <c r="M1223" t="b">
        <f>FALSE()</f>
        <v>0</v>
      </c>
      <c r="N1223" t="b">
        <f>AND(C1223=D1223,C1223=E1223)</f>
        <v>1</v>
      </c>
      <c r="O1223" t="b">
        <f>OR(E1223=C1223,E1223=D1223)</f>
        <v>1</v>
      </c>
    </row>
    <row r="1224" spans="1:15">
      <c r="A1224" t="s">
        <v>327</v>
      </c>
      <c r="B1224" t="s">
        <v>329</v>
      </c>
      <c r="C1224" t="s">
        <v>3</v>
      </c>
      <c r="D1224" t="s">
        <v>3</v>
      </c>
      <c r="E1224" t="s">
        <v>3</v>
      </c>
      <c r="I1224" s="2" t="str">
        <f>HYPERLINK("https://www.google.com/webhp#q=" &amp; A1224)</f>
        <v>https://www.google.com/webhp#q=Risperidone</v>
      </c>
      <c r="J1224" s="2" t="str">
        <f>HYPERLINK("http://www.uptodate.com/contents/search?search="&amp;A1224)</f>
        <v>http://www.uptodate.com/contents/search?search=Risperidone</v>
      </c>
      <c r="K1224" s="1" t="s">
        <v>326</v>
      </c>
      <c r="L1224" s="1" t="s">
        <v>328</v>
      </c>
      <c r="M1224" t="b">
        <f>FALSE()</f>
        <v>0</v>
      </c>
      <c r="N1224" t="b">
        <f>AND(C1224=D1224,C1224=E1224)</f>
        <v>1</v>
      </c>
      <c r="O1224" t="b">
        <f>OR(E1224=C1224,E1224=D1224)</f>
        <v>1</v>
      </c>
    </row>
    <row r="1225" spans="1:15">
      <c r="A1225" t="s">
        <v>327</v>
      </c>
      <c r="B1225" t="s">
        <v>27</v>
      </c>
      <c r="C1225" t="s">
        <v>3</v>
      </c>
      <c r="D1225" t="s">
        <v>3</v>
      </c>
      <c r="E1225" t="s">
        <v>3</v>
      </c>
      <c r="I1225" s="2" t="str">
        <f>HYPERLINK("https://www.google.com/webhp#q=" &amp; A1225)</f>
        <v>https://www.google.com/webhp#q=Risperidone</v>
      </c>
      <c r="J1225" s="2" t="str">
        <f>HYPERLINK("http://www.uptodate.com/contents/search?search="&amp;A1225)</f>
        <v>http://www.uptodate.com/contents/search?search=Risperidone</v>
      </c>
      <c r="K1225" s="1" t="s">
        <v>326</v>
      </c>
      <c r="L1225" s="1" t="s">
        <v>25</v>
      </c>
      <c r="M1225" t="b">
        <f>FALSE()</f>
        <v>0</v>
      </c>
      <c r="N1225" t="b">
        <f>AND(C1225=D1225,C1225=E1225)</f>
        <v>1</v>
      </c>
      <c r="O1225" t="b">
        <f>OR(E1225=C1225,E1225=D1225)</f>
        <v>1</v>
      </c>
    </row>
    <row r="1226" spans="1:15">
      <c r="A1226" t="s">
        <v>325</v>
      </c>
      <c r="B1226" t="s">
        <v>35</v>
      </c>
      <c r="C1226" t="s">
        <v>2</v>
      </c>
      <c r="D1226" t="s">
        <v>2</v>
      </c>
      <c r="E1226" t="s">
        <v>2</v>
      </c>
      <c r="I1226" s="2" t="str">
        <f>HYPERLINK("https://www.google.com/webhp#q=" &amp; A1226)</f>
        <v>https://www.google.com/webhp#q=Ritonavir</v>
      </c>
      <c r="J1226" s="2" t="str">
        <f>HYPERLINK("http://www.uptodate.com/contents/search?search="&amp;A1226)</f>
        <v>http://www.uptodate.com/contents/search?search=Ritonavir</v>
      </c>
      <c r="K1226" s="1" t="s">
        <v>324</v>
      </c>
      <c r="L1226" s="1" t="s">
        <v>33</v>
      </c>
      <c r="M1226" t="b">
        <f>FALSE()</f>
        <v>0</v>
      </c>
      <c r="N1226" t="b">
        <f>AND(C1226=D1226,C1226=E1226)</f>
        <v>1</v>
      </c>
      <c r="O1226" t="b">
        <f>OR(E1226=C1226,E1226=D1226)</f>
        <v>1</v>
      </c>
    </row>
    <row r="1227" spans="1:15">
      <c r="A1227" t="s">
        <v>323</v>
      </c>
      <c r="B1227" t="s">
        <v>52</v>
      </c>
      <c r="C1227" t="s">
        <v>3</v>
      </c>
      <c r="D1227" t="s">
        <v>3</v>
      </c>
      <c r="E1227" t="s">
        <v>2</v>
      </c>
      <c r="H1227" t="s">
        <v>1768</v>
      </c>
      <c r="I1227" s="2" t="str">
        <f>HYPERLINK("https://www.google.com/webhp#q=" &amp; A1227)</f>
        <v>https://www.google.com/webhp#q=Rivastigmine</v>
      </c>
      <c r="J1227" s="2" t="str">
        <f>HYPERLINK("http://www.uptodate.com/contents/search?search="&amp;A1227)</f>
        <v>http://www.uptodate.com/contents/search?search=Rivastigmine</v>
      </c>
      <c r="K1227" s="1" t="s">
        <v>322</v>
      </c>
      <c r="L1227" s="1" t="s">
        <v>50</v>
      </c>
      <c r="M1227" t="b">
        <f>FALSE()</f>
        <v>0</v>
      </c>
      <c r="N1227" t="b">
        <f>AND(C1227=D1227,C1227=E1227)</f>
        <v>0</v>
      </c>
      <c r="O1227" t="b">
        <f>OR(E1227=C1227,E1227=D1227)</f>
        <v>0</v>
      </c>
    </row>
    <row r="1228" spans="1:15">
      <c r="A1228" t="s">
        <v>323</v>
      </c>
      <c r="B1228" t="s">
        <v>146</v>
      </c>
      <c r="C1228" t="s">
        <v>3</v>
      </c>
      <c r="D1228" t="s">
        <v>3</v>
      </c>
      <c r="E1228" t="s">
        <v>3</v>
      </c>
      <c r="I1228" s="2" t="str">
        <f>HYPERLINK("https://www.google.com/webhp#q=" &amp; A1228)</f>
        <v>https://www.google.com/webhp#q=Rivastigmine</v>
      </c>
      <c r="J1228" s="2" t="str">
        <f>HYPERLINK("http://www.uptodate.com/contents/search?search="&amp;A1228)</f>
        <v>http://www.uptodate.com/contents/search?search=Rivastigmine</v>
      </c>
      <c r="K1228" s="1" t="s">
        <v>322</v>
      </c>
      <c r="L1228" s="1" t="s">
        <v>144</v>
      </c>
      <c r="M1228" t="b">
        <f>FALSE()</f>
        <v>0</v>
      </c>
      <c r="N1228" t="b">
        <f>AND(C1228=D1228,C1228=E1228)</f>
        <v>1</v>
      </c>
      <c r="O1228" t="b">
        <f>OR(E1228=C1228,E1228=D1228)</f>
        <v>1</v>
      </c>
    </row>
    <row r="1229" spans="1:15">
      <c r="A1229" t="s">
        <v>321</v>
      </c>
      <c r="B1229" t="s">
        <v>17</v>
      </c>
      <c r="C1229" t="s">
        <v>3</v>
      </c>
      <c r="D1229" t="s">
        <v>3</v>
      </c>
      <c r="E1229" t="s">
        <v>3</v>
      </c>
      <c r="I1229" s="2" t="str">
        <f>HYPERLINK("https://www.google.com/webhp#q=" &amp; A1229)</f>
        <v>https://www.google.com/webhp#q=Rizatriptan</v>
      </c>
      <c r="J1229" s="2" t="str">
        <f>HYPERLINK("http://www.uptodate.com/contents/search?search="&amp;A1229)</f>
        <v>http://www.uptodate.com/contents/search?search=Rizatriptan</v>
      </c>
      <c r="K1229" s="1" t="s">
        <v>320</v>
      </c>
      <c r="L1229" s="1" t="s">
        <v>15</v>
      </c>
      <c r="M1229" t="b">
        <f>FALSE()</f>
        <v>0</v>
      </c>
      <c r="N1229" t="b">
        <f>AND(C1229=D1229,C1229=E1229)</f>
        <v>1</v>
      </c>
      <c r="O1229" t="b">
        <f>OR(E1229=C1229,E1229=D1229)</f>
        <v>1</v>
      </c>
    </row>
    <row r="1230" spans="1:15">
      <c r="A1230" t="s">
        <v>321</v>
      </c>
      <c r="B1230" t="s">
        <v>152</v>
      </c>
      <c r="C1230" t="s">
        <v>8</v>
      </c>
      <c r="D1230" t="s">
        <v>8</v>
      </c>
      <c r="E1230" t="s">
        <v>8</v>
      </c>
      <c r="I1230" s="2" t="str">
        <f>HYPERLINK("https://www.google.com/webhp#q=" &amp; A1230)</f>
        <v>https://www.google.com/webhp#q=Rizatriptan</v>
      </c>
      <c r="J1230" s="2" t="str">
        <f>HYPERLINK("http://www.uptodate.com/contents/search?search="&amp;A1230)</f>
        <v>http://www.uptodate.com/contents/search?search=Rizatriptan</v>
      </c>
      <c r="K1230" s="1" t="s">
        <v>320</v>
      </c>
      <c r="L1230" s="1" t="s">
        <v>150</v>
      </c>
      <c r="M1230" t="b">
        <f>FALSE()</f>
        <v>0</v>
      </c>
      <c r="N1230" t="b">
        <f>AND(C1230=D1230,C1230=E1230)</f>
        <v>1</v>
      </c>
      <c r="O1230" t="b">
        <f>OR(E1230=C1230,E1230=D1230)</f>
        <v>1</v>
      </c>
    </row>
    <row r="1231" spans="1:15">
      <c r="A1231" t="s">
        <v>319</v>
      </c>
      <c r="B1231" t="s">
        <v>14</v>
      </c>
      <c r="C1231" t="s">
        <v>2</v>
      </c>
      <c r="D1231" t="s">
        <v>2</v>
      </c>
      <c r="E1231" t="s">
        <v>2</v>
      </c>
      <c r="H1231" t="s">
        <v>1717</v>
      </c>
      <c r="I1231" s="2" t="str">
        <f>HYPERLINK("https://www.google.com/webhp#q=" &amp; A1231)</f>
        <v>https://www.google.com/webhp#q=Roflumilast</v>
      </c>
      <c r="J1231" s="2" t="str">
        <f>HYPERLINK("http://www.uptodate.com/contents/search?search="&amp;A1231)</f>
        <v>http://www.uptodate.com/contents/search?search=Roflumilast</v>
      </c>
      <c r="K1231" s="1" t="s">
        <v>318</v>
      </c>
      <c r="L1231" s="1" t="s">
        <v>13</v>
      </c>
      <c r="M1231" t="b">
        <f>FALSE()</f>
        <v>0</v>
      </c>
      <c r="N1231" t="b">
        <f>AND(C1231=D1231,C1231=E1231)</f>
        <v>1</v>
      </c>
      <c r="O1231" t="b">
        <f>OR(E1231=C1231,E1231=D1231)</f>
        <v>1</v>
      </c>
    </row>
    <row r="1232" spans="1:15">
      <c r="A1232" t="s">
        <v>317</v>
      </c>
      <c r="B1232" t="s">
        <v>146</v>
      </c>
      <c r="C1232" t="s">
        <v>3</v>
      </c>
      <c r="D1232" t="s">
        <v>3</v>
      </c>
      <c r="E1232" t="s">
        <v>3</v>
      </c>
      <c r="I1232" s="2" t="str">
        <f>HYPERLINK("https://www.google.com/webhp#q=" &amp; A1232)</f>
        <v>https://www.google.com/webhp#q=Ropinirole</v>
      </c>
      <c r="J1232" s="2" t="str">
        <f>HYPERLINK("http://www.uptodate.com/contents/search?search="&amp;A1232)</f>
        <v>http://www.uptodate.com/contents/search?search=Ropinirole</v>
      </c>
      <c r="K1232" s="1" t="s">
        <v>316</v>
      </c>
      <c r="L1232" s="1" t="s">
        <v>144</v>
      </c>
      <c r="M1232" t="b">
        <f>FALSE()</f>
        <v>0</v>
      </c>
      <c r="N1232" t="b">
        <f>AND(C1232=D1232,C1232=E1232)</f>
        <v>1</v>
      </c>
      <c r="O1232" t="b">
        <f>OR(E1232=C1232,E1232=D1232)</f>
        <v>1</v>
      </c>
    </row>
    <row r="1233" spans="1:15">
      <c r="A1233" t="s">
        <v>317</v>
      </c>
      <c r="B1233" t="s">
        <v>173</v>
      </c>
      <c r="C1233" t="s">
        <v>3</v>
      </c>
      <c r="D1233" t="s">
        <v>3</v>
      </c>
      <c r="E1233" t="s">
        <v>3</v>
      </c>
      <c r="I1233" s="2" t="str">
        <f>HYPERLINK("https://www.google.com/webhp#q=" &amp; A1233)</f>
        <v>https://www.google.com/webhp#q=Ropinirole</v>
      </c>
      <c r="J1233" s="2" t="str">
        <f>HYPERLINK("http://www.uptodate.com/contents/search?search="&amp;A1233)</f>
        <v>http://www.uptodate.com/contents/search?search=Ropinirole</v>
      </c>
      <c r="K1233" s="1" t="s">
        <v>316</v>
      </c>
      <c r="L1233" s="1" t="s">
        <v>171</v>
      </c>
      <c r="M1233" t="b">
        <f>FALSE()</f>
        <v>0</v>
      </c>
      <c r="N1233" t="b">
        <f>AND(C1233=D1233,C1233=E1233)</f>
        <v>1</v>
      </c>
      <c r="O1233" t="b">
        <f>OR(E1233=C1233,E1233=D1233)</f>
        <v>1</v>
      </c>
    </row>
    <row r="1234" spans="1:15">
      <c r="A1234" t="s">
        <v>315</v>
      </c>
      <c r="B1234" t="s">
        <v>195</v>
      </c>
      <c r="C1234" t="s">
        <v>2</v>
      </c>
      <c r="D1234" t="s">
        <v>2</v>
      </c>
      <c r="E1234" t="s">
        <v>2</v>
      </c>
      <c r="I1234" s="2" t="str">
        <f>HYPERLINK("https://www.google.com/webhp#q=" &amp; A1234)</f>
        <v>https://www.google.com/webhp#q=Rosuvastatin</v>
      </c>
      <c r="J1234" s="2" t="str">
        <f>HYPERLINK("http://www.uptodate.com/contents/search?search="&amp;A1234)</f>
        <v>http://www.uptodate.com/contents/search?search=Rosuvastatin</v>
      </c>
      <c r="K1234" s="1" t="s">
        <v>314</v>
      </c>
      <c r="L1234" s="1" t="s">
        <v>193</v>
      </c>
      <c r="M1234" t="b">
        <f>FALSE()</f>
        <v>0</v>
      </c>
      <c r="N1234" t="b">
        <f>AND(C1234=D1234,C1234=E1234)</f>
        <v>1</v>
      </c>
      <c r="O1234" t="b">
        <f>OR(E1234=C1234,E1234=D1234)</f>
        <v>1</v>
      </c>
    </row>
    <row r="1235" spans="1:15">
      <c r="A1235" t="s">
        <v>315</v>
      </c>
      <c r="B1235" t="s">
        <v>121</v>
      </c>
      <c r="C1235" t="s">
        <v>2</v>
      </c>
      <c r="D1235" t="s">
        <v>2</v>
      </c>
      <c r="E1235" t="s">
        <v>2</v>
      </c>
      <c r="I1235" s="2" t="str">
        <f>HYPERLINK("https://www.google.com/webhp#q=" &amp; A1235)</f>
        <v>https://www.google.com/webhp#q=Rosuvastatin</v>
      </c>
      <c r="J1235" s="2" t="str">
        <f>HYPERLINK("http://www.uptodate.com/contents/search?search="&amp;A1235)</f>
        <v>http://www.uptodate.com/contents/search?search=Rosuvastatin</v>
      </c>
      <c r="K1235" s="1" t="s">
        <v>314</v>
      </c>
      <c r="L1235" s="1" t="s">
        <v>120</v>
      </c>
      <c r="M1235" t="b">
        <f>FALSE()</f>
        <v>0</v>
      </c>
      <c r="N1235" t="b">
        <f>AND(C1235=D1235,C1235=E1235)</f>
        <v>1</v>
      </c>
      <c r="O1235" t="b">
        <f>OR(E1235=C1235,E1235=D1235)</f>
        <v>1</v>
      </c>
    </row>
    <row r="1236" spans="1:15">
      <c r="A1236" t="s">
        <v>313</v>
      </c>
      <c r="B1236" t="s">
        <v>146</v>
      </c>
      <c r="C1236" t="s">
        <v>3</v>
      </c>
      <c r="D1236" t="s">
        <v>3</v>
      </c>
      <c r="E1236" t="s">
        <v>3</v>
      </c>
      <c r="I1236" s="2" t="str">
        <f>HYPERLINK("https://www.google.com/webhp#q=" &amp; A1236)</f>
        <v>https://www.google.com/webhp#q=Rotigotine</v>
      </c>
      <c r="J1236" s="2" t="str">
        <f>HYPERLINK("http://www.uptodate.com/contents/search?search="&amp;A1236)</f>
        <v>http://www.uptodate.com/contents/search?search=Rotigotine</v>
      </c>
      <c r="K1236" s="1" t="s">
        <v>312</v>
      </c>
      <c r="L1236" s="1" t="s">
        <v>144</v>
      </c>
      <c r="M1236" t="b">
        <f>FALSE()</f>
        <v>0</v>
      </c>
      <c r="N1236" t="b">
        <f>AND(C1236=D1236,C1236=E1236)</f>
        <v>1</v>
      </c>
      <c r="O1236" t="b">
        <f>OR(E1236=C1236,E1236=D1236)</f>
        <v>1</v>
      </c>
    </row>
    <row r="1237" spans="1:15">
      <c r="A1237" t="s">
        <v>311</v>
      </c>
      <c r="B1237" t="s">
        <v>4</v>
      </c>
      <c r="C1237" t="s">
        <v>3</v>
      </c>
      <c r="D1237" t="s">
        <v>3</v>
      </c>
      <c r="E1237" t="s">
        <v>2</v>
      </c>
      <c r="I1237" s="2" t="str">
        <f>HYPERLINK("https://www.google.com/webhp#q=" &amp; A1237)</f>
        <v>https://www.google.com/webhp#q=Rufinamide</v>
      </c>
      <c r="J1237" s="2" t="str">
        <f>HYPERLINK("http://www.uptodate.com/contents/search?search="&amp;A1237)</f>
        <v>http://www.uptodate.com/contents/search?search=Rufinamide</v>
      </c>
      <c r="K1237" s="1" t="s">
        <v>310</v>
      </c>
      <c r="L1237" s="1" t="s">
        <v>0</v>
      </c>
      <c r="M1237" t="b">
        <f>FALSE()</f>
        <v>0</v>
      </c>
      <c r="N1237" t="b">
        <f>AND(C1237=D1237,C1237=E1237)</f>
        <v>0</v>
      </c>
      <c r="O1237" t="b">
        <f>OR(E1237=C1237,E1237=D1237)</f>
        <v>0</v>
      </c>
    </row>
    <row r="1238" spans="1:15">
      <c r="A1238" t="s">
        <v>309</v>
      </c>
      <c r="B1238" t="s">
        <v>48</v>
      </c>
      <c r="C1238" t="s">
        <v>2</v>
      </c>
      <c r="D1238" t="s">
        <v>2</v>
      </c>
      <c r="E1238" t="s">
        <v>2</v>
      </c>
      <c r="I1238" s="2" t="str">
        <f>HYPERLINK("https://www.google.com/webhp#q=" &amp; A1238)</f>
        <v>https://www.google.com/webhp#q=Ruxolitinib</v>
      </c>
      <c r="J1238" s="2" t="str">
        <f>HYPERLINK("http://www.uptodate.com/contents/search?search="&amp;A1238)</f>
        <v>http://www.uptodate.com/contents/search?search=Ruxolitinib</v>
      </c>
      <c r="K1238" s="1" t="s">
        <v>308</v>
      </c>
      <c r="L1238" s="1" t="s">
        <v>46</v>
      </c>
      <c r="M1238" t="b">
        <f>FALSE()</f>
        <v>0</v>
      </c>
      <c r="N1238" t="b">
        <f>AND(C1238=D1238,C1238=E1238)</f>
        <v>1</v>
      </c>
      <c r="O1238" t="b">
        <f>OR(E1238=C1238,E1238=D1238)</f>
        <v>1</v>
      </c>
    </row>
    <row r="1239" spans="1:15">
      <c r="A1239" t="s">
        <v>305</v>
      </c>
      <c r="B1239" t="s">
        <v>307</v>
      </c>
      <c r="C1239" t="s">
        <v>3</v>
      </c>
      <c r="D1239" t="s">
        <v>3</v>
      </c>
      <c r="E1239" t="s">
        <v>3</v>
      </c>
      <c r="H1239" t="s">
        <v>1647</v>
      </c>
      <c r="I1239" s="2" t="str">
        <f>HYPERLINK("https://www.google.com/webhp#q=" &amp; A1239)</f>
        <v>https://www.google.com/webhp#q=Salbutamol</v>
      </c>
      <c r="J1239" s="2" t="str">
        <f>HYPERLINK("http://www.uptodate.com/contents/search?search="&amp;A1239)</f>
        <v>http://www.uptodate.com/contents/search?search=Salbutamol</v>
      </c>
      <c r="K1239" s="1" t="s">
        <v>304</v>
      </c>
      <c r="L1239" s="1" t="s">
        <v>306</v>
      </c>
      <c r="M1239" t="b">
        <f>FALSE()</f>
        <v>0</v>
      </c>
      <c r="N1239" t="b">
        <f>AND(C1239=D1239,C1239=E1239)</f>
        <v>1</v>
      </c>
      <c r="O1239" t="b">
        <f>OR(E1239=C1239,E1239=D1239)</f>
        <v>1</v>
      </c>
    </row>
    <row r="1240" spans="1:15">
      <c r="A1240" t="s">
        <v>305</v>
      </c>
      <c r="B1240" t="s">
        <v>39</v>
      </c>
      <c r="C1240" t="s">
        <v>3</v>
      </c>
      <c r="D1240" t="s">
        <v>3</v>
      </c>
      <c r="E1240" t="s">
        <v>2</v>
      </c>
      <c r="H1240" t="s">
        <v>1703</v>
      </c>
      <c r="I1240" s="2" t="str">
        <f>HYPERLINK("https://www.google.com/webhp#q=" &amp; A1240)</f>
        <v>https://www.google.com/webhp#q=Salbutamol</v>
      </c>
      <c r="J1240" s="2" t="str">
        <f>HYPERLINK("http://www.uptodate.com/contents/search?search="&amp;A1240)</f>
        <v>http://www.uptodate.com/contents/search?search=Salbutamol</v>
      </c>
      <c r="K1240" s="1" t="s">
        <v>304</v>
      </c>
      <c r="L1240" s="1" t="s">
        <v>37</v>
      </c>
      <c r="M1240" t="b">
        <f>FALSE()</f>
        <v>0</v>
      </c>
      <c r="N1240" t="b">
        <f>AND(C1240=D1240,C1240=E1240)</f>
        <v>0</v>
      </c>
      <c r="O1240" t="b">
        <f>OR(E1240=C1240,E1240=D1240)</f>
        <v>0</v>
      </c>
    </row>
    <row r="1241" spans="1:15">
      <c r="A1241" t="s">
        <v>305</v>
      </c>
      <c r="B1241" t="s">
        <v>14</v>
      </c>
      <c r="C1241" t="s">
        <v>3</v>
      </c>
      <c r="D1241" t="s">
        <v>3</v>
      </c>
      <c r="E1241" t="s">
        <v>2</v>
      </c>
      <c r="H1241" t="s">
        <v>1717</v>
      </c>
      <c r="I1241" s="2" t="str">
        <f>HYPERLINK("https://www.google.com/webhp#q=" &amp; A1241)</f>
        <v>https://www.google.com/webhp#q=Salbutamol</v>
      </c>
      <c r="J1241" s="2" t="str">
        <f>HYPERLINK("http://www.uptodate.com/contents/search?search="&amp;A1241)</f>
        <v>http://www.uptodate.com/contents/search?search=Salbutamol</v>
      </c>
      <c r="K1241" s="1" t="s">
        <v>304</v>
      </c>
      <c r="L1241" s="1" t="s">
        <v>13</v>
      </c>
      <c r="M1241" t="b">
        <f>FALSE()</f>
        <v>0</v>
      </c>
      <c r="N1241" t="b">
        <f>AND(C1241=D1241,C1241=E1241)</f>
        <v>0</v>
      </c>
      <c r="O1241" t="b">
        <f>OR(E1241=C1241,E1241=D1241)</f>
        <v>0</v>
      </c>
    </row>
    <row r="1242" spans="1:15">
      <c r="A1242" t="s">
        <v>305</v>
      </c>
      <c r="B1242" t="s">
        <v>44</v>
      </c>
      <c r="C1242" t="s">
        <v>8</v>
      </c>
      <c r="D1242" t="s">
        <v>8</v>
      </c>
      <c r="E1242" t="s">
        <v>8</v>
      </c>
      <c r="I1242" s="2" t="str">
        <f>HYPERLINK("https://www.google.com/webhp#q=" &amp; A1242)</f>
        <v>https://www.google.com/webhp#q=Salbutamol</v>
      </c>
      <c r="J1242" s="2" t="str">
        <f>HYPERLINK("http://www.uptodate.com/contents/search?search="&amp;A1242)</f>
        <v>http://www.uptodate.com/contents/search?search=Salbutamol</v>
      </c>
      <c r="K1242" s="1" t="s">
        <v>304</v>
      </c>
      <c r="L1242" s="1" t="s">
        <v>41</v>
      </c>
      <c r="M1242" t="b">
        <f>FALSE()</f>
        <v>0</v>
      </c>
      <c r="N1242" t="b">
        <f>AND(C1242=D1242,C1242=E1242)</f>
        <v>1</v>
      </c>
      <c r="O1242" t="b">
        <f>OR(E1242=C1242,E1242=D1242)</f>
        <v>1</v>
      </c>
    </row>
    <row r="1243" spans="1:15">
      <c r="A1243" t="s">
        <v>303</v>
      </c>
      <c r="B1243" t="s">
        <v>135</v>
      </c>
      <c r="C1243" t="s">
        <v>2</v>
      </c>
      <c r="D1243" t="s">
        <v>2</v>
      </c>
      <c r="E1243" t="s">
        <v>3</v>
      </c>
      <c r="H1243" t="s">
        <v>1639</v>
      </c>
      <c r="I1243" s="2" t="str">
        <f>HYPERLINK("https://www.google.com/webhp#q=" &amp; A1243)</f>
        <v>https://www.google.com/webhp#q=Salicylic acid</v>
      </c>
      <c r="J1243" s="2" t="str">
        <f>HYPERLINK("http://www.uptodate.com/contents/search?search="&amp;A1243)</f>
        <v>http://www.uptodate.com/contents/search?search=Salicylic acid</v>
      </c>
      <c r="K1243" s="1" t="s">
        <v>302</v>
      </c>
      <c r="L1243" s="1" t="s">
        <v>134</v>
      </c>
      <c r="M1243" t="b">
        <f>FALSE()</f>
        <v>0</v>
      </c>
      <c r="N1243" t="b">
        <f>AND(C1243=D1243,C1243=E1243)</f>
        <v>0</v>
      </c>
      <c r="O1243" t="b">
        <f>OR(E1243=C1243,E1243=D1243)</f>
        <v>0</v>
      </c>
    </row>
    <row r="1244" spans="1:15">
      <c r="A1244" t="s">
        <v>301</v>
      </c>
      <c r="B1244" t="s">
        <v>12</v>
      </c>
      <c r="C1244" t="s">
        <v>3</v>
      </c>
      <c r="D1244" t="s">
        <v>3</v>
      </c>
      <c r="E1244" t="s">
        <v>3</v>
      </c>
      <c r="H1244" t="s">
        <v>1683</v>
      </c>
      <c r="I1244" s="2" t="str">
        <f>HYPERLINK("https://www.google.com/webhp#q=" &amp; A1244)</f>
        <v>https://www.google.com/webhp#q=Salsalate</v>
      </c>
      <c r="J1244" s="2" t="str">
        <f>HYPERLINK("http://www.uptodate.com/contents/search?search="&amp;A1244)</f>
        <v>http://www.uptodate.com/contents/search?search=Salsalate</v>
      </c>
      <c r="K1244" s="1" t="s">
        <v>300</v>
      </c>
      <c r="L1244" s="1" t="s">
        <v>11</v>
      </c>
      <c r="M1244" t="b">
        <f>FALSE()</f>
        <v>0</v>
      </c>
      <c r="N1244" t="b">
        <f>AND(C1244=D1244,C1244=E1244)</f>
        <v>1</v>
      </c>
      <c r="O1244" t="b">
        <f>OR(E1244=C1244,E1244=D1244)</f>
        <v>1</v>
      </c>
    </row>
    <row r="1245" spans="1:15">
      <c r="A1245" t="s">
        <v>299</v>
      </c>
      <c r="B1245" t="s">
        <v>35</v>
      </c>
      <c r="C1245" t="s">
        <v>2</v>
      </c>
      <c r="D1245" t="s">
        <v>2</v>
      </c>
      <c r="E1245" t="s">
        <v>2</v>
      </c>
      <c r="I1245" s="2" t="str">
        <f>HYPERLINK("https://www.google.com/webhp#q=" &amp; A1245)</f>
        <v>https://www.google.com/webhp#q=Saquinavir</v>
      </c>
      <c r="J1245" s="2" t="str">
        <f>HYPERLINK("http://www.uptodate.com/contents/search?search="&amp;A1245)</f>
        <v>http://www.uptodate.com/contents/search?search=Saquinavir</v>
      </c>
      <c r="K1245" s="1" t="s">
        <v>298</v>
      </c>
      <c r="L1245" s="1" t="s">
        <v>33</v>
      </c>
      <c r="M1245" t="b">
        <f>FALSE()</f>
        <v>0</v>
      </c>
      <c r="N1245" t="b">
        <f>AND(C1245=D1245,C1245=E1245)</f>
        <v>1</v>
      </c>
      <c r="O1245" t="b">
        <f>OR(E1245=C1245,E1245=D1245)</f>
        <v>1</v>
      </c>
    </row>
    <row r="1246" spans="1:15">
      <c r="A1246" t="s">
        <v>297</v>
      </c>
      <c r="B1246" t="s">
        <v>52</v>
      </c>
      <c r="C1246" t="s">
        <v>8</v>
      </c>
      <c r="D1246" t="s">
        <v>8</v>
      </c>
      <c r="E1246" t="s">
        <v>8</v>
      </c>
      <c r="I1246" s="2" t="str">
        <f>HYPERLINK("https://www.google.com/webhp#q=" &amp; A1246)</f>
        <v>https://www.google.com/webhp#q=Scopolamine</v>
      </c>
      <c r="J1246" s="2" t="str">
        <f>HYPERLINK("http://www.uptodate.com/contents/search?search="&amp;A1246)</f>
        <v>http://www.uptodate.com/contents/search?search=Scopolamine</v>
      </c>
      <c r="K1246" s="1" t="s">
        <v>296</v>
      </c>
      <c r="L1246" s="1" t="s">
        <v>50</v>
      </c>
      <c r="M1246" t="b">
        <f>FALSE()</f>
        <v>0</v>
      </c>
      <c r="N1246" t="b">
        <f>AND(C1246=D1246,C1246=E1246)</f>
        <v>1</v>
      </c>
      <c r="O1246" t="b">
        <f>OR(E1246=C1246,E1246=D1246)</f>
        <v>1</v>
      </c>
    </row>
    <row r="1247" spans="1:15">
      <c r="A1247" t="s">
        <v>297</v>
      </c>
      <c r="B1247" t="s">
        <v>146</v>
      </c>
      <c r="C1247" t="s">
        <v>8</v>
      </c>
      <c r="D1247" t="s">
        <v>8</v>
      </c>
      <c r="E1247" t="s">
        <v>8</v>
      </c>
      <c r="I1247" s="2" t="str">
        <f>HYPERLINK("https://www.google.com/webhp#q=" &amp; A1247)</f>
        <v>https://www.google.com/webhp#q=Scopolamine</v>
      </c>
      <c r="J1247" s="2" t="str">
        <f>HYPERLINK("http://www.uptodate.com/contents/search?search="&amp;A1247)</f>
        <v>http://www.uptodate.com/contents/search?search=Scopolamine</v>
      </c>
      <c r="K1247" s="1" t="s">
        <v>296</v>
      </c>
      <c r="L1247" s="1" t="s">
        <v>144</v>
      </c>
      <c r="M1247" t="b">
        <f>FALSE()</f>
        <v>0</v>
      </c>
      <c r="N1247" t="b">
        <f>AND(C1247=D1247,C1247=E1247)</f>
        <v>1</v>
      </c>
      <c r="O1247" t="b">
        <f>OR(E1247=C1247,E1247=D1247)</f>
        <v>1</v>
      </c>
    </row>
    <row r="1248" spans="1:15">
      <c r="A1248" t="s">
        <v>295</v>
      </c>
      <c r="B1248" t="s">
        <v>146</v>
      </c>
      <c r="C1248" t="s">
        <v>3</v>
      </c>
      <c r="D1248" t="s">
        <v>3</v>
      </c>
      <c r="E1248" t="s">
        <v>3</v>
      </c>
      <c r="I1248" s="2" t="str">
        <f>HYPERLINK("https://www.google.com/webhp#q=" &amp; A1248)</f>
        <v>https://www.google.com/webhp#q=Selegiline</v>
      </c>
      <c r="J1248" s="2" t="str">
        <f>HYPERLINK("http://www.uptodate.com/contents/search?search="&amp;A1248)</f>
        <v>http://www.uptodate.com/contents/search?search=Selegiline</v>
      </c>
      <c r="K1248" s="1" t="s">
        <v>294</v>
      </c>
      <c r="L1248" s="1" t="s">
        <v>144</v>
      </c>
      <c r="M1248" t="b">
        <f>FALSE()</f>
        <v>0</v>
      </c>
      <c r="N1248" t="b">
        <f>AND(C1248=D1248,C1248=E1248)</f>
        <v>1</v>
      </c>
      <c r="O1248" t="b">
        <f>OR(E1248=C1248,E1248=D1248)</f>
        <v>1</v>
      </c>
    </row>
    <row r="1249" spans="1:15">
      <c r="A1249" t="s">
        <v>295</v>
      </c>
      <c r="B1249" t="s">
        <v>91</v>
      </c>
      <c r="C1249" t="s">
        <v>3</v>
      </c>
      <c r="D1249" t="s">
        <v>3</v>
      </c>
      <c r="E1249" t="s">
        <v>3</v>
      </c>
      <c r="I1249" s="2" t="str">
        <f>HYPERLINK("https://www.google.com/webhp#q=" &amp; A1249)</f>
        <v>https://www.google.com/webhp#q=Selegiline</v>
      </c>
      <c r="J1249" s="2" t="str">
        <f>HYPERLINK("http://www.uptodate.com/contents/search?search="&amp;A1249)</f>
        <v>http://www.uptodate.com/contents/search?search=Selegiline</v>
      </c>
      <c r="K1249" s="1" t="s">
        <v>294</v>
      </c>
      <c r="L1249" s="1" t="s">
        <v>89</v>
      </c>
      <c r="M1249" t="b">
        <f>FALSE()</f>
        <v>0</v>
      </c>
      <c r="N1249" t="b">
        <f>AND(C1249=D1249,C1249=E1249)</f>
        <v>1</v>
      </c>
      <c r="O1249" t="b">
        <f>OR(E1249=C1249,E1249=D1249)</f>
        <v>1</v>
      </c>
    </row>
    <row r="1250" spans="1:15">
      <c r="A1250" t="s">
        <v>291</v>
      </c>
      <c r="B1250" t="s">
        <v>146</v>
      </c>
      <c r="C1250" t="s">
        <v>3</v>
      </c>
      <c r="D1250" t="s">
        <v>3</v>
      </c>
      <c r="E1250" t="s">
        <v>8</v>
      </c>
      <c r="H1250" t="s">
        <v>1655</v>
      </c>
      <c r="I1250" s="2" t="str">
        <f>HYPERLINK("https://www.google.com/webhp#q=" &amp; A1250)</f>
        <v>https://www.google.com/webhp#q=Sertraline</v>
      </c>
      <c r="J1250" s="2" t="str">
        <f>HYPERLINK("http://www.uptodate.com/contents/search?search="&amp;A1250)</f>
        <v>http://www.uptodate.com/contents/search?search=Sertraline</v>
      </c>
      <c r="K1250" s="1" t="s">
        <v>290</v>
      </c>
      <c r="L1250" s="1" t="s">
        <v>144</v>
      </c>
      <c r="M1250" t="b">
        <f>FALSE()</f>
        <v>0</v>
      </c>
      <c r="N1250" t="b">
        <f>AND(C1250=D1250,C1250=E1250)</f>
        <v>0</v>
      </c>
      <c r="O1250" t="b">
        <f>OR(E1250=C1250,E1250=D1250)</f>
        <v>0</v>
      </c>
    </row>
    <row r="1251" spans="1:15">
      <c r="A1251" t="s">
        <v>291</v>
      </c>
      <c r="B1251" t="s">
        <v>293</v>
      </c>
      <c r="C1251" t="s">
        <v>3</v>
      </c>
      <c r="D1251" t="s">
        <v>3</v>
      </c>
      <c r="E1251" t="s">
        <v>3</v>
      </c>
      <c r="I1251" s="2" t="str">
        <f>HYPERLINK("https://www.google.com/webhp#q=" &amp; A1251)</f>
        <v>https://www.google.com/webhp#q=Sertraline</v>
      </c>
      <c r="J1251" s="2" t="str">
        <f>HYPERLINK("http://www.uptodate.com/contents/search?search="&amp;A1251)</f>
        <v>http://www.uptodate.com/contents/search?search=Sertraline</v>
      </c>
      <c r="K1251" s="1" t="s">
        <v>290</v>
      </c>
      <c r="L1251" s="1" t="s">
        <v>292</v>
      </c>
      <c r="M1251" t="b">
        <f>FALSE()</f>
        <v>0</v>
      </c>
      <c r="N1251" t="b">
        <f>AND(C1251=D1251,C1251=E1251)</f>
        <v>1</v>
      </c>
      <c r="O1251" t="b">
        <f>OR(E1251=C1251,E1251=D1251)</f>
        <v>1</v>
      </c>
    </row>
    <row r="1252" spans="1:15">
      <c r="A1252" t="s">
        <v>291</v>
      </c>
      <c r="B1252" t="s">
        <v>91</v>
      </c>
      <c r="C1252" t="s">
        <v>3</v>
      </c>
      <c r="D1252" t="s">
        <v>3</v>
      </c>
      <c r="E1252" t="s">
        <v>3</v>
      </c>
      <c r="I1252" s="2" t="str">
        <f>HYPERLINK("https://www.google.com/webhp#q=" &amp; A1252)</f>
        <v>https://www.google.com/webhp#q=Sertraline</v>
      </c>
      <c r="J1252" s="2" t="str">
        <f>HYPERLINK("http://www.uptodate.com/contents/search?search="&amp;A1252)</f>
        <v>http://www.uptodate.com/contents/search?search=Sertraline</v>
      </c>
      <c r="K1252" s="1" t="s">
        <v>290</v>
      </c>
      <c r="L1252" s="1" t="s">
        <v>89</v>
      </c>
      <c r="M1252" t="b">
        <f>FALSE()</f>
        <v>0</v>
      </c>
      <c r="N1252" t="b">
        <f>AND(C1252=D1252,C1252=E1252)</f>
        <v>1</v>
      </c>
      <c r="O1252" t="b">
        <f>OR(E1252=C1252,E1252=D1252)</f>
        <v>1</v>
      </c>
    </row>
    <row r="1253" spans="1:15">
      <c r="A1253" t="s">
        <v>291</v>
      </c>
      <c r="B1253" t="s">
        <v>99</v>
      </c>
      <c r="C1253" t="s">
        <v>3</v>
      </c>
      <c r="D1253" t="s">
        <v>3</v>
      </c>
      <c r="E1253" t="s">
        <v>3</v>
      </c>
      <c r="I1253" s="2" t="str">
        <f>HYPERLINK("https://www.google.com/webhp#q=" &amp; A1253)</f>
        <v>https://www.google.com/webhp#q=Sertraline</v>
      </c>
      <c r="J1253" s="2" t="str">
        <f>HYPERLINK("http://www.uptodate.com/contents/search?search="&amp;A1253)</f>
        <v>http://www.uptodate.com/contents/search?search=Sertraline</v>
      </c>
      <c r="K1253" s="1" t="s">
        <v>290</v>
      </c>
      <c r="L1253" s="1" t="s">
        <v>97</v>
      </c>
      <c r="M1253" t="b">
        <f>FALSE()</f>
        <v>0</v>
      </c>
      <c r="N1253" t="b">
        <f>AND(C1253=D1253,C1253=E1253)</f>
        <v>1</v>
      </c>
      <c r="O1253" t="b">
        <f>OR(E1253=C1253,E1253=D1253)</f>
        <v>1</v>
      </c>
    </row>
    <row r="1254" spans="1:15">
      <c r="A1254" t="s">
        <v>291</v>
      </c>
      <c r="B1254" t="s">
        <v>27</v>
      </c>
      <c r="C1254" t="s">
        <v>3</v>
      </c>
      <c r="D1254" t="s">
        <v>3</v>
      </c>
      <c r="E1254" t="s">
        <v>3</v>
      </c>
      <c r="I1254" s="2" t="str">
        <f>HYPERLINK("https://www.google.com/webhp#q=" &amp; A1254)</f>
        <v>https://www.google.com/webhp#q=Sertraline</v>
      </c>
      <c r="J1254" s="2" t="str">
        <f>HYPERLINK("http://www.uptodate.com/contents/search?search="&amp;A1254)</f>
        <v>http://www.uptodate.com/contents/search?search=Sertraline</v>
      </c>
      <c r="K1254" s="1" t="s">
        <v>290</v>
      </c>
      <c r="L1254" s="1" t="s">
        <v>25</v>
      </c>
      <c r="M1254" t="b">
        <f>FALSE()</f>
        <v>0</v>
      </c>
      <c r="N1254" t="b">
        <f>AND(C1254=D1254,C1254=E1254)</f>
        <v>1</v>
      </c>
      <c r="O1254" t="b">
        <f>OR(E1254=C1254,E1254=D1254)</f>
        <v>1</v>
      </c>
    </row>
    <row r="1255" spans="1:15">
      <c r="A1255" t="s">
        <v>289</v>
      </c>
      <c r="B1255" t="s">
        <v>189</v>
      </c>
      <c r="C1255" t="s">
        <v>2</v>
      </c>
      <c r="D1255" t="s">
        <v>2</v>
      </c>
      <c r="E1255" t="s">
        <v>2</v>
      </c>
      <c r="F1255" t="s">
        <v>288</v>
      </c>
      <c r="I1255" s="2" t="str">
        <f>HYPERLINK("https://www.google.com/webhp#q=" &amp; A1255)</f>
        <v>https://www.google.com/webhp#q=Sibutramine</v>
      </c>
      <c r="J1255" s="2" t="str">
        <f>HYPERLINK("http://www.uptodate.com/contents/search?search="&amp;A1255)</f>
        <v>http://www.uptodate.com/contents/search?search=Sibutramine</v>
      </c>
      <c r="K1255" s="1" t="s">
        <v>287</v>
      </c>
      <c r="L1255" s="1" t="s">
        <v>187</v>
      </c>
      <c r="M1255" t="b">
        <f>FALSE()</f>
        <v>0</v>
      </c>
      <c r="N1255" t="b">
        <f>AND(C1255=D1255,C1255=E1255)</f>
        <v>1</v>
      </c>
      <c r="O1255" t="b">
        <f>OR(E1255=C1255,E1255=D1255)</f>
        <v>1</v>
      </c>
    </row>
    <row r="1256" spans="1:15">
      <c r="A1256" t="s">
        <v>286</v>
      </c>
      <c r="B1256" t="s">
        <v>152</v>
      </c>
      <c r="C1256" t="s">
        <v>3</v>
      </c>
      <c r="D1256" t="s">
        <v>3</v>
      </c>
      <c r="E1256" t="s">
        <v>3</v>
      </c>
      <c r="I1256" s="2" t="str">
        <f>HYPERLINK("https://www.google.com/webhp#q=" &amp; A1256)</f>
        <v>https://www.google.com/webhp#q=Sildenafil</v>
      </c>
      <c r="J1256" s="2" t="str">
        <f>HYPERLINK("http://www.uptodate.com/contents/search?search="&amp;A1256)</f>
        <v>http://www.uptodate.com/contents/search?search=Sildenafil</v>
      </c>
      <c r="K1256" s="1" t="s">
        <v>285</v>
      </c>
      <c r="L1256" s="1" t="s">
        <v>150</v>
      </c>
      <c r="M1256" t="b">
        <f>FALSE()</f>
        <v>0</v>
      </c>
      <c r="N1256" t="b">
        <f>AND(C1256=D1256,C1256=E1256)</f>
        <v>1</v>
      </c>
      <c r="O1256" t="b">
        <f>OR(E1256=C1256,E1256=D1256)</f>
        <v>1</v>
      </c>
    </row>
    <row r="1257" spans="1:15">
      <c r="A1257" t="s">
        <v>286</v>
      </c>
      <c r="B1257" t="s">
        <v>9</v>
      </c>
      <c r="C1257" t="s">
        <v>3</v>
      </c>
      <c r="D1257" t="s">
        <v>3</v>
      </c>
      <c r="E1257" t="s">
        <v>3</v>
      </c>
      <c r="I1257" s="2" t="str">
        <f>HYPERLINK("https://www.google.com/webhp#q=" &amp; A1257)</f>
        <v>https://www.google.com/webhp#q=Sildenafil</v>
      </c>
      <c r="J1257" s="2" t="str">
        <f>HYPERLINK("http://www.uptodate.com/contents/search?search="&amp;A1257)</f>
        <v>http://www.uptodate.com/contents/search?search=Sildenafil</v>
      </c>
      <c r="K1257" s="1" t="s">
        <v>285</v>
      </c>
      <c r="L1257" s="1" t="s">
        <v>6</v>
      </c>
      <c r="M1257" t="b">
        <f>FALSE()</f>
        <v>0</v>
      </c>
      <c r="N1257" t="b">
        <f>AND(C1257=D1257,C1257=E1257)</f>
        <v>1</v>
      </c>
      <c r="O1257" t="b">
        <f>OR(E1257=C1257,E1257=D1257)</f>
        <v>1</v>
      </c>
    </row>
    <row r="1258" spans="1:15">
      <c r="A1258" t="s">
        <v>284</v>
      </c>
      <c r="B1258" t="s">
        <v>195</v>
      </c>
      <c r="C1258" t="s">
        <v>2</v>
      </c>
      <c r="D1258" t="s">
        <v>2</v>
      </c>
      <c r="E1258" t="s">
        <v>2</v>
      </c>
      <c r="I1258" s="2" t="str">
        <f>HYPERLINK("https://www.google.com/webhp#q=" &amp; A1258)</f>
        <v>https://www.google.com/webhp#q=Simvastatin</v>
      </c>
      <c r="J1258" s="2" t="str">
        <f>HYPERLINK("http://www.uptodate.com/contents/search?search="&amp;A1258)</f>
        <v>http://www.uptodate.com/contents/search?search=Simvastatin</v>
      </c>
      <c r="K1258" s="1" t="s">
        <v>282</v>
      </c>
      <c r="L1258" s="1" t="s">
        <v>193</v>
      </c>
      <c r="M1258" t="b">
        <f>FALSE()</f>
        <v>0</v>
      </c>
      <c r="N1258" t="b">
        <f>AND(C1258=D1258,C1258=E1258)</f>
        <v>1</v>
      </c>
      <c r="O1258" t="b">
        <f>OR(E1258=C1258,E1258=D1258)</f>
        <v>1</v>
      </c>
    </row>
    <row r="1259" spans="1:15">
      <c r="A1259" t="s">
        <v>284</v>
      </c>
      <c r="B1259" t="s">
        <v>121</v>
      </c>
      <c r="C1259" t="s">
        <v>2</v>
      </c>
      <c r="D1259" t="s">
        <v>2</v>
      </c>
      <c r="E1259" t="s">
        <v>2</v>
      </c>
      <c r="I1259" s="2" t="str">
        <f>HYPERLINK("https://www.google.com/webhp#q=" &amp; A1259)</f>
        <v>https://www.google.com/webhp#q=Simvastatin</v>
      </c>
      <c r="J1259" s="2" t="str">
        <f>HYPERLINK("http://www.uptodate.com/contents/search?search="&amp;A1259)</f>
        <v>http://www.uptodate.com/contents/search?search=Simvastatin</v>
      </c>
      <c r="K1259" s="1" t="s">
        <v>282</v>
      </c>
      <c r="L1259" s="1" t="s">
        <v>120</v>
      </c>
      <c r="M1259" t="b">
        <f>FALSE()</f>
        <v>0</v>
      </c>
      <c r="N1259" t="b">
        <f>AND(C1259=D1259,C1259=E1259)</f>
        <v>1</v>
      </c>
      <c r="O1259" t="b">
        <f>OR(E1259=C1259,E1259=D1259)</f>
        <v>1</v>
      </c>
    </row>
    <row r="1260" spans="1:15">
      <c r="A1260" t="s">
        <v>284</v>
      </c>
      <c r="B1260" t="s">
        <v>44</v>
      </c>
      <c r="C1260" t="s">
        <v>8</v>
      </c>
      <c r="D1260" t="s">
        <v>8</v>
      </c>
      <c r="E1260" t="s">
        <v>8</v>
      </c>
      <c r="I1260" s="2" t="str">
        <f>HYPERLINK("https://www.google.com/webhp#q=" &amp; A1260)</f>
        <v>https://www.google.com/webhp#q=Simvastatin</v>
      </c>
      <c r="J1260" s="2" t="str">
        <f>HYPERLINK("http://www.uptodate.com/contents/search?search="&amp;A1260)</f>
        <v>http://www.uptodate.com/contents/search?search=Simvastatin</v>
      </c>
      <c r="K1260" s="1" t="s">
        <v>282</v>
      </c>
      <c r="L1260" s="1" t="s">
        <v>41</v>
      </c>
      <c r="M1260" t="b">
        <f>FALSE()</f>
        <v>0</v>
      </c>
      <c r="N1260" t="b">
        <f>AND(C1260=D1260,C1260=E1260)</f>
        <v>1</v>
      </c>
      <c r="O1260" t="b">
        <f>OR(E1260=C1260,E1260=D1260)</f>
        <v>1</v>
      </c>
    </row>
    <row r="1261" spans="1:15">
      <c r="A1261" t="s">
        <v>284</v>
      </c>
      <c r="B1261" t="s">
        <v>110</v>
      </c>
      <c r="C1261" t="s">
        <v>8</v>
      </c>
      <c r="D1261" t="s">
        <v>8</v>
      </c>
      <c r="E1261" t="s">
        <v>8</v>
      </c>
      <c r="G1261" t="s">
        <v>283</v>
      </c>
      <c r="I1261" s="2" t="str">
        <f>HYPERLINK("https://www.google.com/webhp#q=" &amp; A1261)</f>
        <v>https://www.google.com/webhp#q=Simvastatin</v>
      </c>
      <c r="J1261" s="2" t="str">
        <f>HYPERLINK("http://www.uptodate.com/contents/search?search="&amp;A1261)</f>
        <v>http://www.uptodate.com/contents/search?search=Simvastatin</v>
      </c>
      <c r="K1261" s="1" t="s">
        <v>282</v>
      </c>
      <c r="L1261" s="1" t="s">
        <v>107</v>
      </c>
      <c r="M1261" t="b">
        <f>FALSE()</f>
        <v>0</v>
      </c>
      <c r="N1261" t="b">
        <f>AND(C1261=D1261,C1261=E1261)</f>
        <v>1</v>
      </c>
      <c r="O1261" t="b">
        <f>OR(E1261=C1261,E1261=D1261)</f>
        <v>1</v>
      </c>
    </row>
    <row r="1262" spans="1:15">
      <c r="A1262" t="s">
        <v>281</v>
      </c>
      <c r="B1262" t="s">
        <v>110</v>
      </c>
      <c r="C1262" t="s">
        <v>2</v>
      </c>
      <c r="D1262" t="s">
        <v>2</v>
      </c>
      <c r="E1262" t="s">
        <v>2</v>
      </c>
      <c r="I1262" s="2" t="str">
        <f>HYPERLINK("https://www.google.com/webhp#q=" &amp; A1262)</f>
        <v>https://www.google.com/webhp#q=Sitagliptin</v>
      </c>
      <c r="J1262" s="2" t="str">
        <f>HYPERLINK("http://www.uptodate.com/contents/search?search="&amp;A1262)</f>
        <v>http://www.uptodate.com/contents/search?search=Sitagliptin</v>
      </c>
      <c r="K1262" s="1" t="s">
        <v>280</v>
      </c>
      <c r="L1262" s="1" t="s">
        <v>107</v>
      </c>
      <c r="M1262" t="b">
        <f>FALSE()</f>
        <v>0</v>
      </c>
      <c r="N1262" t="b">
        <f>AND(C1262=D1262,C1262=E1262)</f>
        <v>1</v>
      </c>
      <c r="O1262" t="b">
        <f>OR(E1262=C1262,E1262=D1262)</f>
        <v>1</v>
      </c>
    </row>
    <row r="1263" spans="1:15">
      <c r="A1263" t="s">
        <v>277</v>
      </c>
      <c r="B1263" t="s">
        <v>78</v>
      </c>
      <c r="C1263" t="s">
        <v>2</v>
      </c>
      <c r="D1263" t="s">
        <v>2</v>
      </c>
      <c r="E1263" t="s">
        <v>2</v>
      </c>
      <c r="I1263" s="2" t="str">
        <f>HYPERLINK("https://www.google.com/webhp#q=" &amp; A1263)</f>
        <v>https://www.google.com/webhp#q=Sorafenib</v>
      </c>
      <c r="J1263" s="2" t="str">
        <f>HYPERLINK("http://www.uptodate.com/contents/search?search="&amp;A1263)</f>
        <v>http://www.uptodate.com/contents/search?search=Sorafenib</v>
      </c>
      <c r="K1263" s="1" t="s">
        <v>276</v>
      </c>
      <c r="L1263" s="1" t="s">
        <v>77</v>
      </c>
      <c r="M1263" t="b">
        <f>FALSE()</f>
        <v>0</v>
      </c>
      <c r="N1263" t="b">
        <f>AND(C1263=D1263,C1263=E1263)</f>
        <v>1</v>
      </c>
      <c r="O1263" t="b">
        <f>OR(E1263=C1263,E1263=D1263)</f>
        <v>1</v>
      </c>
    </row>
    <row r="1264" spans="1:15">
      <c r="A1264" t="s">
        <v>277</v>
      </c>
      <c r="B1264" t="s">
        <v>279</v>
      </c>
      <c r="C1264" t="s">
        <v>2</v>
      </c>
      <c r="D1264" t="s">
        <v>2</v>
      </c>
      <c r="E1264" t="s">
        <v>2</v>
      </c>
      <c r="I1264" s="2" t="str">
        <f>HYPERLINK("https://www.google.com/webhp#q=" &amp; A1264)</f>
        <v>https://www.google.com/webhp#q=Sorafenib</v>
      </c>
      <c r="J1264" s="2" t="str">
        <f>HYPERLINK("http://www.uptodate.com/contents/search?search="&amp;A1264)</f>
        <v>http://www.uptodate.com/contents/search?search=Sorafenib</v>
      </c>
      <c r="K1264" s="1" t="s">
        <v>276</v>
      </c>
      <c r="L1264" s="1" t="s">
        <v>278</v>
      </c>
      <c r="M1264" t="b">
        <f>FALSE()</f>
        <v>0</v>
      </c>
      <c r="N1264" t="b">
        <f>AND(C1264=D1264,C1264=E1264)</f>
        <v>1</v>
      </c>
      <c r="O1264" t="b">
        <f>OR(E1264=C1264,E1264=D1264)</f>
        <v>1</v>
      </c>
    </row>
    <row r="1265" spans="1:15">
      <c r="A1265" t="s">
        <v>277</v>
      </c>
      <c r="B1265" t="s">
        <v>114</v>
      </c>
      <c r="C1265" t="s">
        <v>2</v>
      </c>
      <c r="D1265" t="s">
        <v>2</v>
      </c>
      <c r="E1265" t="s">
        <v>2</v>
      </c>
      <c r="I1265" s="2" t="str">
        <f>HYPERLINK("https://www.google.com/webhp#q=" &amp; A1265)</f>
        <v>https://www.google.com/webhp#q=Sorafenib</v>
      </c>
      <c r="J1265" s="2" t="str">
        <f>HYPERLINK("http://www.uptodate.com/contents/search?search="&amp;A1265)</f>
        <v>http://www.uptodate.com/contents/search?search=Sorafenib</v>
      </c>
      <c r="K1265" s="1" t="s">
        <v>276</v>
      </c>
      <c r="L1265" s="1" t="s">
        <v>112</v>
      </c>
      <c r="M1265" t="b">
        <f>FALSE()</f>
        <v>0</v>
      </c>
      <c r="N1265" t="b">
        <f>AND(C1265=D1265,C1265=E1265)</f>
        <v>1</v>
      </c>
      <c r="O1265" t="b">
        <f>OR(E1265=C1265,E1265=D1265)</f>
        <v>1</v>
      </c>
    </row>
    <row r="1266" spans="1:15">
      <c r="A1266" t="s">
        <v>275</v>
      </c>
      <c r="B1266" t="s">
        <v>4</v>
      </c>
      <c r="C1266" t="s">
        <v>8</v>
      </c>
      <c r="D1266" t="s">
        <v>8</v>
      </c>
      <c r="E1266" t="s">
        <v>8</v>
      </c>
      <c r="I1266" s="2" t="str">
        <f>HYPERLINK("https://www.google.com/webhp#q=" &amp; A1266)</f>
        <v>https://www.google.com/webhp#q=Spironolactone</v>
      </c>
      <c r="J1266" s="2" t="str">
        <f>HYPERLINK("http://www.uptodate.com/contents/search?search="&amp;A1266)</f>
        <v>http://www.uptodate.com/contents/search?search=Spironolactone</v>
      </c>
      <c r="K1266" s="1" t="s">
        <v>274</v>
      </c>
      <c r="L1266" s="1" t="s">
        <v>0</v>
      </c>
      <c r="M1266" t="b">
        <f>FALSE()</f>
        <v>0</v>
      </c>
      <c r="N1266" t="b">
        <f>AND(C1266=D1266,C1266=E1266)</f>
        <v>1</v>
      </c>
      <c r="O1266" t="b">
        <f>OR(E1266=C1266,E1266=D1266)</f>
        <v>1</v>
      </c>
    </row>
    <row r="1267" spans="1:15">
      <c r="A1267" t="s">
        <v>273</v>
      </c>
      <c r="B1267" t="s">
        <v>35</v>
      </c>
      <c r="C1267" t="s">
        <v>2</v>
      </c>
      <c r="D1267" t="s">
        <v>2</v>
      </c>
      <c r="E1267" t="s">
        <v>2</v>
      </c>
      <c r="I1267" s="2" t="str">
        <f>HYPERLINK("https://www.google.com/webhp#q=" &amp; A1267)</f>
        <v>https://www.google.com/webhp#q=Stavudine</v>
      </c>
      <c r="J1267" s="2" t="str">
        <f>HYPERLINK("http://www.uptodate.com/contents/search?search="&amp;A1267)</f>
        <v>http://www.uptodate.com/contents/search?search=Stavudine</v>
      </c>
      <c r="K1267" s="1" t="s">
        <v>272</v>
      </c>
      <c r="L1267" s="1" t="s">
        <v>33</v>
      </c>
      <c r="M1267" t="b">
        <f>FALSE()</f>
        <v>0</v>
      </c>
      <c r="N1267" t="b">
        <f>AND(C1267=D1267,C1267=E1267)</f>
        <v>1</v>
      </c>
      <c r="O1267" t="b">
        <f>OR(E1267=C1267,E1267=D1267)</f>
        <v>1</v>
      </c>
    </row>
    <row r="1268" spans="1:15">
      <c r="A1268" t="s">
        <v>271</v>
      </c>
      <c r="B1268" t="s">
        <v>44</v>
      </c>
      <c r="C1268" t="s">
        <v>8</v>
      </c>
      <c r="D1268" t="s">
        <v>8</v>
      </c>
      <c r="E1268" t="s">
        <v>8</v>
      </c>
      <c r="G1268" t="s">
        <v>270</v>
      </c>
      <c r="I1268" s="2" t="str">
        <f>HYPERLINK("https://www.google.com/webhp#q=" &amp; A1268)</f>
        <v>https://www.google.com/webhp#q=Sucralfate</v>
      </c>
      <c r="J1268" s="2" t="str">
        <f>HYPERLINK("http://www.uptodate.com/contents/search?search="&amp;A1268)</f>
        <v>http://www.uptodate.com/contents/search?search=Sucralfate</v>
      </c>
      <c r="K1268" s="1" t="s">
        <v>269</v>
      </c>
      <c r="L1268" s="1" t="s">
        <v>41</v>
      </c>
      <c r="M1268" t="b">
        <f>FALSE()</f>
        <v>0</v>
      </c>
      <c r="N1268" t="b">
        <f>AND(C1268=D1268,C1268=E1268)</f>
        <v>1</v>
      </c>
      <c r="O1268" t="b">
        <f>OR(E1268=C1268,E1268=D1268)</f>
        <v>1</v>
      </c>
    </row>
    <row r="1269" spans="1:15">
      <c r="A1269" t="s">
        <v>264</v>
      </c>
      <c r="B1269" t="s">
        <v>268</v>
      </c>
      <c r="C1269" t="s">
        <v>2</v>
      </c>
      <c r="D1269" t="s">
        <v>2</v>
      </c>
      <c r="E1269" t="s">
        <v>2</v>
      </c>
      <c r="I1269" s="2" t="str">
        <f>HYPERLINK("https://www.google.com/webhp#q=" &amp; A1269)</f>
        <v>https://www.google.com/webhp#q=Sulfasalazine</v>
      </c>
      <c r="J1269" s="2" t="str">
        <f>HYPERLINK("http://www.uptodate.com/contents/search?search="&amp;A1269)</f>
        <v>http://www.uptodate.com/contents/search?search=Sulfasalazine</v>
      </c>
      <c r="K1269" s="1" t="s">
        <v>262</v>
      </c>
      <c r="L1269" s="1" t="s">
        <v>267</v>
      </c>
      <c r="M1269" t="b">
        <f>FALSE()</f>
        <v>0</v>
      </c>
      <c r="N1269" t="b">
        <f>AND(C1269=D1269,C1269=E1269)</f>
        <v>1</v>
      </c>
      <c r="O1269" t="b">
        <f>OR(E1269=C1269,E1269=D1269)</f>
        <v>1</v>
      </c>
    </row>
    <row r="1270" spans="1:15">
      <c r="A1270" t="s">
        <v>264</v>
      </c>
      <c r="B1270" t="s">
        <v>266</v>
      </c>
      <c r="C1270" t="s">
        <v>2</v>
      </c>
      <c r="D1270" t="s">
        <v>2</v>
      </c>
      <c r="E1270" t="s">
        <v>2</v>
      </c>
      <c r="I1270" s="2" t="str">
        <f>HYPERLINK("https://www.google.com/webhp#q=" &amp; A1270)</f>
        <v>https://www.google.com/webhp#q=Sulfasalazine</v>
      </c>
      <c r="J1270" s="2" t="str">
        <f>HYPERLINK("http://www.uptodate.com/contents/search?search="&amp;A1270)</f>
        <v>http://www.uptodate.com/contents/search?search=Sulfasalazine</v>
      </c>
      <c r="K1270" s="1" t="s">
        <v>262</v>
      </c>
      <c r="L1270" s="1" t="s">
        <v>265</v>
      </c>
      <c r="M1270" t="b">
        <f>FALSE()</f>
        <v>0</v>
      </c>
      <c r="N1270" t="b">
        <f>AND(C1270=D1270,C1270=E1270)</f>
        <v>1</v>
      </c>
      <c r="O1270" t="b">
        <f>OR(E1270=C1270,E1270=D1270)</f>
        <v>1</v>
      </c>
    </row>
    <row r="1271" spans="1:15">
      <c r="A1271" t="s">
        <v>264</v>
      </c>
      <c r="B1271" t="s">
        <v>4</v>
      </c>
      <c r="C1271" t="s">
        <v>8</v>
      </c>
      <c r="D1271" t="s">
        <v>8</v>
      </c>
      <c r="E1271" t="s">
        <v>8</v>
      </c>
      <c r="I1271" s="2" t="str">
        <f>HYPERLINK("https://www.google.com/webhp#q=" &amp; A1271)</f>
        <v>https://www.google.com/webhp#q=Sulfasalazine</v>
      </c>
      <c r="J1271" s="2" t="str">
        <f>HYPERLINK("http://www.uptodate.com/contents/search?search="&amp;A1271)</f>
        <v>http://www.uptodate.com/contents/search?search=Sulfasalazine</v>
      </c>
      <c r="K1271" s="1" t="s">
        <v>262</v>
      </c>
      <c r="L1271" s="1" t="s">
        <v>0</v>
      </c>
      <c r="M1271" t="b">
        <f>FALSE()</f>
        <v>0</v>
      </c>
      <c r="N1271" t="b">
        <f>AND(C1271=D1271,C1271=E1271)</f>
        <v>1</v>
      </c>
      <c r="O1271" t="b">
        <f>OR(E1271=C1271,E1271=D1271)</f>
        <v>1</v>
      </c>
    </row>
    <row r="1272" spans="1:15">
      <c r="A1272" t="s">
        <v>264</v>
      </c>
      <c r="B1272" t="s">
        <v>12</v>
      </c>
      <c r="C1272" t="s">
        <v>2</v>
      </c>
      <c r="D1272" t="s">
        <v>2</v>
      </c>
      <c r="E1272" t="s">
        <v>2</v>
      </c>
      <c r="I1272" s="2" t="str">
        <f>HYPERLINK("https://www.google.com/webhp#q=" &amp; A1272)</f>
        <v>https://www.google.com/webhp#q=Sulfasalazine</v>
      </c>
      <c r="J1272" s="2" t="str">
        <f>HYPERLINK("http://www.uptodate.com/contents/search?search="&amp;A1272)</f>
        <v>http://www.uptodate.com/contents/search?search=Sulfasalazine</v>
      </c>
      <c r="K1272" s="1" t="s">
        <v>262</v>
      </c>
      <c r="L1272" s="1" t="s">
        <v>11</v>
      </c>
      <c r="M1272" t="b">
        <f>FALSE()</f>
        <v>0</v>
      </c>
      <c r="N1272" t="b">
        <f>AND(C1272=D1272,C1272=E1272)</f>
        <v>1</v>
      </c>
      <c r="O1272" t="b">
        <f>OR(E1272=C1272,E1272=D1272)</f>
        <v>1</v>
      </c>
    </row>
    <row r="1273" spans="1:15">
      <c r="A1273" t="s">
        <v>264</v>
      </c>
      <c r="B1273" t="s">
        <v>263</v>
      </c>
      <c r="C1273" t="s">
        <v>2</v>
      </c>
      <c r="D1273" t="s">
        <v>2</v>
      </c>
      <c r="E1273" t="s">
        <v>2</v>
      </c>
      <c r="I1273" s="2" t="str">
        <f>HYPERLINK("https://www.google.com/webhp#q=" &amp; A1273)</f>
        <v>https://www.google.com/webhp#q=Sulfasalazine</v>
      </c>
      <c r="J1273" s="2" t="str">
        <f>HYPERLINK("http://www.uptodate.com/contents/search?search="&amp;A1273)</f>
        <v>http://www.uptodate.com/contents/search?search=Sulfasalazine</v>
      </c>
      <c r="K1273" s="1" t="s">
        <v>262</v>
      </c>
      <c r="L1273" s="1" t="s">
        <v>261</v>
      </c>
      <c r="M1273" t="b">
        <f>FALSE()</f>
        <v>0</v>
      </c>
      <c r="N1273" t="b">
        <f>AND(C1273=D1273,C1273=E1273)</f>
        <v>1</v>
      </c>
      <c r="O1273" t="b">
        <f>OR(E1273=C1273,E1273=D1273)</f>
        <v>1</v>
      </c>
    </row>
    <row r="1274" spans="1:15">
      <c r="A1274" t="s">
        <v>260</v>
      </c>
      <c r="B1274" t="s">
        <v>259</v>
      </c>
      <c r="C1274" t="s">
        <v>3</v>
      </c>
      <c r="D1274" t="s">
        <v>3</v>
      </c>
      <c r="E1274" t="s">
        <v>3</v>
      </c>
      <c r="H1274" t="s">
        <v>258</v>
      </c>
      <c r="I1274" s="2" t="str">
        <f>HYPERLINK("https://www.google.com/webhp#q=" &amp; A1274)</f>
        <v>https://www.google.com/webhp#q=Sulindac</v>
      </c>
      <c r="J1274" s="2" t="str">
        <f>HYPERLINK("http://www.uptodate.com/contents/search?search="&amp;A1274)</f>
        <v>http://www.uptodate.com/contents/search?search=Sulindac</v>
      </c>
      <c r="K1274" s="1" t="s">
        <v>257</v>
      </c>
      <c r="L1274" s="1" t="s">
        <v>256</v>
      </c>
      <c r="M1274" t="b">
        <f>FALSE()</f>
        <v>0</v>
      </c>
      <c r="N1274" t="b">
        <f>AND(C1274=D1274,C1274=E1274)</f>
        <v>1</v>
      </c>
      <c r="O1274" t="b">
        <f>OR(E1274=C1274,E1274=D1274)</f>
        <v>1</v>
      </c>
    </row>
    <row r="1275" spans="1:15">
      <c r="A1275" t="s">
        <v>255</v>
      </c>
      <c r="B1275" t="s">
        <v>17</v>
      </c>
      <c r="C1275" t="s">
        <v>3</v>
      </c>
      <c r="D1275" t="s">
        <v>3</v>
      </c>
      <c r="E1275" t="s">
        <v>3</v>
      </c>
      <c r="I1275" s="2" t="str">
        <f>HYPERLINK("https://www.google.com/webhp#q=" &amp; A1275)</f>
        <v>https://www.google.com/webhp#q=Sumatriptan</v>
      </c>
      <c r="J1275" s="2" t="str">
        <f>HYPERLINK("http://www.uptodate.com/contents/search?search="&amp;A1275)</f>
        <v>http://www.uptodate.com/contents/search?search=Sumatriptan</v>
      </c>
      <c r="K1275" s="1" t="s">
        <v>254</v>
      </c>
      <c r="L1275" s="1" t="s">
        <v>15</v>
      </c>
      <c r="M1275" t="b">
        <f>FALSE()</f>
        <v>0</v>
      </c>
      <c r="N1275" t="b">
        <f>AND(C1275=D1275,C1275=E1275)</f>
        <v>1</v>
      </c>
      <c r="O1275" t="b">
        <f>OR(E1275=C1275,E1275=D1275)</f>
        <v>1</v>
      </c>
    </row>
    <row r="1276" spans="1:15">
      <c r="A1276" t="s">
        <v>253</v>
      </c>
      <c r="B1276" t="s">
        <v>78</v>
      </c>
      <c r="C1276" t="s">
        <v>2</v>
      </c>
      <c r="D1276" t="s">
        <v>2</v>
      </c>
      <c r="E1276" t="s">
        <v>2</v>
      </c>
      <c r="I1276" s="2" t="str">
        <f>HYPERLINK("https://www.google.com/webhp#q=" &amp; A1276)</f>
        <v>https://www.google.com/webhp#q=Sunitinib</v>
      </c>
      <c r="J1276" s="2" t="str">
        <f>HYPERLINK("http://www.uptodate.com/contents/search?search="&amp;A1276)</f>
        <v>http://www.uptodate.com/contents/search?search=Sunitinib</v>
      </c>
      <c r="K1276" s="1" t="s">
        <v>251</v>
      </c>
      <c r="L1276" s="1" t="s">
        <v>77</v>
      </c>
      <c r="M1276" t="b">
        <f>FALSE()</f>
        <v>0</v>
      </c>
      <c r="N1276" t="b">
        <f>AND(C1276=D1276,C1276=E1276)</f>
        <v>1</v>
      </c>
      <c r="O1276" t="b">
        <f>OR(E1276=C1276,E1276=D1276)</f>
        <v>1</v>
      </c>
    </row>
    <row r="1277" spans="1:15">
      <c r="A1277" t="s">
        <v>253</v>
      </c>
      <c r="B1277" t="s">
        <v>252</v>
      </c>
      <c r="C1277" t="s">
        <v>2</v>
      </c>
      <c r="D1277" t="s">
        <v>2</v>
      </c>
      <c r="E1277" t="s">
        <v>2</v>
      </c>
      <c r="I1277" s="2" t="str">
        <f>HYPERLINK("https://www.google.com/webhp#q=" &amp; A1277)</f>
        <v>https://www.google.com/webhp#q=Sunitinib</v>
      </c>
      <c r="J1277" s="2" t="str">
        <f>HYPERLINK("http://www.uptodate.com/contents/search?search="&amp;A1277)</f>
        <v>http://www.uptodate.com/contents/search?search=Sunitinib</v>
      </c>
      <c r="K1277" s="1" t="s">
        <v>251</v>
      </c>
      <c r="L1277" s="1" t="s">
        <v>250</v>
      </c>
      <c r="M1277" t="b">
        <f>FALSE()</f>
        <v>0</v>
      </c>
      <c r="N1277" t="b">
        <f>AND(C1277=D1277,C1277=E1277)</f>
        <v>1</v>
      </c>
      <c r="O1277" t="b">
        <f>OR(E1277=C1277,E1277=D1277)</f>
        <v>1</v>
      </c>
    </row>
    <row r="1278" spans="1:15">
      <c r="A1278" t="s">
        <v>249</v>
      </c>
      <c r="B1278" t="s">
        <v>138</v>
      </c>
      <c r="C1278" t="s">
        <v>2</v>
      </c>
      <c r="D1278" t="s">
        <v>2</v>
      </c>
      <c r="E1278" t="s">
        <v>2</v>
      </c>
      <c r="I1278" s="2" t="str">
        <f>HYPERLINK("https://www.google.com/webhp#q=" &amp; A1278)</f>
        <v>https://www.google.com/webhp#q=Tacrolimus</v>
      </c>
      <c r="J1278" s="2" t="str">
        <f>HYPERLINK("http://www.uptodate.com/contents/search?search="&amp;A1278)</f>
        <v>http://www.uptodate.com/contents/search?search=Tacrolimus</v>
      </c>
      <c r="K1278" s="1" t="s">
        <v>248</v>
      </c>
      <c r="L1278" s="1" t="s">
        <v>136</v>
      </c>
      <c r="M1278" t="b">
        <f>FALSE()</f>
        <v>0</v>
      </c>
      <c r="N1278" t="b">
        <f>AND(C1278=D1278,C1278=E1278)</f>
        <v>1</v>
      </c>
      <c r="O1278" t="b">
        <f>OR(E1278=C1278,E1278=D1278)</f>
        <v>1</v>
      </c>
    </row>
    <row r="1279" spans="1:15">
      <c r="A1279" t="s">
        <v>247</v>
      </c>
      <c r="B1279" t="s">
        <v>44</v>
      </c>
      <c r="C1279" t="s">
        <v>2</v>
      </c>
      <c r="D1279" t="s">
        <v>2</v>
      </c>
      <c r="E1279" t="s">
        <v>8</v>
      </c>
      <c r="F1279" t="s">
        <v>246</v>
      </c>
      <c r="H1279" t="s">
        <v>245</v>
      </c>
      <c r="I1279" s="2" t="str">
        <f>HYPERLINK("https://www.google.com/webhp#q=" &amp; A1279)</f>
        <v>https://www.google.com/webhp#q=Tadalafil</v>
      </c>
      <c r="J1279" s="2" t="str">
        <f>HYPERLINK("http://www.uptodate.com/contents/search?search="&amp;A1279)</f>
        <v>http://www.uptodate.com/contents/search?search=Tadalafil</v>
      </c>
      <c r="K1279" s="1" t="s">
        <v>244</v>
      </c>
      <c r="L1279" s="1" t="s">
        <v>41</v>
      </c>
      <c r="M1279" t="b">
        <f>FALSE()</f>
        <v>0</v>
      </c>
      <c r="N1279" t="b">
        <f>AND(C1279=D1279,C1279=E1279)</f>
        <v>0</v>
      </c>
      <c r="O1279" t="b">
        <f>OR(E1279=C1279,E1279=D1279)</f>
        <v>0</v>
      </c>
    </row>
    <row r="1280" spans="1:15">
      <c r="A1280" t="s">
        <v>243</v>
      </c>
      <c r="B1280" t="s">
        <v>68</v>
      </c>
      <c r="C1280" t="s">
        <v>2</v>
      </c>
      <c r="D1280" t="s">
        <v>2</v>
      </c>
      <c r="E1280" t="s">
        <v>2</v>
      </c>
      <c r="I1280" s="2" t="str">
        <f>HYPERLINK("https://www.google.com/webhp#q=" &amp; A1280)</f>
        <v>https://www.google.com/webhp#q=Tamoxifen</v>
      </c>
      <c r="J1280" s="2" t="str">
        <f>HYPERLINK("http://www.uptodate.com/contents/search?search="&amp;A1280)</f>
        <v>http://www.uptodate.com/contents/search?search=Tamoxifen</v>
      </c>
      <c r="K1280" s="1" t="s">
        <v>242</v>
      </c>
      <c r="L1280" s="1" t="s">
        <v>67</v>
      </c>
      <c r="M1280" t="b">
        <f>FALSE()</f>
        <v>0</v>
      </c>
      <c r="N1280" t="b">
        <f>AND(C1280=D1280,C1280=E1280)</f>
        <v>1</v>
      </c>
      <c r="O1280" t="b">
        <f>OR(E1280=C1280,E1280=D1280)</f>
        <v>1</v>
      </c>
    </row>
    <row r="1281" spans="1:15">
      <c r="A1281" t="s">
        <v>241</v>
      </c>
      <c r="B1281" t="s">
        <v>57</v>
      </c>
      <c r="C1281" t="s">
        <v>3</v>
      </c>
      <c r="D1281" t="s">
        <v>3</v>
      </c>
      <c r="E1281" t="s">
        <v>3</v>
      </c>
      <c r="I1281" s="2" t="str">
        <f>HYPERLINK("https://www.google.com/webhp#q=" &amp; A1281)</f>
        <v>https://www.google.com/webhp#q=Tamsulosin</v>
      </c>
      <c r="J1281" s="2" t="str">
        <f>HYPERLINK("http://www.uptodate.com/contents/search?search="&amp;A1281)</f>
        <v>http://www.uptodate.com/contents/search?search=Tamsulosin</v>
      </c>
      <c r="K1281" s="1" t="s">
        <v>240</v>
      </c>
      <c r="L1281" s="1" t="s">
        <v>54</v>
      </c>
      <c r="M1281" t="b">
        <f>FALSE()</f>
        <v>0</v>
      </c>
      <c r="N1281" t="b">
        <f>AND(C1281=D1281,C1281=E1281)</f>
        <v>1</v>
      </c>
      <c r="O1281" t="b">
        <f>OR(E1281=C1281,E1281=D1281)</f>
        <v>1</v>
      </c>
    </row>
    <row r="1282" spans="1:15">
      <c r="A1282" t="s">
        <v>239</v>
      </c>
      <c r="B1282" t="s">
        <v>135</v>
      </c>
      <c r="C1282" t="s">
        <v>2</v>
      </c>
      <c r="D1282" t="s">
        <v>2</v>
      </c>
      <c r="E1282" t="s">
        <v>2</v>
      </c>
      <c r="G1282" t="s">
        <v>238</v>
      </c>
      <c r="I1282" s="2" t="str">
        <f>HYPERLINK("https://www.google.com/webhp#q=" &amp; A1282)</f>
        <v>https://www.google.com/webhp#q=Tazarotene</v>
      </c>
      <c r="J1282" s="2" t="str">
        <f>HYPERLINK("http://www.uptodate.com/contents/search?search="&amp;A1282)</f>
        <v>http://www.uptodate.com/contents/search?search=Tazarotene</v>
      </c>
      <c r="K1282" s="1" t="s">
        <v>237</v>
      </c>
      <c r="L1282" s="1" t="s">
        <v>134</v>
      </c>
      <c r="M1282" t="b">
        <f>FALSE()</f>
        <v>0</v>
      </c>
      <c r="N1282" t="b">
        <f>AND(C1282=D1282,C1282=E1282)</f>
        <v>1</v>
      </c>
      <c r="O1282" t="b">
        <f>OR(E1282=C1282,E1282=D1282)</f>
        <v>1</v>
      </c>
    </row>
    <row r="1283" spans="1:15">
      <c r="A1283" t="s">
        <v>236</v>
      </c>
      <c r="B1283" t="s">
        <v>235</v>
      </c>
      <c r="C1283" t="s">
        <v>2</v>
      </c>
      <c r="D1283" t="s">
        <v>2</v>
      </c>
      <c r="E1283" t="s">
        <v>2</v>
      </c>
      <c r="I1283" s="2" t="str">
        <f>HYPERLINK("https://www.google.com/webhp#q=" &amp; A1283)</f>
        <v>https://www.google.com/webhp#q=Telbivudine</v>
      </c>
      <c r="J1283" s="2" t="str">
        <f>HYPERLINK("http://www.uptodate.com/contents/search?search="&amp;A1283)</f>
        <v>http://www.uptodate.com/contents/search?search=Telbivudine</v>
      </c>
      <c r="K1283" s="1" t="s">
        <v>234</v>
      </c>
      <c r="L1283" s="1" t="s">
        <v>233</v>
      </c>
      <c r="M1283" t="b">
        <f>FALSE()</f>
        <v>0</v>
      </c>
      <c r="N1283" t="b">
        <f>AND(C1283=D1283,C1283=E1283)</f>
        <v>1</v>
      </c>
      <c r="O1283" t="b">
        <f>OR(E1283=C1283,E1283=D1283)</f>
        <v>1</v>
      </c>
    </row>
    <row r="1284" spans="1:15">
      <c r="A1284" t="s">
        <v>232</v>
      </c>
      <c r="B1284" t="s">
        <v>121</v>
      </c>
      <c r="C1284" t="s">
        <v>2</v>
      </c>
      <c r="D1284" t="s">
        <v>2</v>
      </c>
      <c r="E1284" t="s">
        <v>2</v>
      </c>
      <c r="I1284" s="2" t="str">
        <f>HYPERLINK("https://www.google.com/webhp#q=" &amp; A1284)</f>
        <v>https://www.google.com/webhp#q=Telmisartan</v>
      </c>
      <c r="J1284" s="2" t="str">
        <f>HYPERLINK("http://www.uptodate.com/contents/search?search="&amp;A1284)</f>
        <v>http://www.uptodate.com/contents/search?search=Telmisartan</v>
      </c>
      <c r="K1284" s="1" t="s">
        <v>231</v>
      </c>
      <c r="L1284" s="1" t="s">
        <v>120</v>
      </c>
      <c r="M1284" t="b">
        <f>FALSE()</f>
        <v>0</v>
      </c>
      <c r="N1284" t="b">
        <f>AND(C1284=D1284,C1284=E1284)</f>
        <v>1</v>
      </c>
      <c r="O1284" t="b">
        <f>OR(E1284=C1284,E1284=D1284)</f>
        <v>1</v>
      </c>
    </row>
    <row r="1285" spans="1:15">
      <c r="A1285" t="s">
        <v>232</v>
      </c>
      <c r="B1285" t="s">
        <v>44</v>
      </c>
      <c r="C1285" t="s">
        <v>2</v>
      </c>
      <c r="D1285" t="s">
        <v>2</v>
      </c>
      <c r="E1285" t="s">
        <v>2</v>
      </c>
      <c r="I1285" s="2" t="str">
        <f>HYPERLINK("https://www.google.com/webhp#q=" &amp; A1285)</f>
        <v>https://www.google.com/webhp#q=Telmisartan</v>
      </c>
      <c r="J1285" s="2" t="str">
        <f>HYPERLINK("http://www.uptodate.com/contents/search?search="&amp;A1285)</f>
        <v>http://www.uptodate.com/contents/search?search=Telmisartan</v>
      </c>
      <c r="K1285" s="1" t="s">
        <v>231</v>
      </c>
      <c r="L1285" s="1" t="s">
        <v>41</v>
      </c>
      <c r="M1285" t="b">
        <f>FALSE()</f>
        <v>0</v>
      </c>
      <c r="N1285" t="b">
        <f>AND(C1285=D1285,C1285=E1285)</f>
        <v>1</v>
      </c>
      <c r="O1285" t="b">
        <f>OR(E1285=C1285,E1285=D1285)</f>
        <v>1</v>
      </c>
    </row>
    <row r="1286" spans="1:15">
      <c r="A1286" t="s">
        <v>226</v>
      </c>
      <c r="B1286" t="s">
        <v>230</v>
      </c>
      <c r="C1286" t="s">
        <v>2</v>
      </c>
      <c r="D1286" t="s">
        <v>2</v>
      </c>
      <c r="E1286" t="s">
        <v>2</v>
      </c>
      <c r="I1286" s="2" t="str">
        <f>HYPERLINK("https://www.google.com/webhp#q=" &amp; A1286)</f>
        <v>https://www.google.com/webhp#q=Temozolomide</v>
      </c>
      <c r="J1286" s="2" t="str">
        <f>HYPERLINK("http://www.uptodate.com/contents/search?search="&amp;A1286)</f>
        <v>http://www.uptodate.com/contents/search?search=Temozolomide</v>
      </c>
      <c r="K1286" s="1" t="s">
        <v>225</v>
      </c>
      <c r="L1286" s="1" t="s">
        <v>229</v>
      </c>
      <c r="M1286" t="b">
        <f>FALSE()</f>
        <v>0</v>
      </c>
      <c r="N1286" t="b">
        <f>AND(C1286=D1286,C1286=E1286)</f>
        <v>1</v>
      </c>
      <c r="O1286" t="b">
        <f>OR(E1286=C1286,E1286=D1286)</f>
        <v>1</v>
      </c>
    </row>
    <row r="1287" spans="1:15">
      <c r="A1287" t="s">
        <v>226</v>
      </c>
      <c r="B1287" t="s">
        <v>228</v>
      </c>
      <c r="C1287" t="s">
        <v>2</v>
      </c>
      <c r="D1287" t="s">
        <v>2</v>
      </c>
      <c r="E1287" t="s">
        <v>2</v>
      </c>
      <c r="I1287" s="2" t="str">
        <f>HYPERLINK("https://www.google.com/webhp#q=" &amp; A1287)</f>
        <v>https://www.google.com/webhp#q=Temozolomide</v>
      </c>
      <c r="J1287" s="2" t="str">
        <f>HYPERLINK("http://www.uptodate.com/contents/search?search="&amp;A1287)</f>
        <v>http://www.uptodate.com/contents/search?search=Temozolomide</v>
      </c>
      <c r="K1287" s="1" t="s">
        <v>225</v>
      </c>
      <c r="L1287" s="1" t="s">
        <v>227</v>
      </c>
      <c r="M1287" t="b">
        <f>FALSE()</f>
        <v>0</v>
      </c>
      <c r="N1287" t="b">
        <f>AND(C1287=D1287,C1287=E1287)</f>
        <v>1</v>
      </c>
      <c r="O1287" t="b">
        <f>OR(E1287=C1287,E1287=D1287)</f>
        <v>1</v>
      </c>
    </row>
    <row r="1288" spans="1:15">
      <c r="A1288" t="s">
        <v>226</v>
      </c>
      <c r="B1288" t="s">
        <v>61</v>
      </c>
      <c r="C1288" t="s">
        <v>8</v>
      </c>
      <c r="D1288" t="s">
        <v>8</v>
      </c>
      <c r="E1288" t="s">
        <v>2</v>
      </c>
      <c r="F1288" t="s">
        <v>43</v>
      </c>
      <c r="H1288" t="s">
        <v>106</v>
      </c>
      <c r="I1288" s="2" t="str">
        <f>HYPERLINK("https://www.google.com/webhp#q=" &amp; A1288)</f>
        <v>https://www.google.com/webhp#q=Temozolomide</v>
      </c>
      <c r="J1288" s="2" t="str">
        <f>HYPERLINK("http://www.uptodate.com/contents/search?search="&amp;A1288)</f>
        <v>http://www.uptodate.com/contents/search?search=Temozolomide</v>
      </c>
      <c r="K1288" s="1" t="s">
        <v>225</v>
      </c>
      <c r="L1288" s="1" t="s">
        <v>59</v>
      </c>
      <c r="M1288" t="b">
        <f>FALSE()</f>
        <v>0</v>
      </c>
      <c r="N1288" t="b">
        <f>AND(C1288=D1288,C1288=E1288)</f>
        <v>0</v>
      </c>
      <c r="O1288" t="b">
        <f>OR(E1288=C1288,E1288=D1288)</f>
        <v>0</v>
      </c>
    </row>
    <row r="1289" spans="1:15">
      <c r="A1289" t="s">
        <v>224</v>
      </c>
      <c r="B1289" t="s">
        <v>78</v>
      </c>
      <c r="C1289" t="s">
        <v>2</v>
      </c>
      <c r="D1289" t="s">
        <v>2</v>
      </c>
      <c r="E1289" t="s">
        <v>2</v>
      </c>
      <c r="I1289" s="2" t="str">
        <f>HYPERLINK("https://www.google.com/webhp#q=" &amp; A1289)</f>
        <v>https://www.google.com/webhp#q=Temsirolimus</v>
      </c>
      <c r="J1289" s="2" t="str">
        <f>HYPERLINK("http://www.uptodate.com/contents/search?search="&amp;A1289)</f>
        <v>http://www.uptodate.com/contents/search?search=Temsirolimus</v>
      </c>
      <c r="K1289" s="1" t="s">
        <v>223</v>
      </c>
      <c r="L1289" s="1" t="s">
        <v>77</v>
      </c>
      <c r="M1289" t="b">
        <f>FALSE()</f>
        <v>0</v>
      </c>
      <c r="N1289" t="b">
        <f>AND(C1289=D1289,C1289=E1289)</f>
        <v>1</v>
      </c>
      <c r="O1289" t="b">
        <f>OR(E1289=C1289,E1289=D1289)</f>
        <v>1</v>
      </c>
    </row>
    <row r="1290" spans="1:15">
      <c r="A1290" t="s">
        <v>222</v>
      </c>
      <c r="B1290" t="s">
        <v>48</v>
      </c>
      <c r="C1290" t="s">
        <v>2</v>
      </c>
      <c r="D1290" t="s">
        <v>2</v>
      </c>
      <c r="E1290" t="s">
        <v>2</v>
      </c>
      <c r="I1290" s="2" t="str">
        <f>HYPERLINK("https://www.google.com/webhp#q=" &amp; A1290)</f>
        <v>https://www.google.com/webhp#q=Teniposide</v>
      </c>
      <c r="J1290" s="2" t="str">
        <f>HYPERLINK("http://www.uptodate.com/contents/search?search="&amp;A1290)</f>
        <v>http://www.uptodate.com/contents/search?search=Teniposide</v>
      </c>
      <c r="K1290" s="1" t="s">
        <v>221</v>
      </c>
      <c r="L1290" s="1" t="s">
        <v>46</v>
      </c>
      <c r="M1290" t="b">
        <f>FALSE()</f>
        <v>0</v>
      </c>
      <c r="N1290" t="b">
        <f>AND(C1290=D1290,C1290=E1290)</f>
        <v>1</v>
      </c>
      <c r="O1290" t="b">
        <f>OR(E1290=C1290,E1290=D1290)</f>
        <v>1</v>
      </c>
    </row>
    <row r="1291" spans="1:15">
      <c r="A1291" t="s">
        <v>222</v>
      </c>
      <c r="B1291" t="s">
        <v>65</v>
      </c>
      <c r="C1291" t="s">
        <v>2</v>
      </c>
      <c r="D1291" t="s">
        <v>2</v>
      </c>
      <c r="E1291" t="s">
        <v>2</v>
      </c>
      <c r="I1291" s="2" t="str">
        <f>HYPERLINK("https://www.google.com/webhp#q=" &amp; A1291)</f>
        <v>https://www.google.com/webhp#q=Teniposide</v>
      </c>
      <c r="J1291" s="2" t="str">
        <f>HYPERLINK("http://www.uptodate.com/contents/search?search="&amp;A1291)</f>
        <v>http://www.uptodate.com/contents/search?search=Teniposide</v>
      </c>
      <c r="K1291" s="1" t="s">
        <v>221</v>
      </c>
      <c r="L1291" s="1" t="s">
        <v>63</v>
      </c>
      <c r="M1291" t="b">
        <f>FALSE()</f>
        <v>0</v>
      </c>
      <c r="N1291" t="b">
        <f>AND(C1291=D1291,C1291=E1291)</f>
        <v>1</v>
      </c>
      <c r="O1291" t="b">
        <f>OR(E1291=C1291,E1291=D1291)</f>
        <v>1</v>
      </c>
    </row>
    <row r="1292" spans="1:15">
      <c r="A1292" t="s">
        <v>222</v>
      </c>
      <c r="B1292" t="s">
        <v>76</v>
      </c>
      <c r="C1292" t="s">
        <v>2</v>
      </c>
      <c r="D1292" t="s">
        <v>2</v>
      </c>
      <c r="E1292" t="s">
        <v>2</v>
      </c>
      <c r="I1292" s="2" t="str">
        <f>HYPERLINK("https://www.google.com/webhp#q=" &amp; A1292)</f>
        <v>https://www.google.com/webhp#q=Teniposide</v>
      </c>
      <c r="J1292" s="2" t="str">
        <f>HYPERLINK("http://www.uptodate.com/contents/search?search="&amp;A1292)</f>
        <v>http://www.uptodate.com/contents/search?search=Teniposide</v>
      </c>
      <c r="K1292" s="1" t="s">
        <v>221</v>
      </c>
      <c r="L1292" s="1" t="s">
        <v>75</v>
      </c>
      <c r="M1292" t="b">
        <f>FALSE()</f>
        <v>0</v>
      </c>
      <c r="N1292" t="b">
        <f>AND(C1292=D1292,C1292=E1292)</f>
        <v>1</v>
      </c>
      <c r="O1292" t="b">
        <f>OR(E1292=C1292,E1292=D1292)</f>
        <v>1</v>
      </c>
    </row>
    <row r="1293" spans="1:15">
      <c r="A1293" t="s">
        <v>220</v>
      </c>
      <c r="B1293" t="s">
        <v>48</v>
      </c>
      <c r="C1293" t="s">
        <v>2</v>
      </c>
      <c r="D1293" t="s">
        <v>2</v>
      </c>
      <c r="E1293" t="s">
        <v>2</v>
      </c>
      <c r="I1293" s="2" t="str">
        <f>HYPERLINK("https://www.google.com/webhp#q=" &amp; A1293)</f>
        <v>https://www.google.com/webhp#q=Thalidomide</v>
      </c>
      <c r="J1293" s="2" t="str">
        <f>HYPERLINK("http://www.uptodate.com/contents/search?search="&amp;A1293)</f>
        <v>http://www.uptodate.com/contents/search?search=Thalidomide</v>
      </c>
      <c r="K1293" s="1" t="s">
        <v>219</v>
      </c>
      <c r="L1293" s="1" t="s">
        <v>46</v>
      </c>
      <c r="M1293" t="b">
        <f>FALSE()</f>
        <v>0</v>
      </c>
      <c r="N1293" t="b">
        <f>AND(C1293=D1293,C1293=E1293)</f>
        <v>1</v>
      </c>
      <c r="O1293" t="b">
        <f>OR(E1293=C1293,E1293=D1293)</f>
        <v>1</v>
      </c>
    </row>
    <row r="1294" spans="1:15">
      <c r="A1294" t="s">
        <v>218</v>
      </c>
      <c r="B1294" t="s">
        <v>68</v>
      </c>
      <c r="C1294" t="s">
        <v>2</v>
      </c>
      <c r="D1294" t="s">
        <v>2</v>
      </c>
      <c r="E1294" t="s">
        <v>2</v>
      </c>
      <c r="I1294" s="2" t="str">
        <f>HYPERLINK("https://www.google.com/webhp#q=" &amp; A1294)</f>
        <v>https://www.google.com/webhp#q=Thiotepa</v>
      </c>
      <c r="J1294" s="2" t="str">
        <f>HYPERLINK("http://www.uptodate.com/contents/search?search="&amp;A1294)</f>
        <v>http://www.uptodate.com/contents/search?search=Thiotepa</v>
      </c>
      <c r="K1294" s="1" t="s">
        <v>217</v>
      </c>
      <c r="L1294" s="1" t="s">
        <v>67</v>
      </c>
      <c r="M1294" t="b">
        <f>FALSE()</f>
        <v>0</v>
      </c>
      <c r="N1294" t="b">
        <f>AND(C1294=D1294,C1294=E1294)</f>
        <v>1</v>
      </c>
      <c r="O1294" t="b">
        <f>OR(E1294=C1294,E1294=D1294)</f>
        <v>1</v>
      </c>
    </row>
    <row r="1295" spans="1:15">
      <c r="A1295" t="s">
        <v>218</v>
      </c>
      <c r="B1295" t="s">
        <v>48</v>
      </c>
      <c r="C1295" t="s">
        <v>2</v>
      </c>
      <c r="D1295" t="s">
        <v>2</v>
      </c>
      <c r="E1295" t="s">
        <v>2</v>
      </c>
      <c r="I1295" s="2" t="str">
        <f>HYPERLINK("https://www.google.com/webhp#q=" &amp; A1295)</f>
        <v>https://www.google.com/webhp#q=Thiotepa</v>
      </c>
      <c r="J1295" s="2" t="str">
        <f>HYPERLINK("http://www.uptodate.com/contents/search?search="&amp;A1295)</f>
        <v>http://www.uptodate.com/contents/search?search=Thiotepa</v>
      </c>
      <c r="K1295" s="1" t="s">
        <v>217</v>
      </c>
      <c r="L1295" s="1" t="s">
        <v>46</v>
      </c>
      <c r="M1295" t="b">
        <f>FALSE()</f>
        <v>0</v>
      </c>
      <c r="N1295" t="b">
        <f>AND(C1295=D1295,C1295=E1295)</f>
        <v>1</v>
      </c>
      <c r="O1295" t="b">
        <f>OR(E1295=C1295,E1295=D1295)</f>
        <v>1</v>
      </c>
    </row>
    <row r="1296" spans="1:15">
      <c r="A1296" t="s">
        <v>218</v>
      </c>
      <c r="B1296" t="s">
        <v>71</v>
      </c>
      <c r="C1296" t="s">
        <v>2</v>
      </c>
      <c r="D1296" t="s">
        <v>2</v>
      </c>
      <c r="E1296" t="s">
        <v>2</v>
      </c>
      <c r="F1296" t="s">
        <v>56</v>
      </c>
      <c r="I1296" s="2" t="str">
        <f>HYPERLINK("https://www.google.com/webhp#q=" &amp; A1296)</f>
        <v>https://www.google.com/webhp#q=Thiotepa</v>
      </c>
      <c r="J1296" s="2" t="str">
        <f>HYPERLINK("http://www.uptodate.com/contents/search?search="&amp;A1296)</f>
        <v>http://www.uptodate.com/contents/search?search=Thiotepa</v>
      </c>
      <c r="K1296" s="1" t="s">
        <v>217</v>
      </c>
      <c r="L1296" s="1" t="s">
        <v>69</v>
      </c>
      <c r="M1296" t="b">
        <f>FALSE()</f>
        <v>0</v>
      </c>
      <c r="N1296" t="b">
        <f>AND(C1296=D1296,C1296=E1296)</f>
        <v>1</v>
      </c>
      <c r="O1296" t="b">
        <f>OR(E1296=C1296,E1296=D1296)</f>
        <v>1</v>
      </c>
    </row>
    <row r="1297" spans="1:15">
      <c r="A1297" t="s">
        <v>218</v>
      </c>
      <c r="B1297" t="s">
        <v>124</v>
      </c>
      <c r="C1297" t="s">
        <v>2</v>
      </c>
      <c r="D1297" t="s">
        <v>2</v>
      </c>
      <c r="E1297" t="s">
        <v>2</v>
      </c>
      <c r="I1297" s="2" t="str">
        <f>HYPERLINK("https://www.google.com/webhp#q=" &amp; A1297)</f>
        <v>https://www.google.com/webhp#q=Thiotepa</v>
      </c>
      <c r="J1297" s="2" t="str">
        <f>HYPERLINK("http://www.uptodate.com/contents/search?search="&amp;A1297)</f>
        <v>http://www.uptodate.com/contents/search?search=Thiotepa</v>
      </c>
      <c r="K1297" s="1" t="s">
        <v>217</v>
      </c>
      <c r="L1297" s="1" t="s">
        <v>122</v>
      </c>
      <c r="M1297" t="b">
        <f>FALSE()</f>
        <v>0</v>
      </c>
      <c r="N1297" t="b">
        <f>AND(C1297=D1297,C1297=E1297)</f>
        <v>1</v>
      </c>
      <c r="O1297" t="b">
        <f>OR(E1297=C1297,E1297=D1297)</f>
        <v>1</v>
      </c>
    </row>
    <row r="1298" spans="1:15">
      <c r="A1298" t="s">
        <v>216</v>
      </c>
      <c r="B1298" t="s">
        <v>27</v>
      </c>
      <c r="C1298" t="s">
        <v>3</v>
      </c>
      <c r="D1298" t="s">
        <v>3</v>
      </c>
      <c r="E1298" t="s">
        <v>3</v>
      </c>
      <c r="I1298" s="2" t="str">
        <f>HYPERLINK("https://www.google.com/webhp#q=" &amp; A1298)</f>
        <v>https://www.google.com/webhp#q=Thiothixene</v>
      </c>
      <c r="J1298" s="2" t="str">
        <f>HYPERLINK("http://www.uptodate.com/contents/search?search="&amp;A1298)</f>
        <v>http://www.uptodate.com/contents/search?search=Thiothixene</v>
      </c>
      <c r="K1298" s="1" t="s">
        <v>215</v>
      </c>
      <c r="L1298" s="1" t="s">
        <v>25</v>
      </c>
      <c r="M1298" t="b">
        <f>FALSE()</f>
        <v>0</v>
      </c>
      <c r="N1298" t="b">
        <f>AND(C1298=D1298,C1298=E1298)</f>
        <v>1</v>
      </c>
      <c r="O1298" t="b">
        <f>OR(E1298=C1298,E1298=D1298)</f>
        <v>1</v>
      </c>
    </row>
    <row r="1299" spans="1:15">
      <c r="A1299" t="s">
        <v>214</v>
      </c>
      <c r="B1299" t="s">
        <v>4</v>
      </c>
      <c r="C1299" t="s">
        <v>8</v>
      </c>
      <c r="D1299" t="s">
        <v>8</v>
      </c>
      <c r="E1299" t="s">
        <v>8</v>
      </c>
      <c r="F1299" t="s">
        <v>213</v>
      </c>
      <c r="I1299" s="2" t="str">
        <f>HYPERLINK("https://www.google.com/webhp#q=" &amp; A1299)</f>
        <v>https://www.google.com/webhp#q=Tiagabine</v>
      </c>
      <c r="J1299" s="2" t="str">
        <f>HYPERLINK("http://www.uptodate.com/contents/search?search="&amp;A1299)</f>
        <v>http://www.uptodate.com/contents/search?search=Tiagabine</v>
      </c>
      <c r="K1299" s="1" t="s">
        <v>212</v>
      </c>
      <c r="L1299" s="1" t="s">
        <v>0</v>
      </c>
      <c r="M1299" t="b">
        <f>FALSE()</f>
        <v>0</v>
      </c>
      <c r="N1299" t="b">
        <f>AND(C1299=D1299,C1299=E1299)</f>
        <v>1</v>
      </c>
      <c r="O1299" t="b">
        <f>OR(E1299=C1299,E1299=D1299)</f>
        <v>1</v>
      </c>
    </row>
    <row r="1300" spans="1:15">
      <c r="A1300" t="s">
        <v>211</v>
      </c>
      <c r="B1300" t="s">
        <v>121</v>
      </c>
      <c r="C1300" t="s">
        <v>2</v>
      </c>
      <c r="D1300" t="s">
        <v>2</v>
      </c>
      <c r="E1300" t="s">
        <v>2</v>
      </c>
      <c r="G1300" t="s">
        <v>210</v>
      </c>
      <c r="I1300" s="2" t="str">
        <f>HYPERLINK("https://www.google.com/webhp#q=" &amp; A1300)</f>
        <v>https://www.google.com/webhp#q=Ticagrelor</v>
      </c>
      <c r="J1300" s="2" t="str">
        <f>HYPERLINK("http://www.uptodate.com/contents/search?search="&amp;A1300)</f>
        <v>http://www.uptodate.com/contents/search?search=Ticagrelor</v>
      </c>
      <c r="K1300" s="1" t="s">
        <v>209</v>
      </c>
      <c r="L1300" s="1" t="s">
        <v>120</v>
      </c>
      <c r="M1300" t="b">
        <f>FALSE()</f>
        <v>0</v>
      </c>
      <c r="N1300" t="b">
        <f>AND(C1300=D1300,C1300=E1300)</f>
        <v>1</v>
      </c>
      <c r="O1300" t="b">
        <f>OR(E1300=C1300,E1300=D1300)</f>
        <v>1</v>
      </c>
    </row>
    <row r="1301" spans="1:15">
      <c r="A1301" t="s">
        <v>208</v>
      </c>
      <c r="B1301" t="s">
        <v>24</v>
      </c>
      <c r="C1301" t="s">
        <v>2</v>
      </c>
      <c r="D1301" t="s">
        <v>2</v>
      </c>
      <c r="E1301" t="s">
        <v>2</v>
      </c>
      <c r="I1301" s="2" t="str">
        <f>HYPERLINK("https://www.google.com/webhp#q=" &amp; A1301)</f>
        <v>https://www.google.com/webhp#q=Tiludronate</v>
      </c>
      <c r="J1301" s="2" t="str">
        <f>HYPERLINK("http://www.uptodate.com/contents/search?search="&amp;A1301)</f>
        <v>http://www.uptodate.com/contents/search?search=Tiludronate</v>
      </c>
      <c r="K1301" s="1" t="s">
        <v>207</v>
      </c>
      <c r="L1301" s="1" t="s">
        <v>23</v>
      </c>
      <c r="M1301" t="b">
        <f>FALSE()</f>
        <v>0</v>
      </c>
      <c r="N1301" t="b">
        <f>AND(C1301=D1301,C1301=E1301)</f>
        <v>1</v>
      </c>
      <c r="O1301" t="b">
        <f>OR(E1301=C1301,E1301=D1301)</f>
        <v>1</v>
      </c>
    </row>
    <row r="1302" spans="1:15">
      <c r="A1302" t="s">
        <v>204</v>
      </c>
      <c r="B1302" t="s">
        <v>206</v>
      </c>
      <c r="C1302" t="s">
        <v>2</v>
      </c>
      <c r="D1302" t="s">
        <v>2</v>
      </c>
      <c r="E1302" t="s">
        <v>2</v>
      </c>
      <c r="I1302" s="2" t="str">
        <f>HYPERLINK("https://www.google.com/webhp#q=" &amp; A1302)</f>
        <v>https://www.google.com/webhp#q=Timolol</v>
      </c>
      <c r="J1302" s="2" t="str">
        <f>HYPERLINK("http://www.uptodate.com/contents/search?search="&amp;A1302)</f>
        <v>http://www.uptodate.com/contents/search?search=Timolol</v>
      </c>
      <c r="K1302" s="1" t="s">
        <v>203</v>
      </c>
      <c r="L1302" s="1" t="s">
        <v>205</v>
      </c>
      <c r="M1302" t="b">
        <f>FALSE()</f>
        <v>0</v>
      </c>
      <c r="N1302" t="b">
        <f>AND(C1302=D1302,C1302=E1302)</f>
        <v>1</v>
      </c>
      <c r="O1302" t="b">
        <f>OR(E1302=C1302,E1302=D1302)</f>
        <v>1</v>
      </c>
    </row>
    <row r="1303" spans="1:15">
      <c r="A1303" t="s">
        <v>204</v>
      </c>
      <c r="B1303" t="s">
        <v>17</v>
      </c>
      <c r="C1303" t="s">
        <v>3</v>
      </c>
      <c r="D1303" t="s">
        <v>3</v>
      </c>
      <c r="E1303" t="s">
        <v>2</v>
      </c>
      <c r="H1303" t="s">
        <v>1675</v>
      </c>
      <c r="I1303" s="2" t="str">
        <f>HYPERLINK("https://www.google.com/webhp#q=" &amp; A1303)</f>
        <v>https://www.google.com/webhp#q=Timolol</v>
      </c>
      <c r="J1303" s="2" t="str">
        <f>HYPERLINK("http://www.uptodate.com/contents/search?search="&amp;A1303)</f>
        <v>http://www.uptodate.com/contents/search?search=Timolol</v>
      </c>
      <c r="K1303" s="1" t="s">
        <v>203</v>
      </c>
      <c r="L1303" s="1" t="s">
        <v>15</v>
      </c>
      <c r="M1303" t="b">
        <f>FALSE()</f>
        <v>0</v>
      </c>
      <c r="N1303" t="b">
        <f>AND(C1303=D1303,C1303=E1303)</f>
        <v>0</v>
      </c>
      <c r="O1303" t="b">
        <f>OR(E1303=C1303,E1303=D1303)</f>
        <v>0</v>
      </c>
    </row>
    <row r="1304" spans="1:15">
      <c r="A1304" t="s">
        <v>202</v>
      </c>
      <c r="B1304" t="s">
        <v>48</v>
      </c>
      <c r="C1304" t="s">
        <v>2</v>
      </c>
      <c r="D1304" t="s">
        <v>2</v>
      </c>
      <c r="E1304" t="s">
        <v>2</v>
      </c>
      <c r="I1304" s="2" t="str">
        <f>HYPERLINK("https://www.google.com/webhp#q=" &amp; A1304)</f>
        <v>https://www.google.com/webhp#q=Tioguanine</v>
      </c>
      <c r="J1304" s="2" t="str">
        <f>HYPERLINK("http://www.uptodate.com/contents/search?search="&amp;A1304)</f>
        <v>http://www.uptodate.com/contents/search?search=Tioguanine</v>
      </c>
      <c r="K1304" s="1" t="s">
        <v>201</v>
      </c>
      <c r="L1304" s="1" t="s">
        <v>46</v>
      </c>
      <c r="M1304" t="b">
        <f>FALSE()</f>
        <v>0</v>
      </c>
      <c r="N1304" t="b">
        <f>AND(C1304=D1304,C1304=E1304)</f>
        <v>1</v>
      </c>
      <c r="O1304" t="b">
        <f>OR(E1304=C1304,E1304=D1304)</f>
        <v>1</v>
      </c>
    </row>
    <row r="1305" spans="1:15">
      <c r="A1305" t="s">
        <v>200</v>
      </c>
      <c r="B1305" t="s">
        <v>121</v>
      </c>
      <c r="C1305" t="s">
        <v>2</v>
      </c>
      <c r="D1305" t="s">
        <v>2</v>
      </c>
      <c r="E1305" t="s">
        <v>2</v>
      </c>
      <c r="F1305" t="s">
        <v>56</v>
      </c>
      <c r="I1305" s="2" t="str">
        <f>HYPERLINK("https://www.google.com/webhp#q=" &amp; A1305)</f>
        <v>https://www.google.com/webhp#q=Tirofiban</v>
      </c>
      <c r="J1305" s="2" t="str">
        <f>HYPERLINK("http://www.uptodate.com/contents/search?search="&amp;A1305)</f>
        <v>http://www.uptodate.com/contents/search?search=Tirofiban</v>
      </c>
      <c r="K1305" s="1" t="s">
        <v>199</v>
      </c>
      <c r="L1305" s="1" t="s">
        <v>120</v>
      </c>
      <c r="M1305" t="b">
        <f>FALSE()</f>
        <v>0</v>
      </c>
      <c r="N1305" t="b">
        <f>AND(C1305=D1305,C1305=E1305)</f>
        <v>1</v>
      </c>
      <c r="O1305" t="b">
        <f>OR(E1305=C1305,E1305=D1305)</f>
        <v>1</v>
      </c>
    </row>
    <row r="1306" spans="1:15">
      <c r="A1306" t="s">
        <v>198</v>
      </c>
      <c r="B1306" t="s">
        <v>17</v>
      </c>
      <c r="C1306" t="s">
        <v>3</v>
      </c>
      <c r="D1306" t="s">
        <v>3</v>
      </c>
      <c r="E1306" t="s">
        <v>3</v>
      </c>
      <c r="I1306" s="2" t="str">
        <f>HYPERLINK("https://www.google.com/webhp#q=" &amp; A1306)</f>
        <v>https://www.google.com/webhp#q=Tizanidine</v>
      </c>
      <c r="J1306" s="2" t="str">
        <f>HYPERLINK("http://www.uptodate.com/contents/search?search="&amp;A1306)</f>
        <v>http://www.uptodate.com/contents/search?search=Tizanidine</v>
      </c>
      <c r="K1306" s="1" t="s">
        <v>197</v>
      </c>
      <c r="L1306" s="1" t="s">
        <v>15</v>
      </c>
      <c r="M1306" t="b">
        <f>FALSE()</f>
        <v>0</v>
      </c>
      <c r="N1306" t="b">
        <f>AND(C1306=D1306,C1306=E1306)</f>
        <v>1</v>
      </c>
      <c r="O1306" t="b">
        <f>OR(E1306=C1306,E1306=D1306)</f>
        <v>1</v>
      </c>
    </row>
    <row r="1307" spans="1:15">
      <c r="A1307" t="s">
        <v>198</v>
      </c>
      <c r="B1307" t="s">
        <v>152</v>
      </c>
      <c r="C1307" t="s">
        <v>3</v>
      </c>
      <c r="D1307" t="s">
        <v>3</v>
      </c>
      <c r="E1307" t="s">
        <v>3</v>
      </c>
      <c r="I1307" s="2" t="str">
        <f>HYPERLINK("https://www.google.com/webhp#q=" &amp; A1307)</f>
        <v>https://www.google.com/webhp#q=Tizanidine</v>
      </c>
      <c r="J1307" s="2" t="str">
        <f>HYPERLINK("http://www.uptodate.com/contents/search?search="&amp;A1307)</f>
        <v>http://www.uptodate.com/contents/search?search=Tizanidine</v>
      </c>
      <c r="K1307" s="1" t="s">
        <v>197</v>
      </c>
      <c r="L1307" s="1" t="s">
        <v>150</v>
      </c>
      <c r="M1307" t="b">
        <f>FALSE()</f>
        <v>0</v>
      </c>
      <c r="N1307" t="b">
        <f>AND(C1307=D1307,C1307=E1307)</f>
        <v>1</v>
      </c>
      <c r="O1307" t="b">
        <f>OR(E1307=C1307,E1307=D1307)</f>
        <v>1</v>
      </c>
    </row>
    <row r="1308" spans="1:15">
      <c r="A1308" t="s">
        <v>196</v>
      </c>
      <c r="B1308" t="s">
        <v>195</v>
      </c>
      <c r="C1308" t="s">
        <v>8</v>
      </c>
      <c r="D1308" t="s">
        <v>8</v>
      </c>
      <c r="E1308" t="s">
        <v>8</v>
      </c>
      <c r="I1308" s="2" t="str">
        <f>HYPERLINK("https://www.google.com/webhp#q=" &amp; A1308)</f>
        <v>https://www.google.com/webhp#q=Tolazoline</v>
      </c>
      <c r="J1308" s="2" t="str">
        <f>HYPERLINK("http://www.uptodate.com/contents/search?search="&amp;A1308)</f>
        <v>http://www.uptodate.com/contents/search?search=Tolazoline</v>
      </c>
      <c r="K1308" s="1" t="s">
        <v>194</v>
      </c>
      <c r="L1308" s="1" t="s">
        <v>193</v>
      </c>
      <c r="M1308" t="b">
        <f>FALSE()</f>
        <v>0</v>
      </c>
      <c r="N1308" t="b">
        <f>AND(C1308=D1308,C1308=E1308)</f>
        <v>1</v>
      </c>
      <c r="O1308" t="b">
        <f>OR(E1308=C1308,E1308=D1308)</f>
        <v>1</v>
      </c>
    </row>
    <row r="1309" spans="1:15">
      <c r="A1309" t="s">
        <v>192</v>
      </c>
      <c r="B1309" t="s">
        <v>146</v>
      </c>
      <c r="C1309" t="s">
        <v>3</v>
      </c>
      <c r="D1309" t="s">
        <v>3</v>
      </c>
      <c r="E1309" t="s">
        <v>3</v>
      </c>
      <c r="I1309" s="2" t="str">
        <f>HYPERLINK("https://www.google.com/webhp#q=" &amp; A1309)</f>
        <v>https://www.google.com/webhp#q=Tolcapone</v>
      </c>
      <c r="J1309" s="2" t="str">
        <f>HYPERLINK("http://www.uptodate.com/contents/search?search="&amp;A1309)</f>
        <v>http://www.uptodate.com/contents/search?search=Tolcapone</v>
      </c>
      <c r="K1309" s="1" t="s">
        <v>191</v>
      </c>
      <c r="L1309" s="1" t="s">
        <v>144</v>
      </c>
      <c r="M1309" t="b">
        <f>FALSE()</f>
        <v>0</v>
      </c>
      <c r="N1309" t="b">
        <f>AND(C1309=D1309,C1309=E1309)</f>
        <v>1</v>
      </c>
      <c r="O1309" t="b">
        <f>OR(E1309=C1309,E1309=D1309)</f>
        <v>1</v>
      </c>
    </row>
    <row r="1310" spans="1:15">
      <c r="A1310" t="s">
        <v>190</v>
      </c>
      <c r="B1310" t="s">
        <v>30</v>
      </c>
      <c r="C1310" t="s">
        <v>3</v>
      </c>
      <c r="D1310" t="s">
        <v>3</v>
      </c>
      <c r="E1310" t="s">
        <v>3</v>
      </c>
      <c r="I1310" s="2" t="str">
        <f>HYPERLINK("https://www.google.com/webhp#q=" &amp; A1310)</f>
        <v>https://www.google.com/webhp#q=Topiramate</v>
      </c>
      <c r="J1310" s="2" t="str">
        <f>HYPERLINK("http://www.uptodate.com/contents/search?search="&amp;A1310)</f>
        <v>http://www.uptodate.com/contents/search?search=Topiramate</v>
      </c>
      <c r="K1310" s="1" t="s">
        <v>188</v>
      </c>
      <c r="L1310" s="1" t="s">
        <v>29</v>
      </c>
      <c r="M1310" t="b">
        <f>FALSE()</f>
        <v>0</v>
      </c>
      <c r="N1310" t="b">
        <f>AND(C1310=D1310,C1310=E1310)</f>
        <v>1</v>
      </c>
      <c r="O1310" t="b">
        <f>OR(E1310=C1310,E1310=D1310)</f>
        <v>1</v>
      </c>
    </row>
    <row r="1311" spans="1:15">
      <c r="A1311" t="s">
        <v>190</v>
      </c>
      <c r="B1311" t="s">
        <v>4</v>
      </c>
      <c r="C1311" t="s">
        <v>3</v>
      </c>
      <c r="D1311" t="s">
        <v>3</v>
      </c>
      <c r="E1311" t="s">
        <v>2</v>
      </c>
      <c r="I1311" s="2" t="str">
        <f>HYPERLINK("https://www.google.com/webhp#q=" &amp; A1311)</f>
        <v>https://www.google.com/webhp#q=Topiramate</v>
      </c>
      <c r="J1311" s="2" t="str">
        <f>HYPERLINK("http://www.uptodate.com/contents/search?search="&amp;A1311)</f>
        <v>http://www.uptodate.com/contents/search?search=Topiramate</v>
      </c>
      <c r="K1311" s="1" t="s">
        <v>188</v>
      </c>
      <c r="L1311" s="1" t="s">
        <v>0</v>
      </c>
      <c r="M1311" t="b">
        <f>FALSE()</f>
        <v>0</v>
      </c>
      <c r="N1311" t="b">
        <f>AND(C1311=D1311,C1311=E1311)</f>
        <v>0</v>
      </c>
      <c r="O1311" t="b">
        <f>OR(E1311=C1311,E1311=D1311)</f>
        <v>0</v>
      </c>
    </row>
    <row r="1312" spans="1:15">
      <c r="A1312" t="s">
        <v>190</v>
      </c>
      <c r="B1312" t="s">
        <v>17</v>
      </c>
      <c r="C1312" t="s">
        <v>3</v>
      </c>
      <c r="D1312" t="s">
        <v>3</v>
      </c>
      <c r="E1312" t="s">
        <v>2</v>
      </c>
      <c r="H1312" t="s">
        <v>1675</v>
      </c>
      <c r="I1312" s="2" t="str">
        <f>HYPERLINK("https://www.google.com/webhp#q=" &amp; A1312)</f>
        <v>https://www.google.com/webhp#q=Topiramate</v>
      </c>
      <c r="J1312" s="2" t="str">
        <f>HYPERLINK("http://www.uptodate.com/contents/search?search="&amp;A1312)</f>
        <v>http://www.uptodate.com/contents/search?search=Topiramate</v>
      </c>
      <c r="K1312" s="1" t="s">
        <v>188</v>
      </c>
      <c r="L1312" s="1" t="s">
        <v>15</v>
      </c>
      <c r="M1312" t="b">
        <f>FALSE()</f>
        <v>0</v>
      </c>
      <c r="N1312" t="b">
        <f>AND(C1312=D1312,C1312=E1312)</f>
        <v>0</v>
      </c>
      <c r="O1312" t="b">
        <f>OR(E1312=C1312,E1312=D1312)</f>
        <v>0</v>
      </c>
    </row>
    <row r="1313" spans="1:15">
      <c r="A1313" t="s">
        <v>190</v>
      </c>
      <c r="B1313" t="s">
        <v>189</v>
      </c>
      <c r="C1313" t="s">
        <v>2</v>
      </c>
      <c r="D1313" t="s">
        <v>2</v>
      </c>
      <c r="E1313" t="s">
        <v>2</v>
      </c>
      <c r="I1313" s="2" t="str">
        <f>HYPERLINK("https://www.google.com/webhp#q=" &amp; A1313)</f>
        <v>https://www.google.com/webhp#q=Topiramate</v>
      </c>
      <c r="J1313" s="2" t="str">
        <f>HYPERLINK("http://www.uptodate.com/contents/search?search="&amp;A1313)</f>
        <v>http://www.uptodate.com/contents/search?search=Topiramate</v>
      </c>
      <c r="K1313" s="1" t="s">
        <v>188</v>
      </c>
      <c r="L1313" s="1" t="s">
        <v>187</v>
      </c>
      <c r="M1313" t="b">
        <f>FALSE()</f>
        <v>0</v>
      </c>
      <c r="N1313" t="b">
        <f>AND(C1313=D1313,C1313=E1313)</f>
        <v>1</v>
      </c>
      <c r="O1313" t="b">
        <f>OR(E1313=C1313,E1313=D1313)</f>
        <v>1</v>
      </c>
    </row>
    <row r="1314" spans="1:15">
      <c r="A1314" t="s">
        <v>182</v>
      </c>
      <c r="B1314" t="s">
        <v>186</v>
      </c>
      <c r="C1314" t="s">
        <v>2</v>
      </c>
      <c r="D1314" t="s">
        <v>2</v>
      </c>
      <c r="E1314" t="s">
        <v>2</v>
      </c>
      <c r="I1314" s="2" t="str">
        <f>HYPERLINK("https://www.google.com/webhp#q=" &amp; A1314)</f>
        <v>https://www.google.com/webhp#q=Topotecan</v>
      </c>
      <c r="J1314" s="2" t="str">
        <f>HYPERLINK("http://www.uptodate.com/contents/search?search="&amp;A1314)</f>
        <v>http://www.uptodate.com/contents/search?search=Topotecan</v>
      </c>
      <c r="K1314" s="1" t="s">
        <v>181</v>
      </c>
      <c r="L1314" s="1" t="s">
        <v>185</v>
      </c>
      <c r="M1314" t="b">
        <f>FALSE()</f>
        <v>0</v>
      </c>
      <c r="N1314" t="b">
        <f>AND(C1314=D1314,C1314=E1314)</f>
        <v>1</v>
      </c>
      <c r="O1314" t="b">
        <f>OR(E1314=C1314,E1314=D1314)</f>
        <v>1</v>
      </c>
    </row>
    <row r="1315" spans="1:15">
      <c r="A1315" t="s">
        <v>182</v>
      </c>
      <c r="B1315" t="s">
        <v>65</v>
      </c>
      <c r="C1315" t="s">
        <v>2</v>
      </c>
      <c r="D1315" t="s">
        <v>2</v>
      </c>
      <c r="E1315" t="s">
        <v>2</v>
      </c>
      <c r="I1315" s="2" t="str">
        <f>HYPERLINK("https://www.google.com/webhp#q=" &amp; A1315)</f>
        <v>https://www.google.com/webhp#q=Topotecan</v>
      </c>
      <c r="J1315" s="2" t="str">
        <f>HYPERLINK("http://www.uptodate.com/contents/search?search="&amp;A1315)</f>
        <v>http://www.uptodate.com/contents/search?search=Topotecan</v>
      </c>
      <c r="K1315" s="1" t="s">
        <v>181</v>
      </c>
      <c r="L1315" s="1" t="s">
        <v>63</v>
      </c>
      <c r="M1315" t="b">
        <f>FALSE()</f>
        <v>0</v>
      </c>
      <c r="N1315" t="b">
        <f>AND(C1315=D1315,C1315=E1315)</f>
        <v>1</v>
      </c>
      <c r="O1315" t="b">
        <f>OR(E1315=C1315,E1315=D1315)</f>
        <v>1</v>
      </c>
    </row>
    <row r="1316" spans="1:15">
      <c r="A1316" t="s">
        <v>182</v>
      </c>
      <c r="B1316" t="s">
        <v>184</v>
      </c>
      <c r="C1316" t="s">
        <v>2</v>
      </c>
      <c r="D1316" t="s">
        <v>2</v>
      </c>
      <c r="E1316" t="s">
        <v>2</v>
      </c>
      <c r="I1316" s="2" t="str">
        <f>HYPERLINK("https://www.google.com/webhp#q=" &amp; A1316)</f>
        <v>https://www.google.com/webhp#q=Topotecan</v>
      </c>
      <c r="J1316" s="2" t="str">
        <f>HYPERLINK("http://www.uptodate.com/contents/search?search="&amp;A1316)</f>
        <v>http://www.uptodate.com/contents/search?search=Topotecan</v>
      </c>
      <c r="K1316" s="1" t="s">
        <v>181</v>
      </c>
      <c r="L1316" s="1" t="s">
        <v>183</v>
      </c>
      <c r="M1316" t="b">
        <f>FALSE()</f>
        <v>0</v>
      </c>
      <c r="N1316" t="b">
        <f>AND(C1316=D1316,C1316=E1316)</f>
        <v>1</v>
      </c>
      <c r="O1316" t="b">
        <f>OR(E1316=C1316,E1316=D1316)</f>
        <v>1</v>
      </c>
    </row>
    <row r="1317" spans="1:15">
      <c r="A1317" t="s">
        <v>182</v>
      </c>
      <c r="B1317" t="s">
        <v>160</v>
      </c>
      <c r="C1317" t="s">
        <v>2</v>
      </c>
      <c r="D1317" t="s">
        <v>2</v>
      </c>
      <c r="E1317" t="s">
        <v>2</v>
      </c>
      <c r="F1317" t="s">
        <v>56</v>
      </c>
      <c r="I1317" s="2" t="str">
        <f>HYPERLINK("https://www.google.com/webhp#q=" &amp; A1317)</f>
        <v>https://www.google.com/webhp#q=Topotecan</v>
      </c>
      <c r="J1317" s="2" t="str">
        <f>HYPERLINK("http://www.uptodate.com/contents/search?search="&amp;A1317)</f>
        <v>http://www.uptodate.com/contents/search?search=Topotecan</v>
      </c>
      <c r="K1317" s="1" t="s">
        <v>181</v>
      </c>
      <c r="L1317" s="1" t="s">
        <v>158</v>
      </c>
      <c r="M1317" t="b">
        <f>FALSE()</f>
        <v>0</v>
      </c>
      <c r="N1317" t="b">
        <f>AND(C1317=D1317,C1317=E1317)</f>
        <v>1</v>
      </c>
      <c r="O1317" t="b">
        <f>OR(E1317=C1317,E1317=D1317)</f>
        <v>1</v>
      </c>
    </row>
    <row r="1318" spans="1:15">
      <c r="A1318" t="s">
        <v>180</v>
      </c>
      <c r="B1318" t="s">
        <v>179</v>
      </c>
      <c r="C1318" t="s">
        <v>3</v>
      </c>
      <c r="D1318" t="s">
        <v>3</v>
      </c>
      <c r="E1318" t="s">
        <v>3</v>
      </c>
      <c r="I1318" s="2" t="str">
        <f>HYPERLINK("https://www.google.com/webhp#q=" &amp; A1318)</f>
        <v>https://www.google.com/webhp#q=Torasemide</v>
      </c>
      <c r="J1318" s="2" t="str">
        <f>HYPERLINK("http://www.uptodate.com/contents/search?search="&amp;A1318)</f>
        <v>http://www.uptodate.com/contents/search?search=Torasemide</v>
      </c>
      <c r="K1318" s="1" t="s">
        <v>178</v>
      </c>
      <c r="L1318" s="1" t="s">
        <v>177</v>
      </c>
      <c r="M1318" t="b">
        <f>FALSE()</f>
        <v>0</v>
      </c>
      <c r="N1318" t="b">
        <f>AND(C1318=D1318,C1318=E1318)</f>
        <v>1</v>
      </c>
      <c r="O1318" t="b">
        <f>OR(E1318=C1318,E1318=D1318)</f>
        <v>1</v>
      </c>
    </row>
    <row r="1319" spans="1:15">
      <c r="A1319" t="s">
        <v>176</v>
      </c>
      <c r="B1319" t="s">
        <v>68</v>
      </c>
      <c r="C1319" t="s">
        <v>2</v>
      </c>
      <c r="D1319" t="s">
        <v>2</v>
      </c>
      <c r="E1319" t="s">
        <v>2</v>
      </c>
      <c r="I1319" s="2" t="str">
        <f>HYPERLINK("https://www.google.com/webhp#q=" &amp; A1319)</f>
        <v>https://www.google.com/webhp#q=Toremifene</v>
      </c>
      <c r="J1319" s="2" t="str">
        <f>HYPERLINK("http://www.uptodate.com/contents/search?search="&amp;A1319)</f>
        <v>http://www.uptodate.com/contents/search?search=Toremifene</v>
      </c>
      <c r="K1319" s="1" t="s">
        <v>175</v>
      </c>
      <c r="L1319" s="1" t="s">
        <v>67</v>
      </c>
      <c r="M1319" t="b">
        <f>FALSE()</f>
        <v>0</v>
      </c>
      <c r="N1319" t="b">
        <f>AND(C1319=D1319,C1319=E1319)</f>
        <v>1</v>
      </c>
      <c r="O1319" t="b">
        <f>OR(E1319=C1319,E1319=D1319)</f>
        <v>1</v>
      </c>
    </row>
    <row r="1320" spans="1:15">
      <c r="A1320" t="s">
        <v>174</v>
      </c>
      <c r="B1320" t="s">
        <v>173</v>
      </c>
      <c r="C1320" t="s">
        <v>3</v>
      </c>
      <c r="D1320" t="s">
        <v>3</v>
      </c>
      <c r="E1320" t="s">
        <v>3</v>
      </c>
      <c r="I1320" s="2" t="str">
        <f>HYPERLINK("https://www.google.com/webhp#q=" &amp; A1320)</f>
        <v>https://www.google.com/webhp#q=Tramadol</v>
      </c>
      <c r="J1320" s="2" t="str">
        <f>HYPERLINK("http://www.uptodate.com/contents/search?search="&amp;A1320)</f>
        <v>http://www.uptodate.com/contents/search?search=Tramadol</v>
      </c>
      <c r="K1320" s="1" t="s">
        <v>172</v>
      </c>
      <c r="L1320" s="1" t="s">
        <v>171</v>
      </c>
      <c r="M1320" t="b">
        <f>FALSE()</f>
        <v>0</v>
      </c>
      <c r="N1320" t="b">
        <f>AND(C1320=D1320,C1320=E1320)</f>
        <v>1</v>
      </c>
      <c r="O1320" t="b">
        <f>OR(E1320=C1320,E1320=D1320)</f>
        <v>1</v>
      </c>
    </row>
    <row r="1321" spans="1:15">
      <c r="A1321" t="s">
        <v>170</v>
      </c>
      <c r="B1321" t="s">
        <v>44</v>
      </c>
      <c r="C1321" t="s">
        <v>2</v>
      </c>
      <c r="D1321" t="s">
        <v>2</v>
      </c>
      <c r="E1321" t="s">
        <v>2</v>
      </c>
      <c r="I1321" s="2" t="str">
        <f>HYPERLINK("https://www.google.com/webhp#q=" &amp; A1321)</f>
        <v>https://www.google.com/webhp#q=Trandolapril</v>
      </c>
      <c r="J1321" s="2" t="str">
        <f>HYPERLINK("http://www.uptodate.com/contents/search?search="&amp;A1321)</f>
        <v>http://www.uptodate.com/contents/search?search=Trandolapril</v>
      </c>
      <c r="K1321" s="1" t="s">
        <v>169</v>
      </c>
      <c r="L1321" s="1" t="s">
        <v>41</v>
      </c>
      <c r="M1321" t="b">
        <f>FALSE()</f>
        <v>0</v>
      </c>
      <c r="N1321" t="b">
        <f>AND(C1321=D1321,C1321=E1321)</f>
        <v>1</v>
      </c>
      <c r="O1321" t="b">
        <f>OR(E1321=C1321,E1321=D1321)</f>
        <v>1</v>
      </c>
    </row>
    <row r="1322" spans="1:15">
      <c r="A1322" t="s">
        <v>168</v>
      </c>
      <c r="B1322" t="s">
        <v>44</v>
      </c>
      <c r="C1322" t="s">
        <v>8</v>
      </c>
      <c r="D1322" t="s">
        <v>8</v>
      </c>
      <c r="E1322" t="s">
        <v>8</v>
      </c>
      <c r="H1322" t="s">
        <v>167</v>
      </c>
      <c r="I1322" s="2" t="str">
        <f>HYPERLINK("https://www.google.com/webhp#q=" &amp; A1322)</f>
        <v>https://www.google.com/webhp#q=Travoprost</v>
      </c>
      <c r="J1322" s="2" t="str">
        <f>HYPERLINK("http://www.uptodate.com/contents/search?search="&amp;A1322)</f>
        <v>http://www.uptodate.com/contents/search?search=Travoprost</v>
      </c>
      <c r="K1322" s="1" t="s">
        <v>166</v>
      </c>
      <c r="L1322" s="1" t="s">
        <v>41</v>
      </c>
      <c r="M1322" t="b">
        <f>FALSE()</f>
        <v>0</v>
      </c>
      <c r="N1322" t="b">
        <f>AND(C1322=D1322,C1322=E1322)</f>
        <v>1</v>
      </c>
      <c r="O1322" t="b">
        <f>OR(E1322=C1322,E1322=D1322)</f>
        <v>1</v>
      </c>
    </row>
    <row r="1323" spans="1:15">
      <c r="A1323" t="s">
        <v>165</v>
      </c>
      <c r="B1323" t="s">
        <v>30</v>
      </c>
      <c r="C1323" t="s">
        <v>3</v>
      </c>
      <c r="D1323" t="s">
        <v>3</v>
      </c>
      <c r="E1323" t="s">
        <v>3</v>
      </c>
      <c r="I1323" s="2" t="str">
        <f>HYPERLINK("https://www.google.com/webhp#q=" &amp; A1323)</f>
        <v>https://www.google.com/webhp#q=Trazodone</v>
      </c>
      <c r="J1323" s="2" t="str">
        <f>HYPERLINK("http://www.uptodate.com/contents/search?search="&amp;A1323)</f>
        <v>http://www.uptodate.com/contents/search?search=Trazodone</v>
      </c>
      <c r="K1323" s="1" t="s">
        <v>164</v>
      </c>
      <c r="L1323" s="1" t="s">
        <v>29</v>
      </c>
      <c r="M1323" t="b">
        <f>FALSE()</f>
        <v>0</v>
      </c>
      <c r="N1323" t="b">
        <f>AND(C1323=D1323,C1323=E1323)</f>
        <v>1</v>
      </c>
      <c r="O1323" t="b">
        <f>OR(E1323=C1323,E1323=D1323)</f>
        <v>1</v>
      </c>
    </row>
    <row r="1324" spans="1:15">
      <c r="A1324" t="s">
        <v>165</v>
      </c>
      <c r="B1324" t="s">
        <v>91</v>
      </c>
      <c r="C1324" t="s">
        <v>3</v>
      </c>
      <c r="D1324" t="s">
        <v>3</v>
      </c>
      <c r="E1324" t="s">
        <v>3</v>
      </c>
      <c r="I1324" s="2" t="str">
        <f>HYPERLINK("https://www.google.com/webhp#q=" &amp; A1324)</f>
        <v>https://www.google.com/webhp#q=Trazodone</v>
      </c>
      <c r="J1324" s="2" t="str">
        <f>HYPERLINK("http://www.uptodate.com/contents/search?search="&amp;A1324)</f>
        <v>http://www.uptodate.com/contents/search?search=Trazodone</v>
      </c>
      <c r="K1324" s="1" t="s">
        <v>164</v>
      </c>
      <c r="L1324" s="1" t="s">
        <v>89</v>
      </c>
      <c r="M1324" t="b">
        <f>FALSE()</f>
        <v>0</v>
      </c>
      <c r="N1324" t="b">
        <f>AND(C1324=D1324,C1324=E1324)</f>
        <v>1</v>
      </c>
      <c r="O1324" t="b">
        <f>OR(E1324=C1324,E1324=D1324)</f>
        <v>1</v>
      </c>
    </row>
    <row r="1325" spans="1:15">
      <c r="A1325" t="s">
        <v>163</v>
      </c>
      <c r="B1325" t="s">
        <v>12</v>
      </c>
      <c r="C1325" t="s">
        <v>8</v>
      </c>
      <c r="D1325" t="s">
        <v>8</v>
      </c>
      <c r="E1325" t="s">
        <v>8</v>
      </c>
      <c r="I1325" s="2" t="str">
        <f>HYPERLINK("https://www.google.com/webhp#q=" &amp; A1325)</f>
        <v>https://www.google.com/webhp#q=Treprostinil</v>
      </c>
      <c r="J1325" s="2" t="str">
        <f>HYPERLINK("http://www.uptodate.com/contents/search?search="&amp;A1325)</f>
        <v>http://www.uptodate.com/contents/search?search=Treprostinil</v>
      </c>
      <c r="K1325" s="1" t="s">
        <v>162</v>
      </c>
      <c r="L1325" s="1" t="s">
        <v>11</v>
      </c>
      <c r="M1325" t="b">
        <f>FALSE()</f>
        <v>0</v>
      </c>
      <c r="N1325" t="b">
        <f>AND(C1325=D1325,C1325=E1325)</f>
        <v>1</v>
      </c>
      <c r="O1325" t="b">
        <f>OR(E1325=C1325,E1325=D1325)</f>
        <v>1</v>
      </c>
    </row>
    <row r="1326" spans="1:15">
      <c r="A1326" t="s">
        <v>161</v>
      </c>
      <c r="B1326" t="s">
        <v>160</v>
      </c>
      <c r="C1326" t="s">
        <v>8</v>
      </c>
      <c r="D1326" t="s">
        <v>8</v>
      </c>
      <c r="E1326" t="s">
        <v>2</v>
      </c>
      <c r="H1326" t="s">
        <v>1827</v>
      </c>
      <c r="I1326" s="2" t="str">
        <f>HYPERLINK("https://www.google.com/webhp#q=" &amp; A1326)</f>
        <v>https://www.google.com/webhp#q=Tretinoin</v>
      </c>
      <c r="J1326" s="2" t="str">
        <f>HYPERLINK("http://www.uptodate.com/contents/search?search="&amp;A1326)</f>
        <v>http://www.uptodate.com/contents/search?search=Tretinoin</v>
      </c>
      <c r="K1326" s="1" t="s">
        <v>159</v>
      </c>
      <c r="L1326" s="1" t="s">
        <v>158</v>
      </c>
      <c r="M1326" t="b">
        <f>FALSE()</f>
        <v>0</v>
      </c>
      <c r="N1326" t="b">
        <f>AND(C1326=D1326,C1326=E1326)</f>
        <v>0</v>
      </c>
      <c r="O1326" t="b">
        <f>OR(E1326=C1326,E1326=D1326)</f>
        <v>0</v>
      </c>
    </row>
    <row r="1327" spans="1:15">
      <c r="A1327" t="s">
        <v>153</v>
      </c>
      <c r="B1327" t="s">
        <v>157</v>
      </c>
      <c r="C1327" t="s">
        <v>2</v>
      </c>
      <c r="D1327" t="s">
        <v>2</v>
      </c>
      <c r="E1327" t="s">
        <v>2</v>
      </c>
      <c r="I1327" s="2" t="str">
        <f>HYPERLINK("https://www.google.com/webhp#q=" &amp; A1327)</f>
        <v>https://www.google.com/webhp#q=Triamcinolone</v>
      </c>
      <c r="J1327" s="2" t="str">
        <f>HYPERLINK("http://www.uptodate.com/contents/search?search="&amp;A1327)</f>
        <v>http://www.uptodate.com/contents/search?search=Triamcinolone</v>
      </c>
      <c r="K1327" s="1" t="s">
        <v>151</v>
      </c>
      <c r="L1327" s="1" t="s">
        <v>156</v>
      </c>
      <c r="M1327" t="b">
        <f>FALSE()</f>
        <v>0</v>
      </c>
      <c r="N1327" t="b">
        <f>AND(C1327=D1327,C1327=E1327)</f>
        <v>1</v>
      </c>
      <c r="O1327" t="b">
        <f>OR(E1327=C1327,E1327=D1327)</f>
        <v>1</v>
      </c>
    </row>
    <row r="1328" spans="1:15">
      <c r="A1328" t="s">
        <v>153</v>
      </c>
      <c r="B1328" t="s">
        <v>155</v>
      </c>
      <c r="C1328" t="s">
        <v>8</v>
      </c>
      <c r="D1328" t="s">
        <v>8</v>
      </c>
      <c r="E1328" t="s">
        <v>8</v>
      </c>
      <c r="I1328" s="2" t="str">
        <f>HYPERLINK("https://www.google.com/webhp#q=" &amp; A1328)</f>
        <v>https://www.google.com/webhp#q=Triamcinolone</v>
      </c>
      <c r="J1328" s="2" t="str">
        <f>HYPERLINK("http://www.uptodate.com/contents/search?search="&amp;A1328)</f>
        <v>http://www.uptodate.com/contents/search?search=Triamcinolone</v>
      </c>
      <c r="K1328" s="1" t="s">
        <v>151</v>
      </c>
      <c r="L1328" s="1" t="s">
        <v>154</v>
      </c>
      <c r="M1328" t="b">
        <f>FALSE()</f>
        <v>0</v>
      </c>
      <c r="N1328" t="b">
        <f>AND(C1328=D1328,C1328=E1328)</f>
        <v>1</v>
      </c>
      <c r="O1328" t="b">
        <f>OR(E1328=C1328,E1328=D1328)</f>
        <v>1</v>
      </c>
    </row>
    <row r="1329" spans="1:15">
      <c r="A1329" t="s">
        <v>153</v>
      </c>
      <c r="B1329" t="s">
        <v>138</v>
      </c>
      <c r="C1329" t="s">
        <v>2</v>
      </c>
      <c r="D1329" t="s">
        <v>2</v>
      </c>
      <c r="E1329" t="s">
        <v>2</v>
      </c>
      <c r="H1329" t="s">
        <v>1704</v>
      </c>
      <c r="I1329" s="2" t="str">
        <f>HYPERLINK("https://www.google.com/webhp#q=" &amp; A1329)</f>
        <v>https://www.google.com/webhp#q=Triamcinolone</v>
      </c>
      <c r="J1329" s="2" t="str">
        <f>HYPERLINK("http://www.uptodate.com/contents/search?search="&amp;A1329)</f>
        <v>http://www.uptodate.com/contents/search?search=Triamcinolone</v>
      </c>
      <c r="K1329" s="1" t="s">
        <v>151</v>
      </c>
      <c r="L1329" s="1" t="s">
        <v>136</v>
      </c>
      <c r="M1329" t="b">
        <f>FALSE()</f>
        <v>0</v>
      </c>
      <c r="N1329" t="b">
        <f>AND(C1329=D1329,C1329=E1329)</f>
        <v>1</v>
      </c>
      <c r="O1329" t="b">
        <f>OR(E1329=C1329,E1329=D1329)</f>
        <v>1</v>
      </c>
    </row>
    <row r="1330" spans="1:15">
      <c r="A1330" t="s">
        <v>153</v>
      </c>
      <c r="B1330" t="s">
        <v>4</v>
      </c>
      <c r="C1330" t="s">
        <v>8</v>
      </c>
      <c r="D1330" t="s">
        <v>8</v>
      </c>
      <c r="E1330" t="s">
        <v>8</v>
      </c>
      <c r="I1330" s="2" t="str">
        <f>HYPERLINK("https://www.google.com/webhp#q=" &amp; A1330)</f>
        <v>https://www.google.com/webhp#q=Triamcinolone</v>
      </c>
      <c r="J1330" s="2" t="str">
        <f>HYPERLINK("http://www.uptodate.com/contents/search?search="&amp;A1330)</f>
        <v>http://www.uptodate.com/contents/search?search=Triamcinolone</v>
      </c>
      <c r="K1330" s="1" t="s">
        <v>151</v>
      </c>
      <c r="L1330" s="1" t="s">
        <v>0</v>
      </c>
      <c r="M1330" t="b">
        <f>FALSE()</f>
        <v>0</v>
      </c>
      <c r="N1330" t="b">
        <f>AND(C1330=D1330,C1330=E1330)</f>
        <v>1</v>
      </c>
      <c r="O1330" t="b">
        <f>OR(E1330=C1330,E1330=D1330)</f>
        <v>1</v>
      </c>
    </row>
    <row r="1331" spans="1:15">
      <c r="A1331" t="s">
        <v>153</v>
      </c>
      <c r="B1331" t="s">
        <v>48</v>
      </c>
      <c r="C1331" t="s">
        <v>8</v>
      </c>
      <c r="D1331" t="s">
        <v>8</v>
      </c>
      <c r="E1331" t="s">
        <v>2</v>
      </c>
      <c r="H1331" t="s">
        <v>1480</v>
      </c>
      <c r="I1331" s="2" t="str">
        <f>HYPERLINK("https://www.google.com/webhp#q=" &amp; A1331)</f>
        <v>https://www.google.com/webhp#q=Triamcinolone</v>
      </c>
      <c r="J1331" s="2" t="str">
        <f>HYPERLINK("http://www.uptodate.com/contents/search?search="&amp;A1331)</f>
        <v>http://www.uptodate.com/contents/search?search=Triamcinolone</v>
      </c>
      <c r="K1331" s="1" t="s">
        <v>151</v>
      </c>
      <c r="L1331" s="1" t="s">
        <v>46</v>
      </c>
      <c r="M1331" t="b">
        <f>FALSE()</f>
        <v>0</v>
      </c>
      <c r="N1331" t="b">
        <f>AND(C1331=D1331,C1331=E1331)</f>
        <v>0</v>
      </c>
      <c r="O1331" t="b">
        <f>OR(E1331=C1331,E1331=D1331)</f>
        <v>0</v>
      </c>
    </row>
    <row r="1332" spans="1:15">
      <c r="A1332" t="s">
        <v>153</v>
      </c>
      <c r="B1332" t="s">
        <v>152</v>
      </c>
      <c r="C1332" t="s">
        <v>8</v>
      </c>
      <c r="D1332" t="s">
        <v>8</v>
      </c>
      <c r="E1332" t="s">
        <v>2</v>
      </c>
      <c r="I1332" s="2" t="str">
        <f>HYPERLINK("https://www.google.com/webhp#q=" &amp; A1332)</f>
        <v>https://www.google.com/webhp#q=Triamcinolone</v>
      </c>
      <c r="J1332" s="2" t="str">
        <f>HYPERLINK("http://www.uptodate.com/contents/search?search="&amp;A1332)</f>
        <v>http://www.uptodate.com/contents/search?search=Triamcinolone</v>
      </c>
      <c r="K1332" s="1" t="s">
        <v>151</v>
      </c>
      <c r="L1332" s="1" t="s">
        <v>150</v>
      </c>
      <c r="M1332" t="b">
        <f>FALSE()</f>
        <v>0</v>
      </c>
      <c r="N1332" t="b">
        <f>AND(C1332=D1332,C1332=E1332)</f>
        <v>0</v>
      </c>
      <c r="O1332" t="b">
        <f>OR(E1332=C1332,E1332=D1332)</f>
        <v>0</v>
      </c>
    </row>
    <row r="1333" spans="1:15">
      <c r="A1333" t="s">
        <v>149</v>
      </c>
      <c r="B1333" t="s">
        <v>27</v>
      </c>
      <c r="C1333" t="s">
        <v>3</v>
      </c>
      <c r="D1333" t="s">
        <v>3</v>
      </c>
      <c r="E1333" t="s">
        <v>3</v>
      </c>
      <c r="I1333" s="2" t="str">
        <f>HYPERLINK("https://www.google.com/webhp#q=" &amp; A1333)</f>
        <v>https://www.google.com/webhp#q=Trifluoperazine</v>
      </c>
      <c r="J1333" s="2" t="str">
        <f>HYPERLINK("http://www.uptodate.com/contents/search?search="&amp;A1333)</f>
        <v>http://www.uptodate.com/contents/search?search=Trifluoperazine</v>
      </c>
      <c r="K1333" s="1" t="s">
        <v>148</v>
      </c>
      <c r="L1333" s="1" t="s">
        <v>25</v>
      </c>
      <c r="M1333" t="b">
        <f>FALSE()</f>
        <v>0</v>
      </c>
      <c r="N1333" t="b">
        <f>AND(C1333=D1333,C1333=E1333)</f>
        <v>1</v>
      </c>
      <c r="O1333" t="b">
        <f>OR(E1333=C1333,E1333=D1333)</f>
        <v>1</v>
      </c>
    </row>
    <row r="1334" spans="1:15">
      <c r="A1334" t="s">
        <v>147</v>
      </c>
      <c r="B1334" t="s">
        <v>146</v>
      </c>
      <c r="C1334" t="s">
        <v>3</v>
      </c>
      <c r="D1334" t="s">
        <v>3</v>
      </c>
      <c r="E1334" t="s">
        <v>3</v>
      </c>
      <c r="I1334" s="2" t="str">
        <f>HYPERLINK("https://www.google.com/webhp#q=" &amp; A1334)</f>
        <v>https://www.google.com/webhp#q=Trihexyphenidyl</v>
      </c>
      <c r="J1334" s="2" t="str">
        <f>HYPERLINK("http://www.uptodate.com/contents/search?search="&amp;A1334)</f>
        <v>http://www.uptodate.com/contents/search?search=Trihexyphenidyl</v>
      </c>
      <c r="K1334" s="1" t="s">
        <v>145</v>
      </c>
      <c r="L1334" s="1" t="s">
        <v>144</v>
      </c>
      <c r="M1334" t="b">
        <f>FALSE()</f>
        <v>0</v>
      </c>
      <c r="N1334" t="b">
        <f>AND(C1334=D1334,C1334=E1334)</f>
        <v>1</v>
      </c>
      <c r="O1334" t="b">
        <f>OR(E1334=C1334,E1334=D1334)</f>
        <v>1</v>
      </c>
    </row>
    <row r="1335" spans="1:15">
      <c r="A1335" t="s">
        <v>143</v>
      </c>
      <c r="B1335" t="s">
        <v>4</v>
      </c>
      <c r="C1335" t="s">
        <v>3</v>
      </c>
      <c r="D1335" t="s">
        <v>3</v>
      </c>
      <c r="E1335" t="s">
        <v>2</v>
      </c>
      <c r="I1335" s="2" t="str">
        <f>HYPERLINK("https://www.google.com/webhp#q=" &amp; A1335)</f>
        <v>https://www.google.com/webhp#q=Trimethadione</v>
      </c>
      <c r="J1335" s="2" t="str">
        <f>HYPERLINK("http://www.uptodate.com/contents/search?search="&amp;A1335)</f>
        <v>http://www.uptodate.com/contents/search?search=Trimethadione</v>
      </c>
      <c r="K1335" s="1" t="s">
        <v>142</v>
      </c>
      <c r="L1335" s="1" t="s">
        <v>0</v>
      </c>
      <c r="M1335" t="b">
        <f>FALSE()</f>
        <v>0</v>
      </c>
      <c r="N1335" t="b">
        <f>AND(C1335=D1335,C1335=E1335)</f>
        <v>0</v>
      </c>
      <c r="O1335" t="b">
        <f>OR(E1335=C1335,E1335=D1335)</f>
        <v>0</v>
      </c>
    </row>
    <row r="1336" spans="1:15">
      <c r="A1336" t="s">
        <v>141</v>
      </c>
      <c r="B1336" t="s">
        <v>39</v>
      </c>
      <c r="C1336" t="s">
        <v>8</v>
      </c>
      <c r="D1336" t="s">
        <v>8</v>
      </c>
      <c r="E1336" t="s">
        <v>8</v>
      </c>
      <c r="I1336" s="2" t="str">
        <f>HYPERLINK("https://www.google.com/webhp#q=" &amp; A1336)</f>
        <v>https://www.google.com/webhp#q=Trimethoprim</v>
      </c>
      <c r="J1336" s="2" t="str">
        <f>HYPERLINK("http://www.uptodate.com/contents/search?search="&amp;A1336)</f>
        <v>http://www.uptodate.com/contents/search?search=Trimethoprim</v>
      </c>
      <c r="K1336" s="1" t="s">
        <v>140</v>
      </c>
      <c r="L1336" s="1" t="s">
        <v>37</v>
      </c>
      <c r="M1336" t="b">
        <f>FALSE()</f>
        <v>0</v>
      </c>
      <c r="N1336" t="b">
        <f>AND(C1336=D1336,C1336=E1336)</f>
        <v>1</v>
      </c>
      <c r="O1336" t="b">
        <f>OR(E1336=C1336,E1336=D1336)</f>
        <v>1</v>
      </c>
    </row>
    <row r="1337" spans="1:15">
      <c r="A1337" t="s">
        <v>139</v>
      </c>
      <c r="B1337" t="s">
        <v>138</v>
      </c>
      <c r="C1337" t="s">
        <v>3</v>
      </c>
      <c r="D1337" t="s">
        <v>3</v>
      </c>
      <c r="E1337" t="s">
        <v>3</v>
      </c>
      <c r="H1337" t="s">
        <v>1710</v>
      </c>
      <c r="I1337" s="2" t="str">
        <f>HYPERLINK("https://www.google.com/webhp#q=" &amp; A1337)</f>
        <v>https://www.google.com/webhp#q=Triprolidine</v>
      </c>
      <c r="J1337" s="2" t="str">
        <f>HYPERLINK("http://www.uptodate.com/contents/search?search="&amp;A1337)</f>
        <v>http://www.uptodate.com/contents/search?search=Triprolidine</v>
      </c>
      <c r="K1337" s="1" t="s">
        <v>137</v>
      </c>
      <c r="L1337" s="1" t="s">
        <v>136</v>
      </c>
      <c r="M1337" t="b">
        <f>FALSE()</f>
        <v>0</v>
      </c>
      <c r="N1337" t="b">
        <f>AND(C1337=D1337,C1337=E1337)</f>
        <v>1</v>
      </c>
      <c r="O1337" t="b">
        <f>OR(E1337=C1337,E1337=D1337)</f>
        <v>1</v>
      </c>
    </row>
    <row r="1338" spans="1:15">
      <c r="A1338" t="s">
        <v>133</v>
      </c>
      <c r="B1338" t="s">
        <v>135</v>
      </c>
      <c r="C1338" t="s">
        <v>3</v>
      </c>
      <c r="D1338" t="s">
        <v>3</v>
      </c>
      <c r="E1338" t="s">
        <v>3</v>
      </c>
      <c r="H1338" t="s">
        <v>1639</v>
      </c>
      <c r="I1338" s="2" t="str">
        <f>HYPERLINK("https://www.google.com/webhp#q=" &amp; A1338)</f>
        <v>https://www.google.com/webhp#q=Trisalicylate-choline</v>
      </c>
      <c r="J1338" s="2" t="str">
        <f>HYPERLINK("http://www.uptodate.com/contents/search?search="&amp;A1338)</f>
        <v>http://www.uptodate.com/contents/search?search=Trisalicylate-choline</v>
      </c>
      <c r="K1338" s="1" t="s">
        <v>132</v>
      </c>
      <c r="L1338" s="1" t="s">
        <v>134</v>
      </c>
      <c r="M1338" t="b">
        <f>FALSE()</f>
        <v>0</v>
      </c>
      <c r="N1338" t="b">
        <f>AND(C1338=D1338,C1338=E1338)</f>
        <v>1</v>
      </c>
      <c r="O1338" t="b">
        <f>OR(E1338=C1338,E1338=D1338)</f>
        <v>1</v>
      </c>
    </row>
    <row r="1339" spans="1:15">
      <c r="A1339" t="s">
        <v>133</v>
      </c>
      <c r="B1339" t="s">
        <v>12</v>
      </c>
      <c r="C1339" t="s">
        <v>3</v>
      </c>
      <c r="D1339" t="s">
        <v>3</v>
      </c>
      <c r="E1339" t="s">
        <v>3</v>
      </c>
      <c r="H1339" t="s">
        <v>1683</v>
      </c>
      <c r="I1339" s="2" t="str">
        <f>HYPERLINK("https://www.google.com/webhp#q=" &amp; A1339)</f>
        <v>https://www.google.com/webhp#q=Trisalicylate-choline</v>
      </c>
      <c r="J1339" s="2" t="str">
        <f>HYPERLINK("http://www.uptodate.com/contents/search?search="&amp;A1339)</f>
        <v>http://www.uptodate.com/contents/search?search=Trisalicylate-choline</v>
      </c>
      <c r="K1339" s="1" t="s">
        <v>132</v>
      </c>
      <c r="L1339" s="1" t="s">
        <v>11</v>
      </c>
      <c r="M1339" t="b">
        <f>FALSE()</f>
        <v>0</v>
      </c>
      <c r="N1339" t="b">
        <f>AND(C1339=D1339,C1339=E1339)</f>
        <v>1</v>
      </c>
      <c r="O1339" t="b">
        <f>OR(E1339=C1339,E1339=D1339)</f>
        <v>1</v>
      </c>
    </row>
    <row r="1340" spans="1:15">
      <c r="A1340" t="s">
        <v>131</v>
      </c>
      <c r="B1340" t="s">
        <v>130</v>
      </c>
      <c r="C1340" t="s">
        <v>3</v>
      </c>
      <c r="D1340" t="s">
        <v>3</v>
      </c>
      <c r="E1340" t="s">
        <v>2</v>
      </c>
      <c r="H1340" t="s">
        <v>1812</v>
      </c>
      <c r="I1340" s="2" t="str">
        <f>HYPERLINK("https://www.google.com/webhp#q=" &amp; A1340)</f>
        <v>https://www.google.com/webhp#q=Ursodeoxycholic acid</v>
      </c>
      <c r="J1340" s="2" t="str">
        <f>HYPERLINK("http://www.uptodate.com/contents/search?search="&amp;A1340)</f>
        <v>http://www.uptodate.com/contents/search?search=Ursodeoxycholic acid</v>
      </c>
      <c r="K1340" s="1" t="s">
        <v>129</v>
      </c>
      <c r="L1340" s="1" t="s">
        <v>128</v>
      </c>
      <c r="M1340" t="b">
        <f>FALSE()</f>
        <v>0</v>
      </c>
      <c r="N1340" t="b">
        <f>AND(C1340=D1340,C1340=E1340)</f>
        <v>0</v>
      </c>
      <c r="O1340" t="b">
        <f>OR(E1340=C1340,E1340=D1340)</f>
        <v>0</v>
      </c>
    </row>
    <row r="1341" spans="1:15">
      <c r="A1341" t="s">
        <v>127</v>
      </c>
      <c r="B1341" t="s">
        <v>52</v>
      </c>
      <c r="C1341" t="s">
        <v>8</v>
      </c>
      <c r="D1341" t="s">
        <v>8</v>
      </c>
      <c r="E1341" t="s">
        <v>8</v>
      </c>
      <c r="I1341" s="2" t="str">
        <f>HYPERLINK("https://www.google.com/webhp#q=" &amp; A1341)</f>
        <v>https://www.google.com/webhp#q=Valproic Acid</v>
      </c>
      <c r="J1341" s="2" t="str">
        <f>HYPERLINK("http://www.uptodate.com/contents/search?search="&amp;A1341)</f>
        <v>http://www.uptodate.com/contents/search?search=Valproic Acid</v>
      </c>
      <c r="K1341" s="1" t="s">
        <v>126</v>
      </c>
      <c r="L1341" s="1" t="s">
        <v>50</v>
      </c>
      <c r="M1341" t="b">
        <f>FALSE()</f>
        <v>0</v>
      </c>
      <c r="N1341" t="b">
        <f>AND(C1341=D1341,C1341=E1341)</f>
        <v>1</v>
      </c>
      <c r="O1341" t="b">
        <f>OR(E1341=C1341,E1341=D1341)</f>
        <v>1</v>
      </c>
    </row>
    <row r="1342" spans="1:15">
      <c r="A1342" t="s">
        <v>127</v>
      </c>
      <c r="B1342" t="s">
        <v>30</v>
      </c>
      <c r="C1342" t="s">
        <v>3</v>
      </c>
      <c r="D1342" t="s">
        <v>3</v>
      </c>
      <c r="E1342" t="s">
        <v>3</v>
      </c>
      <c r="I1342" s="2" t="str">
        <f>HYPERLINK("https://www.google.com/webhp#q=" &amp; A1342)</f>
        <v>https://www.google.com/webhp#q=Valproic Acid</v>
      </c>
      <c r="J1342" s="2" t="str">
        <f>HYPERLINK("http://www.uptodate.com/contents/search?search="&amp;A1342)</f>
        <v>http://www.uptodate.com/contents/search?search=Valproic Acid</v>
      </c>
      <c r="K1342" s="1" t="s">
        <v>126</v>
      </c>
      <c r="L1342" s="1" t="s">
        <v>29</v>
      </c>
      <c r="M1342" t="b">
        <f>FALSE()</f>
        <v>0</v>
      </c>
      <c r="N1342" t="b">
        <f>AND(C1342=D1342,C1342=E1342)</f>
        <v>1</v>
      </c>
      <c r="O1342" t="b">
        <f>OR(E1342=C1342,E1342=D1342)</f>
        <v>1</v>
      </c>
    </row>
    <row r="1343" spans="1:15">
      <c r="A1343" t="s">
        <v>127</v>
      </c>
      <c r="B1343" t="s">
        <v>17</v>
      </c>
      <c r="C1343" t="s">
        <v>3</v>
      </c>
      <c r="D1343" t="s">
        <v>3</v>
      </c>
      <c r="E1343" t="s">
        <v>2</v>
      </c>
      <c r="H1343" t="s">
        <v>1675</v>
      </c>
      <c r="I1343" s="2" t="str">
        <f>HYPERLINK("https://www.google.com/webhp#q=" &amp; A1343)</f>
        <v>https://www.google.com/webhp#q=Valproic Acid</v>
      </c>
      <c r="J1343" s="2" t="str">
        <f>HYPERLINK("http://www.uptodate.com/contents/search?search="&amp;A1343)</f>
        <v>http://www.uptodate.com/contents/search?search=Valproic Acid</v>
      </c>
      <c r="K1343" s="1" t="s">
        <v>126</v>
      </c>
      <c r="L1343" s="1" t="s">
        <v>15</v>
      </c>
      <c r="M1343" t="b">
        <f>FALSE()</f>
        <v>0</v>
      </c>
      <c r="N1343" t="b">
        <f>AND(C1343=D1343,C1343=E1343)</f>
        <v>0</v>
      </c>
      <c r="O1343" t="b">
        <f>OR(E1343=C1343,E1343=D1343)</f>
        <v>0</v>
      </c>
    </row>
    <row r="1344" spans="1:15">
      <c r="A1344" t="s">
        <v>125</v>
      </c>
      <c r="B1344" t="s">
        <v>124</v>
      </c>
      <c r="C1344" t="s">
        <v>2</v>
      </c>
      <c r="D1344" t="s">
        <v>2</v>
      </c>
      <c r="E1344" t="s">
        <v>2</v>
      </c>
      <c r="I1344" s="2" t="str">
        <f>HYPERLINK("https://www.google.com/webhp#q=" &amp; A1344)</f>
        <v>https://www.google.com/webhp#q=Valrubicin</v>
      </c>
      <c r="J1344" s="2" t="str">
        <f>HYPERLINK("http://www.uptodate.com/contents/search?search="&amp;A1344)</f>
        <v>http://www.uptodate.com/contents/search?search=Valrubicin</v>
      </c>
      <c r="K1344" s="1" t="s">
        <v>123</v>
      </c>
      <c r="L1344" s="1" t="s">
        <v>122</v>
      </c>
      <c r="M1344" t="b">
        <f>FALSE()</f>
        <v>0</v>
      </c>
      <c r="N1344" t="b">
        <f>AND(C1344=D1344,C1344=E1344)</f>
        <v>1</v>
      </c>
      <c r="O1344" t="b">
        <f>OR(E1344=C1344,E1344=D1344)</f>
        <v>1</v>
      </c>
    </row>
    <row r="1345" spans="1:15">
      <c r="A1345" t="s">
        <v>119</v>
      </c>
      <c r="B1345" t="s">
        <v>121</v>
      </c>
      <c r="C1345" t="s">
        <v>2</v>
      </c>
      <c r="D1345" t="s">
        <v>2</v>
      </c>
      <c r="E1345" t="s">
        <v>2</v>
      </c>
      <c r="I1345" s="2" t="str">
        <f>HYPERLINK("https://www.google.com/webhp#q=" &amp; A1345)</f>
        <v>https://www.google.com/webhp#q=Valsartan</v>
      </c>
      <c r="J1345" s="2" t="str">
        <f>HYPERLINK("http://www.uptodate.com/contents/search?search="&amp;A1345)</f>
        <v>http://www.uptodate.com/contents/search?search=Valsartan</v>
      </c>
      <c r="K1345" s="1" t="s">
        <v>116</v>
      </c>
      <c r="L1345" s="1" t="s">
        <v>120</v>
      </c>
      <c r="M1345" t="b">
        <f>FALSE()</f>
        <v>0</v>
      </c>
      <c r="N1345" t="b">
        <f>AND(C1345=D1345,C1345=E1345)</f>
        <v>1</v>
      </c>
      <c r="O1345" t="b">
        <f>OR(E1345=C1345,E1345=D1345)</f>
        <v>1</v>
      </c>
    </row>
    <row r="1346" spans="1:15">
      <c r="A1346" t="s">
        <v>119</v>
      </c>
      <c r="B1346" t="s">
        <v>44</v>
      </c>
      <c r="C1346" t="s">
        <v>2</v>
      </c>
      <c r="D1346" t="s">
        <v>2</v>
      </c>
      <c r="E1346" t="s">
        <v>2</v>
      </c>
      <c r="I1346" s="2" t="str">
        <f>HYPERLINK("https://www.google.com/webhp#q=" &amp; A1346)</f>
        <v>https://www.google.com/webhp#q=Valsartan</v>
      </c>
      <c r="J1346" s="2" t="str">
        <f>HYPERLINK("http://www.uptodate.com/contents/search?search="&amp;A1346)</f>
        <v>http://www.uptodate.com/contents/search?search=Valsartan</v>
      </c>
      <c r="K1346" s="1" t="s">
        <v>116</v>
      </c>
      <c r="L1346" s="1" t="s">
        <v>41</v>
      </c>
      <c r="M1346" t="b">
        <f>FALSE()</f>
        <v>0</v>
      </c>
      <c r="N1346" t="b">
        <f>AND(C1346=D1346,C1346=E1346)</f>
        <v>1</v>
      </c>
      <c r="O1346" t="b">
        <f>OR(E1346=C1346,E1346=D1346)</f>
        <v>1</v>
      </c>
    </row>
    <row r="1347" spans="1:15">
      <c r="A1347" t="s">
        <v>119</v>
      </c>
      <c r="B1347" t="s">
        <v>110</v>
      </c>
      <c r="C1347" t="s">
        <v>8</v>
      </c>
      <c r="D1347" t="s">
        <v>8</v>
      </c>
      <c r="E1347" t="s">
        <v>2</v>
      </c>
      <c r="G1347" t="s">
        <v>118</v>
      </c>
      <c r="H1347" t="s">
        <v>117</v>
      </c>
      <c r="I1347" s="2" t="str">
        <f>HYPERLINK("https://www.google.com/webhp#q=" &amp; A1347)</f>
        <v>https://www.google.com/webhp#q=Valsartan</v>
      </c>
      <c r="J1347" s="2" t="str">
        <f>HYPERLINK("http://www.uptodate.com/contents/search?search="&amp;A1347)</f>
        <v>http://www.uptodate.com/contents/search?search=Valsartan</v>
      </c>
      <c r="K1347" s="1" t="s">
        <v>116</v>
      </c>
      <c r="L1347" s="1" t="s">
        <v>107</v>
      </c>
      <c r="M1347" t="b">
        <f>FALSE()</f>
        <v>0</v>
      </c>
      <c r="N1347" t="b">
        <f>AND(C1347=D1347,C1347=E1347)</f>
        <v>0</v>
      </c>
      <c r="O1347" t="b">
        <f>OR(E1347=C1347,E1347=D1347)</f>
        <v>0</v>
      </c>
    </row>
    <row r="1348" spans="1:15">
      <c r="A1348" t="s">
        <v>115</v>
      </c>
      <c r="B1348" t="s">
        <v>114</v>
      </c>
      <c r="C1348" t="s">
        <v>2</v>
      </c>
      <c r="D1348" t="s">
        <v>2</v>
      </c>
      <c r="E1348" t="s">
        <v>2</v>
      </c>
      <c r="I1348" s="2" t="str">
        <f>HYPERLINK("https://www.google.com/webhp#q=" &amp; A1348)</f>
        <v>https://www.google.com/webhp#q=Vandetanib</v>
      </c>
      <c r="J1348" s="2" t="str">
        <f>HYPERLINK("http://www.uptodate.com/contents/search?search="&amp;A1348)</f>
        <v>http://www.uptodate.com/contents/search?search=Vandetanib</v>
      </c>
      <c r="K1348" s="1" t="s">
        <v>113</v>
      </c>
      <c r="L1348" s="1" t="s">
        <v>112</v>
      </c>
      <c r="M1348" t="b">
        <f>FALSE()</f>
        <v>0</v>
      </c>
      <c r="N1348" t="b">
        <f>AND(C1348=D1348,C1348=E1348)</f>
        <v>1</v>
      </c>
      <c r="O1348" t="b">
        <f>OR(E1348=C1348,E1348=D1348)</f>
        <v>1</v>
      </c>
    </row>
    <row r="1349" spans="1:15">
      <c r="A1349" t="s">
        <v>111</v>
      </c>
      <c r="B1349" t="s">
        <v>110</v>
      </c>
      <c r="C1349" t="s">
        <v>8</v>
      </c>
      <c r="D1349" t="s">
        <v>8</v>
      </c>
      <c r="E1349" t="s">
        <v>8</v>
      </c>
      <c r="G1349" t="s">
        <v>109</v>
      </c>
      <c r="I1349" s="2" t="str">
        <f>HYPERLINK("https://www.google.com/webhp#q=" &amp; A1349)</f>
        <v>https://www.google.com/webhp#q=Varenicline</v>
      </c>
      <c r="J1349" s="2" t="str">
        <f>HYPERLINK("http://www.uptodate.com/contents/search?search="&amp;A1349)</f>
        <v>http://www.uptodate.com/contents/search?search=Varenicline</v>
      </c>
      <c r="K1349" s="1" t="s">
        <v>108</v>
      </c>
      <c r="L1349" s="1" t="s">
        <v>107</v>
      </c>
      <c r="M1349" t="b">
        <f>FALSE()</f>
        <v>0</v>
      </c>
      <c r="N1349" t="b">
        <f>AND(C1349=D1349,C1349=E1349)</f>
        <v>1</v>
      </c>
      <c r="O1349" t="b">
        <f>OR(E1349=C1349,E1349=D1349)</f>
        <v>1</v>
      </c>
    </row>
    <row r="1350" spans="1:15">
      <c r="A1350" t="s">
        <v>104</v>
      </c>
      <c r="B1350" t="s">
        <v>106</v>
      </c>
      <c r="C1350" t="s">
        <v>2</v>
      </c>
      <c r="D1350" t="s">
        <v>2</v>
      </c>
      <c r="E1350" t="s">
        <v>2</v>
      </c>
      <c r="I1350" s="2" t="str">
        <f>HYPERLINK("https://www.google.com/webhp#q=" &amp; A1350)</f>
        <v>https://www.google.com/webhp#q=Vemurafenib</v>
      </c>
      <c r="J1350" s="2" t="str">
        <f>HYPERLINK("http://www.uptodate.com/contents/search?search="&amp;A1350)</f>
        <v>http://www.uptodate.com/contents/search?search=Vemurafenib</v>
      </c>
      <c r="K1350" s="1" t="s">
        <v>103</v>
      </c>
      <c r="L1350" s="1" t="s">
        <v>105</v>
      </c>
      <c r="M1350" t="b">
        <f>FALSE()</f>
        <v>0</v>
      </c>
      <c r="N1350" t="b">
        <f>AND(C1350=D1350,C1350=E1350)</f>
        <v>1</v>
      </c>
      <c r="O1350" t="b">
        <f>OR(E1350=C1350,E1350=D1350)</f>
        <v>1</v>
      </c>
    </row>
    <row r="1351" spans="1:15">
      <c r="A1351" t="s">
        <v>104</v>
      </c>
      <c r="B1351" t="s">
        <v>61</v>
      </c>
      <c r="C1351" t="s">
        <v>2</v>
      </c>
      <c r="D1351" t="s">
        <v>2</v>
      </c>
      <c r="E1351" t="s">
        <v>2</v>
      </c>
      <c r="I1351" s="2" t="str">
        <f>HYPERLINK("https://www.google.com/webhp#q=" &amp; A1351)</f>
        <v>https://www.google.com/webhp#q=Vemurafenib</v>
      </c>
      <c r="J1351" s="2" t="str">
        <f>HYPERLINK("http://www.uptodate.com/contents/search?search="&amp;A1351)</f>
        <v>http://www.uptodate.com/contents/search?search=Vemurafenib</v>
      </c>
      <c r="K1351" s="1" t="s">
        <v>103</v>
      </c>
      <c r="L1351" s="1" t="s">
        <v>59</v>
      </c>
      <c r="M1351" t="b">
        <f>FALSE()</f>
        <v>0</v>
      </c>
      <c r="N1351" t="b">
        <f>AND(C1351=D1351,C1351=E1351)</f>
        <v>1</v>
      </c>
      <c r="O1351" t="b">
        <f>OR(E1351=C1351,E1351=D1351)</f>
        <v>1</v>
      </c>
    </row>
    <row r="1352" spans="1:15">
      <c r="A1352" t="s">
        <v>100</v>
      </c>
      <c r="B1352" t="s">
        <v>102</v>
      </c>
      <c r="C1352" t="s">
        <v>3</v>
      </c>
      <c r="D1352" t="s">
        <v>3</v>
      </c>
      <c r="E1352" t="s">
        <v>3</v>
      </c>
      <c r="I1352" s="2" t="str">
        <f>HYPERLINK("https://www.google.com/webhp#q=" &amp; A1352)</f>
        <v>https://www.google.com/webhp#q=Venlafaxine</v>
      </c>
      <c r="J1352" s="2" t="str">
        <f>HYPERLINK("http://www.uptodate.com/contents/search?search="&amp;A1352)</f>
        <v>http://www.uptodate.com/contents/search?search=Venlafaxine</v>
      </c>
      <c r="K1352" s="1" t="s">
        <v>98</v>
      </c>
      <c r="L1352" s="1" t="s">
        <v>101</v>
      </c>
      <c r="M1352" t="b">
        <f>FALSE()</f>
        <v>0</v>
      </c>
      <c r="N1352" t="b">
        <f>AND(C1352=D1352,C1352=E1352)</f>
        <v>1</v>
      </c>
      <c r="O1352" t="b">
        <f>OR(E1352=C1352,E1352=D1352)</f>
        <v>1</v>
      </c>
    </row>
    <row r="1353" spans="1:15">
      <c r="A1353" t="s">
        <v>100</v>
      </c>
      <c r="B1353" t="s">
        <v>99</v>
      </c>
      <c r="C1353" t="s">
        <v>3</v>
      </c>
      <c r="D1353" t="s">
        <v>3</v>
      </c>
      <c r="E1353" t="s">
        <v>3</v>
      </c>
      <c r="I1353" s="2" t="str">
        <f>HYPERLINK("https://www.google.com/webhp#q=" &amp; A1353)</f>
        <v>https://www.google.com/webhp#q=Venlafaxine</v>
      </c>
      <c r="J1353" s="2" t="str">
        <f>HYPERLINK("http://www.uptodate.com/contents/search?search="&amp;A1353)</f>
        <v>http://www.uptodate.com/contents/search?search=Venlafaxine</v>
      </c>
      <c r="K1353" s="1" t="s">
        <v>98</v>
      </c>
      <c r="L1353" s="1" t="s">
        <v>97</v>
      </c>
      <c r="M1353" t="b">
        <f>FALSE()</f>
        <v>0</v>
      </c>
      <c r="N1353" t="b">
        <f>AND(C1353=D1353,C1353=E1353)</f>
        <v>1</v>
      </c>
      <c r="O1353" t="b">
        <f>OR(E1353=C1353,E1353=D1353)</f>
        <v>1</v>
      </c>
    </row>
    <row r="1354" spans="1:15">
      <c r="A1354" t="s">
        <v>96</v>
      </c>
      <c r="B1354" t="s">
        <v>17</v>
      </c>
      <c r="C1354" t="s">
        <v>3</v>
      </c>
      <c r="D1354" t="s">
        <v>3</v>
      </c>
      <c r="E1354" t="s">
        <v>2</v>
      </c>
      <c r="H1354" t="s">
        <v>1675</v>
      </c>
      <c r="I1354" s="2" t="str">
        <f>HYPERLINK("https://www.google.com/webhp#q=" &amp; A1354)</f>
        <v>https://www.google.com/webhp#q=Verapamil</v>
      </c>
      <c r="J1354" s="2" t="str">
        <f>HYPERLINK("http://www.uptodate.com/contents/search?search="&amp;A1354)</f>
        <v>http://www.uptodate.com/contents/search?search=Verapamil</v>
      </c>
      <c r="K1354" s="1" t="s">
        <v>95</v>
      </c>
      <c r="L1354" s="1" t="s">
        <v>15</v>
      </c>
      <c r="M1354" t="b">
        <f>FALSE()</f>
        <v>0</v>
      </c>
      <c r="N1354" t="b">
        <f>AND(C1354=D1354,C1354=E1354)</f>
        <v>0</v>
      </c>
      <c r="O1354" t="b">
        <f>OR(E1354=C1354,E1354=D1354)</f>
        <v>0</v>
      </c>
    </row>
    <row r="1355" spans="1:15">
      <c r="A1355" t="s">
        <v>94</v>
      </c>
      <c r="B1355" t="s">
        <v>4</v>
      </c>
      <c r="C1355" t="s">
        <v>3</v>
      </c>
      <c r="D1355" t="s">
        <v>3</v>
      </c>
      <c r="E1355" t="s">
        <v>2</v>
      </c>
      <c r="I1355" s="2" t="str">
        <f>HYPERLINK("https://www.google.com/webhp#q=" &amp; A1355)</f>
        <v>https://www.google.com/webhp#q=Vigabatrin</v>
      </c>
      <c r="J1355" s="2" t="str">
        <f>HYPERLINK("http://www.uptodate.com/contents/search?search="&amp;A1355)</f>
        <v>http://www.uptodate.com/contents/search?search=Vigabatrin</v>
      </c>
      <c r="K1355" s="1" t="s">
        <v>93</v>
      </c>
      <c r="L1355" s="1" t="s">
        <v>0</v>
      </c>
      <c r="M1355" t="b">
        <f>FALSE()</f>
        <v>0</v>
      </c>
      <c r="N1355" t="b">
        <f>AND(C1355=D1355,C1355=E1355)</f>
        <v>0</v>
      </c>
      <c r="O1355" t="b">
        <f>OR(E1355=C1355,E1355=D1355)</f>
        <v>0</v>
      </c>
    </row>
    <row r="1356" spans="1:15">
      <c r="A1356" t="s">
        <v>92</v>
      </c>
      <c r="B1356" t="s">
        <v>91</v>
      </c>
      <c r="C1356" t="s">
        <v>3</v>
      </c>
      <c r="D1356" t="s">
        <v>3</v>
      </c>
      <c r="E1356" t="s">
        <v>3</v>
      </c>
      <c r="I1356" s="2" t="str">
        <f>HYPERLINK("https://www.google.com/webhp#q=" &amp; A1356)</f>
        <v>https://www.google.com/webhp#q=Vilazodone</v>
      </c>
      <c r="J1356" s="2" t="str">
        <f>HYPERLINK("http://www.uptodate.com/contents/search?search="&amp;A1356)</f>
        <v>http://www.uptodate.com/contents/search?search=Vilazodone</v>
      </c>
      <c r="K1356" s="1" t="s">
        <v>90</v>
      </c>
      <c r="L1356" s="1" t="s">
        <v>89</v>
      </c>
      <c r="M1356" t="b">
        <f>FALSE()</f>
        <v>0</v>
      </c>
      <c r="N1356" t="b">
        <f>AND(C1356=D1356,C1356=E1356)</f>
        <v>1</v>
      </c>
      <c r="O1356" t="b">
        <f>OR(E1356=C1356,E1356=D1356)</f>
        <v>1</v>
      </c>
    </row>
    <row r="1357" spans="1:15">
      <c r="A1357" t="s">
        <v>84</v>
      </c>
      <c r="B1357" t="s">
        <v>68</v>
      </c>
      <c r="C1357" t="s">
        <v>2</v>
      </c>
      <c r="D1357" t="s">
        <v>2</v>
      </c>
      <c r="E1357" t="s">
        <v>2</v>
      </c>
      <c r="I1357" s="2" t="str">
        <f>HYPERLINK("https://www.google.com/webhp#q=" &amp; A1357)</f>
        <v>https://www.google.com/webhp#q=Vinblastine</v>
      </c>
      <c r="J1357" s="2" t="str">
        <f>HYPERLINK("http://www.uptodate.com/contents/search?search="&amp;A1357)</f>
        <v>http://www.uptodate.com/contents/search?search=Vinblastine</v>
      </c>
      <c r="K1357" s="1" t="s">
        <v>82</v>
      </c>
      <c r="L1357" s="1" t="s">
        <v>67</v>
      </c>
      <c r="M1357" t="b">
        <f>FALSE()</f>
        <v>0</v>
      </c>
      <c r="N1357" t="b">
        <f>AND(C1357=D1357,C1357=E1357)</f>
        <v>1</v>
      </c>
      <c r="O1357" t="b">
        <f>OR(E1357=C1357,E1357=D1357)</f>
        <v>1</v>
      </c>
    </row>
    <row r="1358" spans="1:15">
      <c r="A1358" t="s">
        <v>84</v>
      </c>
      <c r="B1358" t="s">
        <v>88</v>
      </c>
      <c r="C1358" t="s">
        <v>2</v>
      </c>
      <c r="D1358" t="s">
        <v>2</v>
      </c>
      <c r="E1358" t="s">
        <v>2</v>
      </c>
      <c r="I1358" s="2" t="str">
        <f>HYPERLINK("https://www.google.com/webhp#q=" &amp; A1358)</f>
        <v>https://www.google.com/webhp#q=Vinblastine</v>
      </c>
      <c r="J1358" s="2" t="str">
        <f>HYPERLINK("http://www.uptodate.com/contents/search?search="&amp;A1358)</f>
        <v>http://www.uptodate.com/contents/search?search=Vinblastine</v>
      </c>
      <c r="K1358" s="1" t="s">
        <v>82</v>
      </c>
      <c r="L1358" s="1" t="s">
        <v>87</v>
      </c>
      <c r="M1358" t="b">
        <f>FALSE()</f>
        <v>0</v>
      </c>
      <c r="N1358" t="b">
        <f>AND(C1358=D1358,C1358=E1358)</f>
        <v>1</v>
      </c>
      <c r="O1358" t="b">
        <f>OR(E1358=C1358,E1358=D1358)</f>
        <v>1</v>
      </c>
    </row>
    <row r="1359" spans="1:15">
      <c r="A1359" t="s">
        <v>84</v>
      </c>
      <c r="B1359" t="s">
        <v>86</v>
      </c>
      <c r="C1359" t="s">
        <v>2</v>
      </c>
      <c r="D1359" t="s">
        <v>2</v>
      </c>
      <c r="E1359" t="s">
        <v>2</v>
      </c>
      <c r="I1359" s="2" t="str">
        <f>HYPERLINK("https://www.google.com/webhp#q=" &amp; A1359)</f>
        <v>https://www.google.com/webhp#q=Vinblastine</v>
      </c>
      <c r="J1359" s="2" t="str">
        <f>HYPERLINK("http://www.uptodate.com/contents/search?search="&amp;A1359)</f>
        <v>http://www.uptodate.com/contents/search?search=Vinblastine</v>
      </c>
      <c r="K1359" s="1" t="s">
        <v>82</v>
      </c>
      <c r="L1359" s="1" t="s">
        <v>85</v>
      </c>
      <c r="M1359" t="b">
        <f>FALSE()</f>
        <v>0</v>
      </c>
      <c r="N1359" t="b">
        <f>AND(C1359=D1359,C1359=E1359)</f>
        <v>1</v>
      </c>
      <c r="O1359" t="b">
        <f>OR(E1359=C1359,E1359=D1359)</f>
        <v>1</v>
      </c>
    </row>
    <row r="1360" spans="1:15">
      <c r="A1360" t="s">
        <v>84</v>
      </c>
      <c r="B1360" t="s">
        <v>48</v>
      </c>
      <c r="C1360" t="s">
        <v>2</v>
      </c>
      <c r="D1360" t="s">
        <v>2</v>
      </c>
      <c r="E1360" t="s">
        <v>2</v>
      </c>
      <c r="I1360" s="2" t="str">
        <f>HYPERLINK("https://www.google.com/webhp#q=" &amp; A1360)</f>
        <v>https://www.google.com/webhp#q=Vinblastine</v>
      </c>
      <c r="J1360" s="2" t="str">
        <f>HYPERLINK("http://www.uptodate.com/contents/search?search="&amp;A1360)</f>
        <v>http://www.uptodate.com/contents/search?search=Vinblastine</v>
      </c>
      <c r="K1360" s="1" t="s">
        <v>82</v>
      </c>
      <c r="L1360" s="1" t="s">
        <v>46</v>
      </c>
      <c r="M1360" t="b">
        <f>FALSE()</f>
        <v>0</v>
      </c>
      <c r="N1360" t="b">
        <f>AND(C1360=D1360,C1360=E1360)</f>
        <v>1</v>
      </c>
      <c r="O1360" t="b">
        <f>OR(E1360=C1360,E1360=D1360)</f>
        <v>1</v>
      </c>
    </row>
    <row r="1361" spans="1:15">
      <c r="A1361" t="s">
        <v>84</v>
      </c>
      <c r="B1361" t="s">
        <v>78</v>
      </c>
      <c r="C1361" t="s">
        <v>2</v>
      </c>
      <c r="D1361" t="s">
        <v>2</v>
      </c>
      <c r="E1361" t="s">
        <v>2</v>
      </c>
      <c r="I1361" s="2" t="str">
        <f>HYPERLINK("https://www.google.com/webhp#q=" &amp; A1361)</f>
        <v>https://www.google.com/webhp#q=Vinblastine</v>
      </c>
      <c r="J1361" s="2" t="str">
        <f>HYPERLINK("http://www.uptodate.com/contents/search?search="&amp;A1361)</f>
        <v>http://www.uptodate.com/contents/search?search=Vinblastine</v>
      </c>
      <c r="K1361" s="1" t="s">
        <v>82</v>
      </c>
      <c r="L1361" s="1" t="s">
        <v>77</v>
      </c>
      <c r="M1361" t="b">
        <f>FALSE()</f>
        <v>0</v>
      </c>
      <c r="N1361" t="b">
        <f>AND(C1361=D1361,C1361=E1361)</f>
        <v>1</v>
      </c>
      <c r="O1361" t="b">
        <f>OR(E1361=C1361,E1361=D1361)</f>
        <v>1</v>
      </c>
    </row>
    <row r="1362" spans="1:15">
      <c r="A1362" t="s">
        <v>84</v>
      </c>
      <c r="B1362" t="s">
        <v>65</v>
      </c>
      <c r="C1362" t="s">
        <v>2</v>
      </c>
      <c r="D1362" t="s">
        <v>2</v>
      </c>
      <c r="E1362" t="s">
        <v>2</v>
      </c>
      <c r="I1362" s="2" t="str">
        <f>HYPERLINK("https://www.google.com/webhp#q=" &amp; A1362)</f>
        <v>https://www.google.com/webhp#q=Vinblastine</v>
      </c>
      <c r="J1362" s="2" t="str">
        <f>HYPERLINK("http://www.uptodate.com/contents/search?search="&amp;A1362)</f>
        <v>http://www.uptodate.com/contents/search?search=Vinblastine</v>
      </c>
      <c r="K1362" s="1" t="s">
        <v>82</v>
      </c>
      <c r="L1362" s="1" t="s">
        <v>63</v>
      </c>
      <c r="M1362" t="b">
        <f>FALSE()</f>
        <v>0</v>
      </c>
      <c r="N1362" t="b">
        <f>AND(C1362=D1362,C1362=E1362)</f>
        <v>1</v>
      </c>
      <c r="O1362" t="b">
        <f>OR(E1362=C1362,E1362=D1362)</f>
        <v>1</v>
      </c>
    </row>
    <row r="1363" spans="1:15">
      <c r="A1363" t="s">
        <v>84</v>
      </c>
      <c r="B1363" t="s">
        <v>83</v>
      </c>
      <c r="C1363" t="s">
        <v>2</v>
      </c>
      <c r="D1363" t="s">
        <v>2</v>
      </c>
      <c r="E1363" t="s">
        <v>2</v>
      </c>
      <c r="I1363" s="2" t="str">
        <f>HYPERLINK("https://www.google.com/webhp#q=" &amp; A1363)</f>
        <v>https://www.google.com/webhp#q=Vinblastine</v>
      </c>
      <c r="J1363" s="2" t="str">
        <f>HYPERLINK("http://www.uptodate.com/contents/search?search="&amp;A1363)</f>
        <v>http://www.uptodate.com/contents/search?search=Vinblastine</v>
      </c>
      <c r="K1363" s="1" t="s">
        <v>82</v>
      </c>
      <c r="L1363" s="1" t="s">
        <v>81</v>
      </c>
      <c r="M1363" t="b">
        <f>FALSE()</f>
        <v>0</v>
      </c>
      <c r="N1363" t="b">
        <f>AND(C1363=D1363,C1363=E1363)</f>
        <v>1</v>
      </c>
      <c r="O1363" t="b">
        <f>OR(E1363=C1363,E1363=D1363)</f>
        <v>1</v>
      </c>
    </row>
    <row r="1364" spans="1:15">
      <c r="A1364" t="s">
        <v>72</v>
      </c>
      <c r="B1364" t="s">
        <v>80</v>
      </c>
      <c r="C1364" t="s">
        <v>2</v>
      </c>
      <c r="D1364" t="s">
        <v>2</v>
      </c>
      <c r="E1364" t="s">
        <v>2</v>
      </c>
      <c r="I1364" s="2" t="str">
        <f>HYPERLINK("https://www.google.com/webhp#q=" &amp; A1364)</f>
        <v>https://www.google.com/webhp#q=Vincristine</v>
      </c>
      <c r="J1364" s="2" t="str">
        <f>HYPERLINK("http://www.uptodate.com/contents/search?search="&amp;A1364)</f>
        <v>http://www.uptodate.com/contents/search?search=Vincristine</v>
      </c>
      <c r="K1364" s="1" t="s">
        <v>70</v>
      </c>
      <c r="L1364" s="1" t="s">
        <v>79</v>
      </c>
      <c r="M1364" t="b">
        <f>FALSE()</f>
        <v>0</v>
      </c>
      <c r="N1364" t="b">
        <f>AND(C1364=D1364,C1364=E1364)</f>
        <v>1</v>
      </c>
      <c r="O1364" t="b">
        <f>OR(E1364=C1364,E1364=D1364)</f>
        <v>1</v>
      </c>
    </row>
    <row r="1365" spans="1:15">
      <c r="A1365" t="s">
        <v>72</v>
      </c>
      <c r="B1365" t="s">
        <v>48</v>
      </c>
      <c r="C1365" t="s">
        <v>2</v>
      </c>
      <c r="D1365" t="s">
        <v>2</v>
      </c>
      <c r="E1365" t="s">
        <v>2</v>
      </c>
      <c r="I1365" s="2" t="str">
        <f>HYPERLINK("https://www.google.com/webhp#q=" &amp; A1365)</f>
        <v>https://www.google.com/webhp#q=Vincristine</v>
      </c>
      <c r="J1365" s="2" t="str">
        <f>HYPERLINK("http://www.uptodate.com/contents/search?search="&amp;A1365)</f>
        <v>http://www.uptodate.com/contents/search?search=Vincristine</v>
      </c>
      <c r="K1365" s="1" t="s">
        <v>70</v>
      </c>
      <c r="L1365" s="1" t="s">
        <v>46</v>
      </c>
      <c r="M1365" t="b">
        <f>FALSE()</f>
        <v>0</v>
      </c>
      <c r="N1365" t="b">
        <f>AND(C1365=D1365,C1365=E1365)</f>
        <v>1</v>
      </c>
      <c r="O1365" t="b">
        <f>OR(E1365=C1365,E1365=D1365)</f>
        <v>1</v>
      </c>
    </row>
    <row r="1366" spans="1:15">
      <c r="A1366" t="s">
        <v>72</v>
      </c>
      <c r="B1366" t="s">
        <v>78</v>
      </c>
      <c r="C1366" t="s">
        <v>2</v>
      </c>
      <c r="D1366" t="s">
        <v>2</v>
      </c>
      <c r="E1366" t="s">
        <v>2</v>
      </c>
      <c r="I1366" s="2" t="str">
        <f>HYPERLINK("https://www.google.com/webhp#q=" &amp; A1366)</f>
        <v>https://www.google.com/webhp#q=Vincristine</v>
      </c>
      <c r="J1366" s="2" t="str">
        <f>HYPERLINK("http://www.uptodate.com/contents/search?search="&amp;A1366)</f>
        <v>http://www.uptodate.com/contents/search?search=Vincristine</v>
      </c>
      <c r="K1366" s="1" t="s">
        <v>70</v>
      </c>
      <c r="L1366" s="1" t="s">
        <v>77</v>
      </c>
      <c r="M1366" t="b">
        <f>FALSE()</f>
        <v>0</v>
      </c>
      <c r="N1366" t="b">
        <f>AND(C1366=D1366,C1366=E1366)</f>
        <v>1</v>
      </c>
      <c r="O1366" t="b">
        <f>OR(E1366=C1366,E1366=D1366)</f>
        <v>1</v>
      </c>
    </row>
    <row r="1367" spans="1:15">
      <c r="A1367" t="s">
        <v>72</v>
      </c>
      <c r="B1367" t="s">
        <v>76</v>
      </c>
      <c r="C1367" t="s">
        <v>2</v>
      </c>
      <c r="D1367" t="s">
        <v>2</v>
      </c>
      <c r="E1367" t="s">
        <v>2</v>
      </c>
      <c r="I1367" s="2" t="str">
        <f>HYPERLINK("https://www.google.com/webhp#q=" &amp; A1367)</f>
        <v>https://www.google.com/webhp#q=Vincristine</v>
      </c>
      <c r="J1367" s="2" t="str">
        <f>HYPERLINK("http://www.uptodate.com/contents/search?search="&amp;A1367)</f>
        <v>http://www.uptodate.com/contents/search?search=Vincristine</v>
      </c>
      <c r="K1367" s="1" t="s">
        <v>70</v>
      </c>
      <c r="L1367" s="1" t="s">
        <v>75</v>
      </c>
      <c r="M1367" t="b">
        <f>FALSE()</f>
        <v>0</v>
      </c>
      <c r="N1367" t="b">
        <f>AND(C1367=D1367,C1367=E1367)</f>
        <v>1</v>
      </c>
      <c r="O1367" t="b">
        <f>OR(E1367=C1367,E1367=D1367)</f>
        <v>1</v>
      </c>
    </row>
    <row r="1368" spans="1:15">
      <c r="A1368" t="s">
        <v>72</v>
      </c>
      <c r="B1368" t="s">
        <v>74</v>
      </c>
      <c r="C1368" t="s">
        <v>2</v>
      </c>
      <c r="D1368" t="s">
        <v>2</v>
      </c>
      <c r="E1368" t="s">
        <v>2</v>
      </c>
      <c r="I1368" s="2" t="str">
        <f>HYPERLINK("https://www.google.com/webhp#q=" &amp; A1368)</f>
        <v>https://www.google.com/webhp#q=Vincristine</v>
      </c>
      <c r="J1368" s="2" t="str">
        <f>HYPERLINK("http://www.uptodate.com/contents/search?search="&amp;A1368)</f>
        <v>http://www.uptodate.com/contents/search?search=Vincristine</v>
      </c>
      <c r="K1368" s="1" t="s">
        <v>70</v>
      </c>
      <c r="L1368" s="1" t="s">
        <v>73</v>
      </c>
      <c r="M1368" t="b">
        <f>FALSE()</f>
        <v>0</v>
      </c>
      <c r="N1368" t="b">
        <f>AND(C1368=D1368,C1368=E1368)</f>
        <v>1</v>
      </c>
      <c r="O1368" t="b">
        <f>OR(E1368=C1368,E1368=D1368)</f>
        <v>1</v>
      </c>
    </row>
    <row r="1369" spans="1:15">
      <c r="A1369" t="s">
        <v>72</v>
      </c>
      <c r="B1369" t="s">
        <v>71</v>
      </c>
      <c r="C1369" t="s">
        <v>2</v>
      </c>
      <c r="D1369" t="s">
        <v>2</v>
      </c>
      <c r="E1369" t="s">
        <v>2</v>
      </c>
      <c r="I1369" s="2" t="str">
        <f>HYPERLINK("https://www.google.com/webhp#q=" &amp; A1369)</f>
        <v>https://www.google.com/webhp#q=Vincristine</v>
      </c>
      <c r="J1369" s="2" t="str">
        <f>HYPERLINK("http://www.uptodate.com/contents/search?search="&amp;A1369)</f>
        <v>http://www.uptodate.com/contents/search?search=Vincristine</v>
      </c>
      <c r="K1369" s="1" t="s">
        <v>70</v>
      </c>
      <c r="L1369" s="1" t="s">
        <v>69</v>
      </c>
      <c r="M1369" t="b">
        <f>FALSE()</f>
        <v>0</v>
      </c>
      <c r="N1369" t="b">
        <f>AND(C1369=D1369,C1369=E1369)</f>
        <v>1</v>
      </c>
      <c r="O1369" t="b">
        <f>OR(E1369=C1369,E1369=D1369)</f>
        <v>1</v>
      </c>
    </row>
    <row r="1370" spans="1:15">
      <c r="A1370" t="s">
        <v>66</v>
      </c>
      <c r="B1370" t="s">
        <v>68</v>
      </c>
      <c r="C1370" t="s">
        <v>2</v>
      </c>
      <c r="D1370" t="s">
        <v>2</v>
      </c>
      <c r="E1370" t="s">
        <v>2</v>
      </c>
      <c r="I1370" s="2" t="str">
        <f>HYPERLINK("https://www.google.com/webhp#q=" &amp; A1370)</f>
        <v>https://www.google.com/webhp#q=Vinorelbine</v>
      </c>
      <c r="J1370" s="2" t="str">
        <f>HYPERLINK("http://www.uptodate.com/contents/search?search="&amp;A1370)</f>
        <v>http://www.uptodate.com/contents/search?search=Vinorelbine</v>
      </c>
      <c r="K1370" s="1" t="s">
        <v>64</v>
      </c>
      <c r="L1370" s="1" t="s">
        <v>67</v>
      </c>
      <c r="M1370" t="b">
        <f>FALSE()</f>
        <v>0</v>
      </c>
      <c r="N1370" t="b">
        <f>AND(C1370=D1370,C1370=E1370)</f>
        <v>1</v>
      </c>
      <c r="O1370" t="b">
        <f>OR(E1370=C1370,E1370=D1370)</f>
        <v>1</v>
      </c>
    </row>
    <row r="1371" spans="1:15">
      <c r="A1371" t="s">
        <v>66</v>
      </c>
      <c r="B1371" t="s">
        <v>65</v>
      </c>
      <c r="C1371" t="s">
        <v>2</v>
      </c>
      <c r="D1371" t="s">
        <v>2</v>
      </c>
      <c r="E1371" t="s">
        <v>2</v>
      </c>
      <c r="I1371" s="2" t="str">
        <f>HYPERLINK("https://www.google.com/webhp#q=" &amp; A1371)</f>
        <v>https://www.google.com/webhp#q=Vinorelbine</v>
      </c>
      <c r="J1371" s="2" t="str">
        <f>HYPERLINK("http://www.uptodate.com/contents/search?search="&amp;A1371)</f>
        <v>http://www.uptodate.com/contents/search?search=Vinorelbine</v>
      </c>
      <c r="K1371" s="1" t="s">
        <v>64</v>
      </c>
      <c r="L1371" s="1" t="s">
        <v>63</v>
      </c>
      <c r="M1371" t="b">
        <f>FALSE()</f>
        <v>0</v>
      </c>
      <c r="N1371" t="b">
        <f>AND(C1371=D1371,C1371=E1371)</f>
        <v>1</v>
      </c>
      <c r="O1371" t="b">
        <f>OR(E1371=C1371,E1371=D1371)</f>
        <v>1</v>
      </c>
    </row>
    <row r="1372" spans="1:15">
      <c r="A1372" t="s">
        <v>62</v>
      </c>
      <c r="B1372" t="s">
        <v>61</v>
      </c>
      <c r="C1372" t="s">
        <v>2</v>
      </c>
      <c r="D1372" t="s">
        <v>2</v>
      </c>
      <c r="E1372" t="s">
        <v>2</v>
      </c>
      <c r="I1372" s="2" t="str">
        <f>HYPERLINK("https://www.google.com/webhp#q=" &amp; A1372)</f>
        <v>https://www.google.com/webhp#q=Vismodegib</v>
      </c>
      <c r="J1372" s="2" t="str">
        <f>HYPERLINK("http://www.uptodate.com/contents/search?search="&amp;A1372)</f>
        <v>http://www.uptodate.com/contents/search?search=Vismodegib</v>
      </c>
      <c r="K1372" s="1" t="s">
        <v>60</v>
      </c>
      <c r="L1372" s="1" t="s">
        <v>59</v>
      </c>
      <c r="M1372" t="b">
        <f>FALSE()</f>
        <v>0</v>
      </c>
      <c r="N1372" t="b">
        <f>AND(C1372=D1372,C1372=E1372)</f>
        <v>1</v>
      </c>
      <c r="O1372" t="b">
        <f>OR(E1372=C1372,E1372=D1372)</f>
        <v>1</v>
      </c>
    </row>
    <row r="1373" spans="1:15">
      <c r="A1373" t="s">
        <v>58</v>
      </c>
      <c r="B1373" t="s">
        <v>57</v>
      </c>
      <c r="C1373" t="s">
        <v>2</v>
      </c>
      <c r="D1373" t="s">
        <v>2</v>
      </c>
      <c r="E1373" t="s">
        <v>2</v>
      </c>
      <c r="F1373" t="s">
        <v>56</v>
      </c>
      <c r="I1373" s="2" t="str">
        <f>HYPERLINK("https://www.google.com/webhp#q=" &amp; A1373)</f>
        <v>https://www.google.com/webhp#q=Vitamin C</v>
      </c>
      <c r="J1373" s="2" t="str">
        <f>HYPERLINK("http://www.uptodate.com/contents/search?search="&amp;A1373)</f>
        <v>http://www.uptodate.com/contents/search?search=Vitamin C</v>
      </c>
      <c r="K1373" s="1" t="s">
        <v>55</v>
      </c>
      <c r="L1373" s="1" t="s">
        <v>54</v>
      </c>
      <c r="M1373" t="b">
        <f>FALSE()</f>
        <v>0</v>
      </c>
      <c r="N1373" t="b">
        <f>AND(C1373=D1373,C1373=E1373)</f>
        <v>1</v>
      </c>
      <c r="O1373" t="b">
        <f>OR(E1373=C1373,E1373=D1373)</f>
        <v>1</v>
      </c>
    </row>
    <row r="1374" spans="1:15">
      <c r="A1374" t="s">
        <v>53</v>
      </c>
      <c r="B1374" t="s">
        <v>52</v>
      </c>
      <c r="C1374" t="s">
        <v>8</v>
      </c>
      <c r="D1374" t="s">
        <v>8</v>
      </c>
      <c r="E1374" t="s">
        <v>8</v>
      </c>
      <c r="I1374" s="2" t="str">
        <f>HYPERLINK("https://www.google.com/webhp#q=" &amp; A1374)</f>
        <v>https://www.google.com/webhp#q=Vitamin E</v>
      </c>
      <c r="J1374" s="2" t="str">
        <f>HYPERLINK("http://www.uptodate.com/contents/search?search="&amp;A1374)</f>
        <v>http://www.uptodate.com/contents/search?search=Vitamin E</v>
      </c>
      <c r="K1374" s="1" t="s">
        <v>51</v>
      </c>
      <c r="L1374" s="1" t="s">
        <v>50</v>
      </c>
      <c r="M1374" t="b">
        <f>FALSE()</f>
        <v>0</v>
      </c>
      <c r="N1374" t="b">
        <f>AND(C1374=D1374,C1374=E1374)</f>
        <v>1</v>
      </c>
      <c r="O1374" t="b">
        <f>OR(E1374=C1374,E1374=D1374)</f>
        <v>1</v>
      </c>
    </row>
    <row r="1375" spans="1:15">
      <c r="A1375" t="s">
        <v>49</v>
      </c>
      <c r="B1375" t="s">
        <v>48</v>
      </c>
      <c r="C1375" t="s">
        <v>2</v>
      </c>
      <c r="D1375" t="s">
        <v>2</v>
      </c>
      <c r="E1375" t="s">
        <v>2</v>
      </c>
      <c r="I1375" s="2" t="str">
        <f>HYPERLINK("https://www.google.com/webhp#q=" &amp; A1375)</f>
        <v>https://www.google.com/webhp#q=Vorinostat</v>
      </c>
      <c r="J1375" s="2" t="str">
        <f>HYPERLINK("http://www.uptodate.com/contents/search?search="&amp;A1375)</f>
        <v>http://www.uptodate.com/contents/search?search=Vorinostat</v>
      </c>
      <c r="K1375" s="1" t="s">
        <v>47</v>
      </c>
      <c r="L1375" s="1" t="s">
        <v>46</v>
      </c>
      <c r="M1375" t="b">
        <f>FALSE()</f>
        <v>0</v>
      </c>
      <c r="N1375" t="b">
        <f>AND(C1375=D1375,C1375=E1375)</f>
        <v>1</v>
      </c>
      <c r="O1375" t="b">
        <f>OR(E1375=C1375,E1375=D1375)</f>
        <v>1</v>
      </c>
    </row>
    <row r="1376" spans="1:15">
      <c r="A1376" t="s">
        <v>45</v>
      </c>
      <c r="B1376" t="s">
        <v>14</v>
      </c>
      <c r="C1376" t="s">
        <v>8</v>
      </c>
      <c r="D1376" t="s">
        <v>8</v>
      </c>
      <c r="E1376" t="s">
        <v>8</v>
      </c>
      <c r="F1376" t="s">
        <v>43</v>
      </c>
      <c r="H1376" t="s">
        <v>1716</v>
      </c>
      <c r="I1376" s="2" t="str">
        <f>HYPERLINK("https://www.google.com/webhp#q=" &amp; A1376)</f>
        <v>https://www.google.com/webhp#q=WF10</v>
      </c>
      <c r="J1376" s="2" t="str">
        <f>HYPERLINK("http://www.uptodate.com/contents/search?search="&amp;A1376)</f>
        <v>http://www.uptodate.com/contents/search?search=WF10</v>
      </c>
      <c r="K1376" s="1" t="s">
        <v>42</v>
      </c>
      <c r="L1376" s="1" t="s">
        <v>13</v>
      </c>
      <c r="M1376" t="b">
        <f>FALSE()</f>
        <v>0</v>
      </c>
      <c r="N1376" t="b">
        <f>AND(C1376=D1376,C1376=E1376)</f>
        <v>1</v>
      </c>
      <c r="O1376" t="b">
        <f>OR(E1376=C1376,E1376=D1376)</f>
        <v>1</v>
      </c>
    </row>
    <row r="1377" spans="1:15">
      <c r="A1377" t="s">
        <v>45</v>
      </c>
      <c r="B1377" t="s">
        <v>44</v>
      </c>
      <c r="C1377" t="s">
        <v>8</v>
      </c>
      <c r="D1377" t="s">
        <v>8</v>
      </c>
      <c r="E1377" t="s">
        <v>8</v>
      </c>
      <c r="F1377" t="s">
        <v>43</v>
      </c>
      <c r="I1377" s="2" t="str">
        <f>HYPERLINK("https://www.google.com/webhp#q=" &amp; A1377)</f>
        <v>https://www.google.com/webhp#q=WF10</v>
      </c>
      <c r="J1377" s="2" t="str">
        <f>HYPERLINK("http://www.uptodate.com/contents/search?search="&amp;A1377)</f>
        <v>http://www.uptodate.com/contents/search?search=WF10</v>
      </c>
      <c r="K1377" s="1" t="s">
        <v>42</v>
      </c>
      <c r="L1377" s="1" t="s">
        <v>41</v>
      </c>
      <c r="M1377" t="b">
        <f>FALSE()</f>
        <v>0</v>
      </c>
      <c r="N1377" t="b">
        <f>AND(C1377=D1377,C1377=E1377)</f>
        <v>1</v>
      </c>
      <c r="O1377" t="b">
        <f>OR(E1377=C1377,E1377=D1377)</f>
        <v>1</v>
      </c>
    </row>
    <row r="1378" spans="1:15">
      <c r="A1378" t="s">
        <v>40</v>
      </c>
      <c r="B1378" t="s">
        <v>39</v>
      </c>
      <c r="C1378" t="s">
        <v>2</v>
      </c>
      <c r="D1378" t="s">
        <v>2</v>
      </c>
      <c r="E1378" t="s">
        <v>2</v>
      </c>
      <c r="I1378" s="2" t="str">
        <f>HYPERLINK("https://www.google.com/webhp#q=" &amp; A1378)</f>
        <v>https://www.google.com/webhp#q=Zafirlukast</v>
      </c>
      <c r="J1378" s="2" t="str">
        <f>HYPERLINK("http://www.uptodate.com/contents/search?search="&amp;A1378)</f>
        <v>http://www.uptodate.com/contents/search?search=Zafirlukast</v>
      </c>
      <c r="K1378" s="1" t="s">
        <v>38</v>
      </c>
      <c r="L1378" s="1" t="s">
        <v>37</v>
      </c>
      <c r="M1378" t="b">
        <f>FALSE()</f>
        <v>0</v>
      </c>
      <c r="N1378" t="b">
        <f>AND(C1378=D1378,C1378=E1378)</f>
        <v>1</v>
      </c>
      <c r="O1378" t="b">
        <f>OR(E1378=C1378,E1378=D1378)</f>
        <v>1</v>
      </c>
    </row>
    <row r="1379" spans="1:15">
      <c r="A1379" t="s">
        <v>36</v>
      </c>
      <c r="B1379" t="s">
        <v>35</v>
      </c>
      <c r="C1379" t="s">
        <v>2</v>
      </c>
      <c r="D1379" t="s">
        <v>2</v>
      </c>
      <c r="E1379" t="s">
        <v>2</v>
      </c>
      <c r="I1379" s="2" t="str">
        <f>HYPERLINK("https://www.google.com/webhp#q=" &amp; A1379)</f>
        <v>https://www.google.com/webhp#q=Zidovudine</v>
      </c>
      <c r="J1379" s="2" t="str">
        <f>HYPERLINK("http://www.uptodate.com/contents/search?search="&amp;A1379)</f>
        <v>http://www.uptodate.com/contents/search?search=Zidovudine</v>
      </c>
      <c r="K1379" s="1" t="s">
        <v>34</v>
      </c>
      <c r="L1379" s="1" t="s">
        <v>33</v>
      </c>
      <c r="M1379" t="b">
        <f>FALSE()</f>
        <v>0</v>
      </c>
      <c r="N1379" t="b">
        <f>AND(C1379=D1379,C1379=E1379)</f>
        <v>1</v>
      </c>
      <c r="O1379" t="b">
        <f>OR(E1379=C1379,E1379=D1379)</f>
        <v>1</v>
      </c>
    </row>
    <row r="1380" spans="1:15">
      <c r="A1380" t="s">
        <v>28</v>
      </c>
      <c r="B1380" t="s">
        <v>32</v>
      </c>
      <c r="C1380" t="s">
        <v>3</v>
      </c>
      <c r="D1380" t="s">
        <v>3</v>
      </c>
      <c r="E1380" t="s">
        <v>3</v>
      </c>
      <c r="H1380" t="s">
        <v>1775</v>
      </c>
      <c r="I1380" s="2" t="str">
        <f>HYPERLINK("https://www.google.com/webhp#q=" &amp; A1380)</f>
        <v>https://www.google.com/webhp#q=Ziprasidone</v>
      </c>
      <c r="J1380" s="2" t="str">
        <f>HYPERLINK("http://www.uptodate.com/contents/search?search="&amp;A1380)</f>
        <v>http://www.uptodate.com/contents/search?search=Ziprasidone</v>
      </c>
      <c r="K1380" s="1" t="s">
        <v>26</v>
      </c>
      <c r="L1380" s="1" t="s">
        <v>31</v>
      </c>
      <c r="M1380" t="b">
        <f>FALSE()</f>
        <v>0</v>
      </c>
      <c r="N1380" t="b">
        <f>AND(C1380=D1380,C1380=E1380)</f>
        <v>1</v>
      </c>
      <c r="O1380" t="b">
        <f>OR(E1380=C1380,E1380=D1380)</f>
        <v>1</v>
      </c>
    </row>
    <row r="1381" spans="1:15">
      <c r="A1381" t="s">
        <v>28</v>
      </c>
      <c r="B1381" t="s">
        <v>30</v>
      </c>
      <c r="C1381" t="s">
        <v>3</v>
      </c>
      <c r="D1381" t="s">
        <v>3</v>
      </c>
      <c r="E1381" t="s">
        <v>3</v>
      </c>
      <c r="I1381" s="2" t="str">
        <f>HYPERLINK("https://www.google.com/webhp#q=" &amp; A1381)</f>
        <v>https://www.google.com/webhp#q=Ziprasidone</v>
      </c>
      <c r="J1381" s="2" t="str">
        <f>HYPERLINK("http://www.uptodate.com/contents/search?search="&amp;A1381)</f>
        <v>http://www.uptodate.com/contents/search?search=Ziprasidone</v>
      </c>
      <c r="K1381" s="1" t="s">
        <v>26</v>
      </c>
      <c r="L1381" s="1" t="s">
        <v>29</v>
      </c>
      <c r="M1381" t="b">
        <f>FALSE()</f>
        <v>0</v>
      </c>
      <c r="N1381" t="b">
        <f>AND(C1381=D1381,C1381=E1381)</f>
        <v>1</v>
      </c>
      <c r="O1381" t="b">
        <f>OR(E1381=C1381,E1381=D1381)</f>
        <v>1</v>
      </c>
    </row>
    <row r="1382" spans="1:15">
      <c r="A1382" t="s">
        <v>28</v>
      </c>
      <c r="B1382" t="s">
        <v>27</v>
      </c>
      <c r="C1382" t="s">
        <v>3</v>
      </c>
      <c r="D1382" t="s">
        <v>3</v>
      </c>
      <c r="E1382" t="s">
        <v>3</v>
      </c>
      <c r="I1382" s="2" t="str">
        <f>HYPERLINK("https://www.google.com/webhp#q=" &amp; A1382)</f>
        <v>https://www.google.com/webhp#q=Ziprasidone</v>
      </c>
      <c r="J1382" s="2" t="str">
        <f>HYPERLINK("http://www.uptodate.com/contents/search?search="&amp;A1382)</f>
        <v>http://www.uptodate.com/contents/search?search=Ziprasidone</v>
      </c>
      <c r="K1382" s="1" t="s">
        <v>26</v>
      </c>
      <c r="L1382" s="1" t="s">
        <v>25</v>
      </c>
      <c r="M1382" t="b">
        <f>FALSE()</f>
        <v>0</v>
      </c>
      <c r="N1382" t="b">
        <f>AND(C1382=D1382,C1382=E1382)</f>
        <v>1</v>
      </c>
      <c r="O1382" t="b">
        <f>OR(E1382=C1382,E1382=D1382)</f>
        <v>1</v>
      </c>
    </row>
    <row r="1383" spans="1:15">
      <c r="A1383" t="s">
        <v>22</v>
      </c>
      <c r="B1383" t="s">
        <v>24</v>
      </c>
      <c r="C1383" t="s">
        <v>2</v>
      </c>
      <c r="D1383" t="s">
        <v>2</v>
      </c>
      <c r="E1383" t="s">
        <v>2</v>
      </c>
      <c r="I1383" s="2" t="str">
        <f>HYPERLINK("https://www.google.com/webhp#q=" &amp; A1383)</f>
        <v>https://www.google.com/webhp#q=Zoledronate</v>
      </c>
      <c r="J1383" s="2" t="str">
        <f>HYPERLINK("http://www.uptodate.com/contents/search?search="&amp;A1383)</f>
        <v>http://www.uptodate.com/contents/search?search=Zoledronate</v>
      </c>
      <c r="K1383" s="1" t="s">
        <v>20</v>
      </c>
      <c r="L1383" s="1" t="s">
        <v>23</v>
      </c>
      <c r="M1383" t="b">
        <f>FALSE()</f>
        <v>0</v>
      </c>
      <c r="N1383" t="b">
        <f>AND(C1383=D1383,C1383=E1383)</f>
        <v>1</v>
      </c>
      <c r="O1383" t="b">
        <f>OR(E1383=C1383,E1383=D1383)</f>
        <v>1</v>
      </c>
    </row>
    <row r="1384" spans="1:15">
      <c r="A1384" t="s">
        <v>22</v>
      </c>
      <c r="B1384" t="s">
        <v>21</v>
      </c>
      <c r="C1384" t="s">
        <v>2</v>
      </c>
      <c r="D1384" t="s">
        <v>2</v>
      </c>
      <c r="E1384" t="s">
        <v>2</v>
      </c>
      <c r="I1384" s="2" t="str">
        <f>HYPERLINK("https://www.google.com/webhp#q=" &amp; A1384)</f>
        <v>https://www.google.com/webhp#q=Zoledronate</v>
      </c>
      <c r="J1384" s="2" t="str">
        <f>HYPERLINK("http://www.uptodate.com/contents/search?search="&amp;A1384)</f>
        <v>http://www.uptodate.com/contents/search?search=Zoledronate</v>
      </c>
      <c r="K1384" s="1" t="s">
        <v>20</v>
      </c>
      <c r="L1384" s="1" t="s">
        <v>19</v>
      </c>
      <c r="M1384" t="b">
        <f>FALSE()</f>
        <v>0</v>
      </c>
      <c r="N1384" t="b">
        <f>AND(C1384=D1384,C1384=E1384)</f>
        <v>1</v>
      </c>
      <c r="O1384" t="b">
        <f>OR(E1384=C1384,E1384=D1384)</f>
        <v>1</v>
      </c>
    </row>
    <row r="1385" spans="1:15">
      <c r="A1385" t="s">
        <v>18</v>
      </c>
      <c r="B1385" t="s">
        <v>17</v>
      </c>
      <c r="C1385" t="s">
        <v>3</v>
      </c>
      <c r="D1385" t="s">
        <v>3</v>
      </c>
      <c r="E1385" t="s">
        <v>3</v>
      </c>
      <c r="I1385" s="2" t="str">
        <f>HYPERLINK("https://www.google.com/webhp#q=" &amp; A1385)</f>
        <v>https://www.google.com/webhp#q=Zolmitriptan</v>
      </c>
      <c r="J1385" s="2" t="str">
        <f>HYPERLINK("http://www.uptodate.com/contents/search?search="&amp;A1385)</f>
        <v>http://www.uptodate.com/contents/search?search=Zolmitriptan</v>
      </c>
      <c r="K1385" s="1" t="s">
        <v>16</v>
      </c>
      <c r="L1385" s="1" t="s">
        <v>15</v>
      </c>
      <c r="M1385" t="b">
        <f>FALSE()</f>
        <v>0</v>
      </c>
      <c r="N1385" t="b">
        <f>AND(C1385=D1385,C1385=E1385)</f>
        <v>1</v>
      </c>
      <c r="O1385" t="b">
        <f>OR(E1385=C1385,E1385=D1385)</f>
        <v>1</v>
      </c>
    </row>
    <row r="1386" spans="1:15">
      <c r="A1386" t="s">
        <v>10</v>
      </c>
      <c r="B1386" t="s">
        <v>14</v>
      </c>
      <c r="C1386" t="s">
        <v>8</v>
      </c>
      <c r="D1386" t="s">
        <v>8</v>
      </c>
      <c r="E1386" t="s">
        <v>8</v>
      </c>
      <c r="I1386" s="2" t="str">
        <f>HYPERLINK("https://www.google.com/webhp#q=" &amp; A1386)</f>
        <v>https://www.google.com/webhp#q=Zolpidem</v>
      </c>
      <c r="J1386" s="2" t="str">
        <f>HYPERLINK("http://www.uptodate.com/contents/search?search="&amp;A1386)</f>
        <v>http://www.uptodate.com/contents/search?search=Zolpidem</v>
      </c>
      <c r="K1386" s="1" t="s">
        <v>7</v>
      </c>
      <c r="L1386" s="1" t="s">
        <v>13</v>
      </c>
      <c r="M1386" t="b">
        <f>FALSE()</f>
        <v>0</v>
      </c>
      <c r="N1386" t="b">
        <f>AND(C1386=D1386,C1386=E1386)</f>
        <v>1</v>
      </c>
      <c r="O1386" t="b">
        <f>OR(E1386=C1386,E1386=D1386)</f>
        <v>1</v>
      </c>
    </row>
    <row r="1387" spans="1:15">
      <c r="A1387" t="s">
        <v>10</v>
      </c>
      <c r="B1387" t="s">
        <v>12</v>
      </c>
      <c r="C1387" t="s">
        <v>8</v>
      </c>
      <c r="D1387" t="s">
        <v>8</v>
      </c>
      <c r="E1387" t="s">
        <v>8</v>
      </c>
      <c r="I1387" s="2" t="str">
        <f>HYPERLINK("https://www.google.com/webhp#q=" &amp; A1387)</f>
        <v>https://www.google.com/webhp#q=Zolpidem</v>
      </c>
      <c r="J1387" s="2" t="str">
        <f>HYPERLINK("http://www.uptodate.com/contents/search?search="&amp;A1387)</f>
        <v>http://www.uptodate.com/contents/search?search=Zolpidem</v>
      </c>
      <c r="K1387" s="1" t="s">
        <v>7</v>
      </c>
      <c r="L1387" s="1" t="s">
        <v>11</v>
      </c>
      <c r="M1387" t="b">
        <f>FALSE()</f>
        <v>0</v>
      </c>
      <c r="N1387" t="b">
        <f>AND(C1387=D1387,C1387=E1387)</f>
        <v>1</v>
      </c>
      <c r="O1387" t="b">
        <f>OR(E1387=C1387,E1387=D1387)</f>
        <v>1</v>
      </c>
    </row>
    <row r="1388" spans="1:15">
      <c r="A1388" t="s">
        <v>10</v>
      </c>
      <c r="B1388" t="s">
        <v>9</v>
      </c>
      <c r="C1388" t="s">
        <v>8</v>
      </c>
      <c r="D1388" t="s">
        <v>8</v>
      </c>
      <c r="E1388" t="s">
        <v>8</v>
      </c>
      <c r="I1388" s="2" t="str">
        <f>HYPERLINK("https://www.google.com/webhp#q=" &amp; A1388)</f>
        <v>https://www.google.com/webhp#q=Zolpidem</v>
      </c>
      <c r="J1388" s="2" t="str">
        <f>HYPERLINK("http://www.uptodate.com/contents/search?search="&amp;A1388)</f>
        <v>http://www.uptodate.com/contents/search?search=Zolpidem</v>
      </c>
      <c r="K1388" s="1" t="s">
        <v>7</v>
      </c>
      <c r="L1388" s="1" t="s">
        <v>6</v>
      </c>
      <c r="M1388" t="b">
        <f>FALSE()</f>
        <v>0</v>
      </c>
      <c r="N1388" t="b">
        <f>AND(C1388=D1388,C1388=E1388)</f>
        <v>1</v>
      </c>
      <c r="O1388" t="b">
        <f>OR(E1388=C1388,E1388=D1388)</f>
        <v>1</v>
      </c>
    </row>
    <row r="1389" spans="1:15">
      <c r="A1389" t="s">
        <v>5</v>
      </c>
      <c r="B1389" t="s">
        <v>4</v>
      </c>
      <c r="C1389" t="s">
        <v>3</v>
      </c>
      <c r="D1389" t="s">
        <v>3</v>
      </c>
      <c r="E1389" t="s">
        <v>2</v>
      </c>
      <c r="I1389" s="2" t="str">
        <f>HYPERLINK("https://www.google.com/webhp#q=" &amp; A1389)</f>
        <v>https://www.google.com/webhp#q=Zonisamide</v>
      </c>
      <c r="J1389" s="2" t="str">
        <f>HYPERLINK("http://www.uptodate.com/contents/search?search="&amp;A1389)</f>
        <v>http://www.uptodate.com/contents/search?search=Zonisamide</v>
      </c>
      <c r="K1389" s="1" t="s">
        <v>1</v>
      </c>
      <c r="L1389" s="1" t="s">
        <v>0</v>
      </c>
      <c r="M1389" t="b">
        <f>FALSE()</f>
        <v>0</v>
      </c>
      <c r="N1389" t="b">
        <f>AND(C1389=D1389,C1389=E1389)</f>
        <v>0</v>
      </c>
      <c r="O1389" t="b">
        <f>OR(E1389=C1389,E1389=D1389)</f>
        <v>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 ref="K309" r:id="rId615"/>
    <hyperlink ref="L309" r:id="rId616"/>
    <hyperlink ref="K310" r:id="rId617"/>
    <hyperlink ref="L310" r:id="rId618"/>
    <hyperlink ref="K311" r:id="rId619"/>
    <hyperlink ref="L311" r:id="rId620"/>
    <hyperlink ref="K312" r:id="rId621"/>
    <hyperlink ref="L312" r:id="rId622"/>
    <hyperlink ref="K313" r:id="rId623"/>
    <hyperlink ref="L313" r:id="rId624"/>
    <hyperlink ref="K314" r:id="rId625"/>
    <hyperlink ref="L314" r:id="rId626"/>
    <hyperlink ref="K315" r:id="rId627"/>
    <hyperlink ref="L315" r:id="rId628"/>
    <hyperlink ref="K316" r:id="rId629"/>
    <hyperlink ref="L316" r:id="rId630"/>
    <hyperlink ref="K317" r:id="rId631"/>
    <hyperlink ref="L317" r:id="rId632"/>
    <hyperlink ref="K318" r:id="rId633"/>
    <hyperlink ref="L318" r:id="rId634"/>
    <hyperlink ref="K319" r:id="rId635"/>
    <hyperlink ref="L319" r:id="rId636"/>
    <hyperlink ref="K320" r:id="rId637"/>
    <hyperlink ref="L320" r:id="rId638"/>
    <hyperlink ref="K321" r:id="rId639"/>
    <hyperlink ref="L321" r:id="rId640"/>
    <hyperlink ref="K322" r:id="rId641"/>
    <hyperlink ref="L322" r:id="rId642"/>
    <hyperlink ref="K323" r:id="rId643"/>
    <hyperlink ref="L323" r:id="rId644"/>
    <hyperlink ref="K324" r:id="rId645"/>
    <hyperlink ref="L324" r:id="rId646"/>
    <hyperlink ref="K325" r:id="rId647"/>
    <hyperlink ref="L325" r:id="rId648"/>
    <hyperlink ref="K326" r:id="rId649"/>
    <hyperlink ref="L326" r:id="rId650"/>
    <hyperlink ref="K327" r:id="rId651"/>
    <hyperlink ref="L327" r:id="rId652"/>
    <hyperlink ref="K328" r:id="rId653"/>
    <hyperlink ref="L328" r:id="rId654"/>
    <hyperlink ref="K329" r:id="rId655"/>
    <hyperlink ref="L329" r:id="rId656"/>
    <hyperlink ref="K330" r:id="rId657"/>
    <hyperlink ref="L330" r:id="rId658"/>
    <hyperlink ref="K331" r:id="rId659"/>
    <hyperlink ref="L331" r:id="rId660"/>
    <hyperlink ref="K332" r:id="rId661"/>
    <hyperlink ref="L332" r:id="rId662"/>
    <hyperlink ref="K333" r:id="rId663"/>
    <hyperlink ref="L333" r:id="rId664"/>
    <hyperlink ref="K334" r:id="rId665"/>
    <hyperlink ref="L334" r:id="rId666"/>
    <hyperlink ref="K335" r:id="rId667"/>
    <hyperlink ref="L335" r:id="rId668"/>
    <hyperlink ref="K336" r:id="rId669"/>
    <hyperlink ref="L336" r:id="rId670"/>
    <hyperlink ref="K337" r:id="rId671"/>
    <hyperlink ref="L337" r:id="rId672"/>
    <hyperlink ref="K338" r:id="rId673"/>
    <hyperlink ref="L338" r:id="rId674"/>
    <hyperlink ref="K339" r:id="rId675"/>
    <hyperlink ref="L339" r:id="rId676"/>
    <hyperlink ref="K340" r:id="rId677"/>
    <hyperlink ref="L340" r:id="rId678"/>
    <hyperlink ref="K341" r:id="rId679"/>
    <hyperlink ref="L341" r:id="rId680"/>
    <hyperlink ref="K342" r:id="rId681"/>
    <hyperlink ref="L342" r:id="rId682"/>
    <hyperlink ref="K343" r:id="rId683"/>
    <hyperlink ref="L343" r:id="rId684"/>
    <hyperlink ref="K344" r:id="rId685"/>
    <hyperlink ref="L344" r:id="rId686"/>
    <hyperlink ref="K345" r:id="rId687"/>
    <hyperlink ref="L345" r:id="rId688"/>
    <hyperlink ref="K346" r:id="rId689"/>
    <hyperlink ref="L346" r:id="rId690"/>
    <hyperlink ref="K347" r:id="rId691"/>
    <hyperlink ref="L347" r:id="rId692"/>
    <hyperlink ref="K348" r:id="rId693"/>
    <hyperlink ref="L348" r:id="rId694"/>
    <hyperlink ref="K349" r:id="rId695"/>
    <hyperlink ref="L349" r:id="rId696"/>
    <hyperlink ref="K350" r:id="rId697"/>
    <hyperlink ref="L350" r:id="rId698"/>
    <hyperlink ref="K351" r:id="rId699"/>
    <hyperlink ref="L351" r:id="rId700"/>
    <hyperlink ref="K352" r:id="rId701"/>
    <hyperlink ref="L352" r:id="rId702"/>
    <hyperlink ref="K353" r:id="rId703"/>
    <hyperlink ref="L353" r:id="rId704"/>
    <hyperlink ref="K354" r:id="rId705"/>
    <hyperlink ref="L354" r:id="rId706"/>
    <hyperlink ref="K355" r:id="rId707"/>
    <hyperlink ref="L355" r:id="rId708"/>
    <hyperlink ref="K356" r:id="rId709"/>
    <hyperlink ref="L356" r:id="rId710"/>
    <hyperlink ref="K357" r:id="rId711"/>
    <hyperlink ref="L357" r:id="rId712"/>
    <hyperlink ref="K358" r:id="rId713"/>
    <hyperlink ref="L358" r:id="rId714"/>
    <hyperlink ref="K359" r:id="rId715"/>
    <hyperlink ref="L359" r:id="rId716"/>
    <hyperlink ref="K360" r:id="rId717"/>
    <hyperlink ref="L360" r:id="rId718"/>
    <hyperlink ref="K361" r:id="rId719"/>
    <hyperlink ref="L361" r:id="rId720"/>
    <hyperlink ref="K362" r:id="rId721"/>
    <hyperlink ref="L362" r:id="rId722"/>
    <hyperlink ref="K363" r:id="rId723"/>
    <hyperlink ref="L363" r:id="rId724"/>
    <hyperlink ref="K364" r:id="rId725"/>
    <hyperlink ref="L364" r:id="rId726"/>
    <hyperlink ref="K365" r:id="rId727"/>
    <hyperlink ref="L365" r:id="rId728"/>
    <hyperlink ref="K366" r:id="rId729"/>
    <hyperlink ref="L366" r:id="rId730"/>
    <hyperlink ref="K367" r:id="rId731"/>
    <hyperlink ref="L367" r:id="rId732"/>
    <hyperlink ref="K368" r:id="rId733"/>
    <hyperlink ref="L368" r:id="rId734"/>
    <hyperlink ref="K369" r:id="rId735"/>
    <hyperlink ref="L369" r:id="rId736"/>
    <hyperlink ref="K370" r:id="rId737"/>
    <hyperlink ref="L370" r:id="rId738"/>
    <hyperlink ref="K371" r:id="rId739"/>
    <hyperlink ref="L371" r:id="rId740"/>
    <hyperlink ref="K372" r:id="rId741"/>
    <hyperlink ref="L372" r:id="rId742"/>
    <hyperlink ref="K373" r:id="rId743"/>
    <hyperlink ref="L373" r:id="rId744"/>
    <hyperlink ref="K374" r:id="rId745"/>
    <hyperlink ref="L374" r:id="rId746"/>
    <hyperlink ref="K375" r:id="rId747"/>
    <hyperlink ref="L375" r:id="rId748"/>
    <hyperlink ref="K376" r:id="rId749"/>
    <hyperlink ref="L376" r:id="rId750"/>
    <hyperlink ref="K377" r:id="rId751"/>
    <hyperlink ref="L377" r:id="rId752"/>
    <hyperlink ref="K378" r:id="rId753"/>
    <hyperlink ref="L378" r:id="rId754"/>
    <hyperlink ref="K379" r:id="rId755"/>
    <hyperlink ref="L379" r:id="rId756"/>
    <hyperlink ref="K380" r:id="rId757"/>
    <hyperlink ref="L380" r:id="rId758"/>
    <hyperlink ref="K381" r:id="rId759"/>
    <hyperlink ref="L381" r:id="rId760"/>
    <hyperlink ref="K382" r:id="rId761"/>
    <hyperlink ref="L382" r:id="rId762"/>
    <hyperlink ref="K383" r:id="rId763"/>
    <hyperlink ref="L383" r:id="rId764"/>
    <hyperlink ref="K384" r:id="rId765"/>
    <hyperlink ref="L384" r:id="rId766"/>
    <hyperlink ref="K385" r:id="rId767"/>
    <hyperlink ref="L385" r:id="rId768"/>
    <hyperlink ref="K386" r:id="rId769"/>
    <hyperlink ref="L386" r:id="rId770"/>
    <hyperlink ref="K387" r:id="rId771"/>
    <hyperlink ref="L387" r:id="rId772"/>
    <hyperlink ref="K388" r:id="rId773"/>
    <hyperlink ref="L388" r:id="rId774"/>
    <hyperlink ref="K389" r:id="rId775"/>
    <hyperlink ref="L389" r:id="rId776"/>
    <hyperlink ref="K390" r:id="rId777"/>
    <hyperlink ref="L390" r:id="rId778"/>
    <hyperlink ref="K391" r:id="rId779"/>
    <hyperlink ref="L391" r:id="rId780"/>
    <hyperlink ref="K392" r:id="rId781"/>
    <hyperlink ref="L392" r:id="rId782"/>
    <hyperlink ref="K393" r:id="rId783"/>
    <hyperlink ref="L393" r:id="rId784"/>
    <hyperlink ref="K394" r:id="rId785"/>
    <hyperlink ref="L394" r:id="rId786"/>
    <hyperlink ref="K395" r:id="rId787"/>
    <hyperlink ref="L395" r:id="rId788"/>
    <hyperlink ref="K396" r:id="rId789"/>
    <hyperlink ref="L396" r:id="rId790"/>
    <hyperlink ref="K397" r:id="rId791"/>
    <hyperlink ref="L397" r:id="rId792"/>
    <hyperlink ref="K398" r:id="rId793"/>
    <hyperlink ref="L398" r:id="rId794"/>
    <hyperlink ref="K399" r:id="rId795"/>
    <hyperlink ref="L399" r:id="rId796"/>
    <hyperlink ref="K400" r:id="rId797"/>
    <hyperlink ref="L400" r:id="rId798"/>
    <hyperlink ref="K401" r:id="rId799"/>
    <hyperlink ref="L401" r:id="rId800"/>
    <hyperlink ref="K402" r:id="rId801"/>
    <hyperlink ref="L402" r:id="rId802"/>
    <hyperlink ref="K403" r:id="rId803"/>
    <hyperlink ref="L403" r:id="rId804"/>
    <hyperlink ref="K404" r:id="rId805"/>
    <hyperlink ref="L404" r:id="rId806"/>
    <hyperlink ref="K405" r:id="rId807"/>
    <hyperlink ref="L405" r:id="rId808"/>
    <hyperlink ref="K406" r:id="rId809"/>
    <hyperlink ref="L406" r:id="rId810"/>
    <hyperlink ref="K407" r:id="rId811"/>
    <hyperlink ref="L407" r:id="rId812"/>
    <hyperlink ref="K408" r:id="rId813"/>
    <hyperlink ref="L408" r:id="rId814"/>
    <hyperlink ref="K409" r:id="rId815"/>
    <hyperlink ref="L409" r:id="rId816"/>
    <hyperlink ref="K410" r:id="rId817"/>
    <hyperlink ref="L410" r:id="rId818"/>
    <hyperlink ref="K411" r:id="rId819"/>
    <hyperlink ref="L411" r:id="rId820"/>
    <hyperlink ref="K412" r:id="rId821"/>
    <hyperlink ref="L412" r:id="rId822"/>
    <hyperlink ref="K413" r:id="rId823"/>
    <hyperlink ref="L413" r:id="rId824"/>
    <hyperlink ref="K414" r:id="rId825"/>
    <hyperlink ref="L414" r:id="rId826"/>
    <hyperlink ref="K415" r:id="rId827"/>
    <hyperlink ref="L415" r:id="rId828"/>
    <hyperlink ref="K416" r:id="rId829"/>
    <hyperlink ref="L416" r:id="rId830"/>
    <hyperlink ref="K417" r:id="rId831"/>
    <hyperlink ref="L417" r:id="rId832"/>
    <hyperlink ref="K418" r:id="rId833"/>
    <hyperlink ref="L418" r:id="rId834"/>
    <hyperlink ref="K419" r:id="rId835"/>
    <hyperlink ref="L419" r:id="rId836"/>
    <hyperlink ref="K420" r:id="rId837"/>
    <hyperlink ref="L420" r:id="rId838"/>
    <hyperlink ref="K421" r:id="rId839"/>
    <hyperlink ref="L421" r:id="rId840"/>
    <hyperlink ref="K422" r:id="rId841"/>
    <hyperlink ref="L422" r:id="rId842"/>
    <hyperlink ref="K423" r:id="rId843"/>
    <hyperlink ref="L423" r:id="rId844"/>
    <hyperlink ref="K424" r:id="rId845"/>
    <hyperlink ref="L424" r:id="rId846"/>
    <hyperlink ref="K425" r:id="rId847"/>
    <hyperlink ref="L425" r:id="rId848"/>
    <hyperlink ref="K426" r:id="rId849"/>
    <hyperlink ref="L426" r:id="rId850"/>
    <hyperlink ref="K427" r:id="rId851"/>
    <hyperlink ref="L427" r:id="rId852"/>
    <hyperlink ref="K428" r:id="rId853"/>
    <hyperlink ref="L428" r:id="rId854"/>
    <hyperlink ref="K429" r:id="rId855"/>
    <hyperlink ref="L429" r:id="rId856"/>
    <hyperlink ref="K430" r:id="rId857"/>
    <hyperlink ref="L430" r:id="rId858"/>
    <hyperlink ref="K431" r:id="rId859"/>
    <hyperlink ref="L431" r:id="rId860"/>
    <hyperlink ref="K432" r:id="rId861"/>
    <hyperlink ref="L432" r:id="rId862"/>
    <hyperlink ref="K433" r:id="rId863"/>
    <hyperlink ref="L433" r:id="rId864"/>
    <hyperlink ref="K434" r:id="rId865"/>
    <hyperlink ref="L434" r:id="rId866"/>
    <hyperlink ref="K435" r:id="rId867"/>
    <hyperlink ref="L435" r:id="rId868"/>
    <hyperlink ref="K436" r:id="rId869"/>
    <hyperlink ref="L436" r:id="rId870"/>
    <hyperlink ref="K437" r:id="rId871"/>
    <hyperlink ref="L437" r:id="rId872"/>
    <hyperlink ref="K438" r:id="rId873"/>
    <hyperlink ref="L438" r:id="rId874"/>
    <hyperlink ref="K439" r:id="rId875"/>
    <hyperlink ref="L439" r:id="rId876"/>
    <hyperlink ref="K440" r:id="rId877"/>
    <hyperlink ref="L440" r:id="rId878"/>
    <hyperlink ref="K441" r:id="rId879"/>
    <hyperlink ref="L441" r:id="rId880"/>
    <hyperlink ref="K442" r:id="rId881"/>
    <hyperlink ref="L442" r:id="rId882"/>
    <hyperlink ref="K443" r:id="rId883"/>
    <hyperlink ref="L443" r:id="rId884"/>
    <hyperlink ref="K444" r:id="rId885"/>
    <hyperlink ref="L444" r:id="rId886"/>
    <hyperlink ref="K445" r:id="rId887"/>
    <hyperlink ref="L445" r:id="rId888"/>
    <hyperlink ref="K446" r:id="rId889"/>
    <hyperlink ref="L446" r:id="rId890"/>
    <hyperlink ref="K447" r:id="rId891"/>
    <hyperlink ref="L447" r:id="rId892"/>
    <hyperlink ref="K448" r:id="rId893"/>
    <hyperlink ref="L448" r:id="rId894"/>
    <hyperlink ref="K449" r:id="rId895"/>
    <hyperlink ref="L449" r:id="rId896"/>
    <hyperlink ref="K450" r:id="rId897"/>
    <hyperlink ref="L450" r:id="rId898"/>
    <hyperlink ref="K451" r:id="rId899"/>
    <hyperlink ref="L451" r:id="rId900"/>
    <hyperlink ref="K452" r:id="rId901"/>
    <hyperlink ref="L452" r:id="rId902"/>
    <hyperlink ref="K453" r:id="rId903"/>
    <hyperlink ref="L453" r:id="rId904"/>
    <hyperlink ref="K454" r:id="rId905"/>
    <hyperlink ref="L454" r:id="rId906"/>
    <hyperlink ref="K455" r:id="rId907"/>
    <hyperlink ref="L455" r:id="rId908"/>
    <hyperlink ref="K456" r:id="rId909"/>
    <hyperlink ref="L456" r:id="rId910"/>
    <hyperlink ref="K457" r:id="rId911"/>
    <hyperlink ref="L457" r:id="rId912"/>
    <hyperlink ref="K458" r:id="rId913"/>
    <hyperlink ref="L458" r:id="rId914"/>
    <hyperlink ref="K459" r:id="rId915"/>
    <hyperlink ref="L459" r:id="rId916"/>
    <hyperlink ref="K460" r:id="rId917"/>
    <hyperlink ref="L460" r:id="rId918"/>
    <hyperlink ref="K461" r:id="rId919"/>
    <hyperlink ref="L461" r:id="rId920"/>
    <hyperlink ref="K462" r:id="rId921"/>
    <hyperlink ref="L462" r:id="rId922"/>
    <hyperlink ref="K463" r:id="rId923"/>
    <hyperlink ref="L463" r:id="rId924"/>
    <hyperlink ref="K464" r:id="rId925"/>
    <hyperlink ref="L464" r:id="rId926"/>
    <hyperlink ref="K465" r:id="rId927"/>
    <hyperlink ref="L465" r:id="rId928"/>
    <hyperlink ref="K466" r:id="rId929"/>
    <hyperlink ref="L466" r:id="rId930"/>
    <hyperlink ref="K467" r:id="rId931"/>
    <hyperlink ref="L467" r:id="rId932"/>
    <hyperlink ref="K468" r:id="rId933"/>
    <hyperlink ref="L468" r:id="rId934"/>
    <hyperlink ref="K469" r:id="rId935"/>
    <hyperlink ref="L469" r:id="rId936"/>
    <hyperlink ref="K470" r:id="rId937"/>
    <hyperlink ref="L470" r:id="rId938"/>
    <hyperlink ref="K471" r:id="rId939"/>
    <hyperlink ref="L471" r:id="rId940"/>
    <hyperlink ref="K472" r:id="rId941"/>
    <hyperlink ref="L472" r:id="rId942"/>
    <hyperlink ref="K473" r:id="rId943"/>
    <hyperlink ref="L473" r:id="rId944"/>
    <hyperlink ref="K474" r:id="rId945"/>
    <hyperlink ref="L474" r:id="rId946"/>
    <hyperlink ref="K475" r:id="rId947"/>
    <hyperlink ref="L475" r:id="rId948"/>
    <hyperlink ref="K476" r:id="rId949"/>
    <hyperlink ref="L476" r:id="rId950"/>
    <hyperlink ref="K477" r:id="rId951"/>
    <hyperlink ref="L477" r:id="rId952"/>
    <hyperlink ref="K478" r:id="rId953"/>
    <hyperlink ref="L478" r:id="rId954"/>
    <hyperlink ref="K479" r:id="rId955"/>
    <hyperlink ref="L479" r:id="rId956"/>
    <hyperlink ref="K480" r:id="rId957"/>
    <hyperlink ref="L480" r:id="rId958"/>
    <hyperlink ref="K481" r:id="rId959"/>
    <hyperlink ref="L481" r:id="rId960"/>
    <hyperlink ref="K482" r:id="rId961"/>
    <hyperlink ref="L482" r:id="rId962"/>
    <hyperlink ref="K483" r:id="rId963"/>
    <hyperlink ref="L483" r:id="rId964"/>
    <hyperlink ref="K484" r:id="rId965"/>
    <hyperlink ref="L484" r:id="rId966"/>
    <hyperlink ref="K485" r:id="rId967"/>
    <hyperlink ref="L485" r:id="rId968"/>
    <hyperlink ref="K486" r:id="rId969"/>
    <hyperlink ref="L486" r:id="rId970"/>
    <hyperlink ref="K487" r:id="rId971"/>
    <hyperlink ref="L487" r:id="rId972"/>
    <hyperlink ref="K488" r:id="rId973"/>
    <hyperlink ref="L488" r:id="rId974"/>
    <hyperlink ref="K489" r:id="rId975"/>
    <hyperlink ref="L489" r:id="rId976"/>
    <hyperlink ref="K490" r:id="rId977"/>
    <hyperlink ref="L490" r:id="rId978"/>
    <hyperlink ref="K491" r:id="rId979"/>
    <hyperlink ref="L491" r:id="rId980"/>
    <hyperlink ref="K492" r:id="rId981"/>
    <hyperlink ref="L492" r:id="rId982"/>
    <hyperlink ref="K493" r:id="rId983"/>
    <hyperlink ref="L493" r:id="rId984"/>
    <hyperlink ref="K494" r:id="rId985"/>
    <hyperlink ref="L494" r:id="rId986"/>
    <hyperlink ref="K495" r:id="rId987"/>
    <hyperlink ref="L495" r:id="rId988"/>
    <hyperlink ref="K496" r:id="rId989"/>
    <hyperlink ref="L496" r:id="rId990"/>
    <hyperlink ref="K497" r:id="rId991"/>
    <hyperlink ref="L497" r:id="rId992"/>
    <hyperlink ref="K498" r:id="rId993"/>
    <hyperlink ref="L498" r:id="rId994"/>
    <hyperlink ref="K499" r:id="rId995"/>
    <hyperlink ref="L499" r:id="rId996"/>
    <hyperlink ref="K500" r:id="rId997"/>
    <hyperlink ref="L500" r:id="rId998"/>
    <hyperlink ref="K501" r:id="rId999"/>
    <hyperlink ref="L501" r:id="rId1000"/>
    <hyperlink ref="K502" r:id="rId1001"/>
    <hyperlink ref="L502" r:id="rId1002"/>
    <hyperlink ref="K503" r:id="rId1003"/>
    <hyperlink ref="L503" r:id="rId1004"/>
    <hyperlink ref="K504" r:id="rId1005"/>
    <hyperlink ref="L504" r:id="rId1006"/>
    <hyperlink ref="K505" r:id="rId1007"/>
    <hyperlink ref="L505" r:id="rId1008"/>
    <hyperlink ref="K506" r:id="rId1009"/>
    <hyperlink ref="L506" r:id="rId1010"/>
    <hyperlink ref="K507" r:id="rId1011"/>
    <hyperlink ref="L507" r:id="rId1012"/>
    <hyperlink ref="K508" r:id="rId1013"/>
    <hyperlink ref="L508" r:id="rId1014"/>
    <hyperlink ref="K509" r:id="rId1015"/>
    <hyperlink ref="L509" r:id="rId1016"/>
    <hyperlink ref="K510" r:id="rId1017"/>
    <hyperlink ref="L510" r:id="rId1018"/>
    <hyperlink ref="K511" r:id="rId1019"/>
    <hyperlink ref="L511" r:id="rId1020"/>
    <hyperlink ref="K512" r:id="rId1021"/>
    <hyperlink ref="L512" r:id="rId1022"/>
    <hyperlink ref="K513" r:id="rId1023"/>
    <hyperlink ref="L513" r:id="rId1024"/>
    <hyperlink ref="K514" r:id="rId1025"/>
    <hyperlink ref="L514" r:id="rId1026"/>
    <hyperlink ref="K515" r:id="rId1027"/>
    <hyperlink ref="L515" r:id="rId1028"/>
    <hyperlink ref="K516" r:id="rId1029"/>
    <hyperlink ref="L516" r:id="rId1030"/>
    <hyperlink ref="K517" r:id="rId1031"/>
    <hyperlink ref="L517" r:id="rId1032"/>
    <hyperlink ref="K518" r:id="rId1033"/>
    <hyperlink ref="L518" r:id="rId1034"/>
    <hyperlink ref="K519" r:id="rId1035"/>
    <hyperlink ref="L519" r:id="rId1036"/>
    <hyperlink ref="K520" r:id="rId1037"/>
    <hyperlink ref="L520" r:id="rId1038"/>
    <hyperlink ref="K521" r:id="rId1039"/>
    <hyperlink ref="L521" r:id="rId1040"/>
    <hyperlink ref="K522" r:id="rId1041"/>
    <hyperlink ref="L522" r:id="rId1042"/>
    <hyperlink ref="K523" r:id="rId1043"/>
    <hyperlink ref="L523" r:id="rId1044"/>
    <hyperlink ref="K524" r:id="rId1045"/>
    <hyperlink ref="L524" r:id="rId1046"/>
    <hyperlink ref="K525" r:id="rId1047"/>
    <hyperlink ref="L525" r:id="rId1048"/>
    <hyperlink ref="K526" r:id="rId1049"/>
    <hyperlink ref="L526" r:id="rId1050"/>
    <hyperlink ref="K527" r:id="rId1051"/>
    <hyperlink ref="L527" r:id="rId1052"/>
    <hyperlink ref="K528" r:id="rId1053"/>
    <hyperlink ref="L528" r:id="rId1054"/>
    <hyperlink ref="K529" r:id="rId1055"/>
    <hyperlink ref="L529" r:id="rId1056"/>
    <hyperlink ref="K530" r:id="rId1057"/>
    <hyperlink ref="L530" r:id="rId1058"/>
    <hyperlink ref="K531" r:id="rId1059"/>
    <hyperlink ref="L531" r:id="rId1060"/>
    <hyperlink ref="K532" r:id="rId1061"/>
    <hyperlink ref="L532" r:id="rId1062"/>
    <hyperlink ref="K533" r:id="rId1063"/>
    <hyperlink ref="L533" r:id="rId1064"/>
    <hyperlink ref="K534" r:id="rId1065"/>
    <hyperlink ref="L534" r:id="rId1066"/>
    <hyperlink ref="K535" r:id="rId1067"/>
    <hyperlink ref="L535" r:id="rId1068"/>
    <hyperlink ref="K536" r:id="rId1069"/>
    <hyperlink ref="L536" r:id="rId1070"/>
    <hyperlink ref="K537" r:id="rId1071"/>
    <hyperlink ref="L537" r:id="rId1072"/>
    <hyperlink ref="K538" r:id="rId1073"/>
    <hyperlink ref="L538" r:id="rId1074"/>
    <hyperlink ref="K539" r:id="rId1075"/>
    <hyperlink ref="L539" r:id="rId1076"/>
    <hyperlink ref="K540" r:id="rId1077"/>
    <hyperlink ref="L540" r:id="rId1078"/>
    <hyperlink ref="K541" r:id="rId1079"/>
    <hyperlink ref="L541" r:id="rId1080"/>
    <hyperlink ref="K542" r:id="rId1081"/>
    <hyperlink ref="L542" r:id="rId1082"/>
    <hyperlink ref="K543" r:id="rId1083"/>
    <hyperlink ref="L543" r:id="rId1084"/>
    <hyperlink ref="K544" r:id="rId1085"/>
    <hyperlink ref="L544" r:id="rId1086"/>
    <hyperlink ref="K545" r:id="rId1087"/>
    <hyperlink ref="L545" r:id="rId1088"/>
    <hyperlink ref="K546" r:id="rId1089"/>
    <hyperlink ref="L546" r:id="rId1090"/>
    <hyperlink ref="K547" r:id="rId1091"/>
    <hyperlink ref="L547" r:id="rId1092"/>
    <hyperlink ref="K548" r:id="rId1093"/>
    <hyperlink ref="L548" r:id="rId1094"/>
    <hyperlink ref="K549" r:id="rId1095"/>
    <hyperlink ref="L549" r:id="rId1096"/>
    <hyperlink ref="K550" r:id="rId1097"/>
    <hyperlink ref="L550" r:id="rId1098"/>
    <hyperlink ref="K551" r:id="rId1099"/>
    <hyperlink ref="L551" r:id="rId1100"/>
    <hyperlink ref="K552" r:id="rId1101"/>
    <hyperlink ref="L552" r:id="rId1102"/>
    <hyperlink ref="K553" r:id="rId1103"/>
    <hyperlink ref="L553" r:id="rId1104"/>
    <hyperlink ref="K554" r:id="rId1105"/>
    <hyperlink ref="L554" r:id="rId1106"/>
    <hyperlink ref="K555" r:id="rId1107"/>
    <hyperlink ref="L555" r:id="rId1108"/>
    <hyperlink ref="K556" r:id="rId1109"/>
    <hyperlink ref="L556" r:id="rId1110"/>
    <hyperlink ref="K557" r:id="rId1111"/>
    <hyperlink ref="L557" r:id="rId1112"/>
    <hyperlink ref="K558" r:id="rId1113"/>
    <hyperlink ref="L558" r:id="rId1114"/>
    <hyperlink ref="K559" r:id="rId1115"/>
    <hyperlink ref="L559" r:id="rId1116"/>
    <hyperlink ref="K560" r:id="rId1117"/>
    <hyperlink ref="L560" r:id="rId1118"/>
    <hyperlink ref="K561" r:id="rId1119"/>
    <hyperlink ref="L561" r:id="rId1120"/>
    <hyperlink ref="K562" r:id="rId1121"/>
    <hyperlink ref="L562" r:id="rId1122"/>
    <hyperlink ref="K563" r:id="rId1123"/>
    <hyperlink ref="L563" r:id="rId1124"/>
    <hyperlink ref="K564" r:id="rId1125"/>
    <hyperlink ref="L564" r:id="rId1126"/>
    <hyperlink ref="K565" r:id="rId1127"/>
    <hyperlink ref="L565" r:id="rId1128"/>
    <hyperlink ref="K566" r:id="rId1129"/>
    <hyperlink ref="L566" r:id="rId1130"/>
    <hyperlink ref="K567" r:id="rId1131"/>
    <hyperlink ref="L567" r:id="rId1132"/>
    <hyperlink ref="K568" r:id="rId1133"/>
    <hyperlink ref="L568" r:id="rId1134"/>
    <hyperlink ref="K569" r:id="rId1135"/>
    <hyperlink ref="L569" r:id="rId1136"/>
    <hyperlink ref="K570" r:id="rId1137"/>
    <hyperlink ref="L570" r:id="rId1138"/>
    <hyperlink ref="K571" r:id="rId1139"/>
    <hyperlink ref="L571" r:id="rId1140"/>
    <hyperlink ref="K572" r:id="rId1141"/>
    <hyperlink ref="L572" r:id="rId1142"/>
    <hyperlink ref="K573" r:id="rId1143"/>
    <hyperlink ref="L573" r:id="rId1144"/>
    <hyperlink ref="K574" r:id="rId1145"/>
    <hyperlink ref="L574" r:id="rId1146"/>
    <hyperlink ref="K575" r:id="rId1147"/>
    <hyperlink ref="L575" r:id="rId1148"/>
    <hyperlink ref="K576" r:id="rId1149"/>
    <hyperlink ref="L576" r:id="rId1150"/>
    <hyperlink ref="K577" r:id="rId1151"/>
    <hyperlink ref="L577" r:id="rId1152"/>
    <hyperlink ref="K578" r:id="rId1153"/>
    <hyperlink ref="L578" r:id="rId1154"/>
    <hyperlink ref="K579" r:id="rId1155"/>
    <hyperlink ref="L579" r:id="rId1156"/>
    <hyperlink ref="K580" r:id="rId1157"/>
    <hyperlink ref="L580" r:id="rId1158"/>
    <hyperlink ref="K581" r:id="rId1159"/>
    <hyperlink ref="L581" r:id="rId1160"/>
    <hyperlink ref="K582" r:id="rId1161"/>
    <hyperlink ref="L582" r:id="rId1162"/>
    <hyperlink ref="K583" r:id="rId1163"/>
    <hyperlink ref="L583" r:id="rId1164"/>
    <hyperlink ref="K584" r:id="rId1165"/>
    <hyperlink ref="L584" r:id="rId1166"/>
    <hyperlink ref="K585" r:id="rId1167"/>
    <hyperlink ref="L585" r:id="rId1168"/>
    <hyperlink ref="K586" r:id="rId1169"/>
    <hyperlink ref="L586" r:id="rId1170"/>
    <hyperlink ref="K587" r:id="rId1171"/>
    <hyperlink ref="L587" r:id="rId1172"/>
    <hyperlink ref="K588" r:id="rId1173"/>
    <hyperlink ref="L588" r:id="rId1174"/>
    <hyperlink ref="K589" r:id="rId1175"/>
    <hyperlink ref="L589" r:id="rId1176"/>
    <hyperlink ref="K590" r:id="rId1177"/>
    <hyperlink ref="L590" r:id="rId1178"/>
    <hyperlink ref="K591" r:id="rId1179"/>
    <hyperlink ref="L591" r:id="rId1180"/>
    <hyperlink ref="K592" r:id="rId1181"/>
    <hyperlink ref="L592" r:id="rId1182"/>
    <hyperlink ref="K593" r:id="rId1183"/>
    <hyperlink ref="L593" r:id="rId1184"/>
    <hyperlink ref="K594" r:id="rId1185"/>
    <hyperlink ref="L594" r:id="rId1186"/>
    <hyperlink ref="K595" r:id="rId1187"/>
    <hyperlink ref="L595" r:id="rId1188"/>
    <hyperlink ref="K596" r:id="rId1189"/>
    <hyperlink ref="L596" r:id="rId1190"/>
    <hyperlink ref="K597" r:id="rId1191"/>
    <hyperlink ref="L597" r:id="rId1192"/>
    <hyperlink ref="K598" r:id="rId1193"/>
    <hyperlink ref="L598" r:id="rId1194"/>
    <hyperlink ref="K599" r:id="rId1195"/>
    <hyperlink ref="L599" r:id="rId1196"/>
    <hyperlink ref="K600" r:id="rId1197"/>
    <hyperlink ref="L600" r:id="rId1198"/>
    <hyperlink ref="K601" r:id="rId1199"/>
    <hyperlink ref="L601" r:id="rId1200"/>
    <hyperlink ref="K602" r:id="rId1201"/>
    <hyperlink ref="L602" r:id="rId1202"/>
    <hyperlink ref="K603" r:id="rId1203"/>
    <hyperlink ref="L603" r:id="rId1204"/>
    <hyperlink ref="K604" r:id="rId1205"/>
    <hyperlink ref="L604" r:id="rId1206"/>
    <hyperlink ref="K605" r:id="rId1207"/>
    <hyperlink ref="L605" r:id="rId1208"/>
    <hyperlink ref="K606" r:id="rId1209"/>
    <hyperlink ref="L606" r:id="rId1210"/>
    <hyperlink ref="K607" r:id="rId1211"/>
    <hyperlink ref="L607" r:id="rId1212"/>
    <hyperlink ref="K608" r:id="rId1213"/>
    <hyperlink ref="L608" r:id="rId1214"/>
    <hyperlink ref="K609" r:id="rId1215"/>
    <hyperlink ref="L609" r:id="rId1216"/>
    <hyperlink ref="K610" r:id="rId1217"/>
    <hyperlink ref="L610" r:id="rId1218"/>
    <hyperlink ref="K611" r:id="rId1219"/>
    <hyperlink ref="L611" r:id="rId1220"/>
    <hyperlink ref="K612" r:id="rId1221"/>
    <hyperlink ref="L612" r:id="rId1222"/>
    <hyperlink ref="K613" r:id="rId1223"/>
    <hyperlink ref="L613" r:id="rId1224"/>
    <hyperlink ref="K614" r:id="rId1225"/>
    <hyperlink ref="L614" r:id="rId1226"/>
    <hyperlink ref="K615" r:id="rId1227"/>
    <hyperlink ref="L615" r:id="rId1228"/>
    <hyperlink ref="K616" r:id="rId1229"/>
    <hyperlink ref="L616" r:id="rId1230"/>
    <hyperlink ref="K617" r:id="rId1231"/>
    <hyperlink ref="L617" r:id="rId1232"/>
    <hyperlink ref="K618" r:id="rId1233"/>
    <hyperlink ref="L618" r:id="rId1234"/>
    <hyperlink ref="K619" r:id="rId1235"/>
    <hyperlink ref="L619" r:id="rId1236"/>
    <hyperlink ref="K620" r:id="rId1237"/>
    <hyperlink ref="L620" r:id="rId1238"/>
    <hyperlink ref="K621" r:id="rId1239"/>
    <hyperlink ref="L621" r:id="rId1240"/>
    <hyperlink ref="K622" r:id="rId1241"/>
    <hyperlink ref="L622" r:id="rId1242"/>
    <hyperlink ref="K623" r:id="rId1243"/>
    <hyperlink ref="L623" r:id="rId1244"/>
    <hyperlink ref="K624" r:id="rId1245"/>
    <hyperlink ref="L624" r:id="rId1246"/>
    <hyperlink ref="K625" r:id="rId1247"/>
    <hyperlink ref="L625" r:id="rId1248"/>
    <hyperlink ref="K626" r:id="rId1249"/>
    <hyperlink ref="L626" r:id="rId1250"/>
    <hyperlink ref="K627" r:id="rId1251"/>
    <hyperlink ref="L627" r:id="rId1252"/>
    <hyperlink ref="K628" r:id="rId1253"/>
    <hyperlink ref="L628" r:id="rId1254"/>
    <hyperlink ref="K629" r:id="rId1255"/>
    <hyperlink ref="L629" r:id="rId1256"/>
    <hyperlink ref="K630" r:id="rId1257"/>
    <hyperlink ref="L630" r:id="rId1258"/>
    <hyperlink ref="K631" r:id="rId1259"/>
    <hyperlink ref="L631" r:id="rId1260"/>
    <hyperlink ref="K632" r:id="rId1261"/>
    <hyperlink ref="L632" r:id="rId1262"/>
    <hyperlink ref="K633" r:id="rId1263"/>
    <hyperlink ref="L633" r:id="rId1264"/>
    <hyperlink ref="K634" r:id="rId1265"/>
    <hyperlink ref="L634" r:id="rId1266"/>
    <hyperlink ref="K635" r:id="rId1267"/>
    <hyperlink ref="L635" r:id="rId1268"/>
    <hyperlink ref="K636" r:id="rId1269"/>
    <hyperlink ref="L636" r:id="rId1270"/>
    <hyperlink ref="K637" r:id="rId1271"/>
    <hyperlink ref="L637" r:id="rId1272"/>
    <hyperlink ref="K638" r:id="rId1273"/>
    <hyperlink ref="L638" r:id="rId1274"/>
    <hyperlink ref="K639" r:id="rId1275"/>
    <hyperlink ref="L639" r:id="rId1276"/>
    <hyperlink ref="K640" r:id="rId1277"/>
    <hyperlink ref="L640" r:id="rId1278"/>
    <hyperlink ref="K641" r:id="rId1279"/>
    <hyperlink ref="L641" r:id="rId1280"/>
    <hyperlink ref="K642" r:id="rId1281"/>
    <hyperlink ref="L642" r:id="rId1282"/>
    <hyperlink ref="K643" r:id="rId1283"/>
    <hyperlink ref="L643" r:id="rId1284"/>
    <hyperlink ref="K644" r:id="rId1285"/>
    <hyperlink ref="L644" r:id="rId1286"/>
    <hyperlink ref="K645" r:id="rId1287"/>
    <hyperlink ref="L645" r:id="rId1288"/>
    <hyperlink ref="K646" r:id="rId1289"/>
    <hyperlink ref="L646" r:id="rId1290"/>
    <hyperlink ref="K647" r:id="rId1291"/>
    <hyperlink ref="L647" r:id="rId1292"/>
    <hyperlink ref="K648" r:id="rId1293"/>
    <hyperlink ref="L648" r:id="rId1294"/>
    <hyperlink ref="K649" r:id="rId1295"/>
    <hyperlink ref="L649" r:id="rId1296"/>
    <hyperlink ref="K650" r:id="rId1297"/>
    <hyperlink ref="L650" r:id="rId1298"/>
    <hyperlink ref="K651" r:id="rId1299"/>
    <hyperlink ref="L651" r:id="rId1300"/>
    <hyperlink ref="K652" r:id="rId1301"/>
    <hyperlink ref="L652" r:id="rId1302"/>
    <hyperlink ref="K653" r:id="rId1303"/>
    <hyperlink ref="L653" r:id="rId1304"/>
    <hyperlink ref="K654" r:id="rId1305"/>
    <hyperlink ref="L654" r:id="rId1306"/>
    <hyperlink ref="K655" r:id="rId1307"/>
    <hyperlink ref="L655" r:id="rId1308"/>
    <hyperlink ref="K656" r:id="rId1309"/>
    <hyperlink ref="L656" r:id="rId1310"/>
    <hyperlink ref="K657" r:id="rId1311"/>
    <hyperlink ref="L657" r:id="rId1312"/>
    <hyperlink ref="K658" r:id="rId1313"/>
    <hyperlink ref="L658" r:id="rId1314"/>
    <hyperlink ref="K659" r:id="rId1315"/>
    <hyperlink ref="L659" r:id="rId1316"/>
    <hyperlink ref="K660" r:id="rId1317"/>
    <hyperlink ref="L660" r:id="rId1318"/>
    <hyperlink ref="K661" r:id="rId1319"/>
    <hyperlink ref="L661" r:id="rId1320"/>
    <hyperlink ref="K662" r:id="rId1321"/>
    <hyperlink ref="L662" r:id="rId1322"/>
    <hyperlink ref="K663" r:id="rId1323"/>
    <hyperlink ref="L663" r:id="rId1324"/>
    <hyperlink ref="K664" r:id="rId1325"/>
    <hyperlink ref="L664" r:id="rId1326"/>
    <hyperlink ref="K665" r:id="rId1327"/>
    <hyperlink ref="L665" r:id="rId1328"/>
    <hyperlink ref="K666" r:id="rId1329"/>
    <hyperlink ref="L666" r:id="rId1330"/>
    <hyperlink ref="K667" r:id="rId1331"/>
    <hyperlink ref="L667" r:id="rId1332"/>
    <hyperlink ref="K668" r:id="rId1333"/>
    <hyperlink ref="L668" r:id="rId1334"/>
    <hyperlink ref="K669" r:id="rId1335"/>
    <hyperlink ref="L669" r:id="rId1336"/>
    <hyperlink ref="K670" r:id="rId1337"/>
    <hyperlink ref="L670" r:id="rId1338"/>
    <hyperlink ref="K671" r:id="rId1339"/>
    <hyperlink ref="L671" r:id="rId1340"/>
    <hyperlink ref="K672" r:id="rId1341"/>
    <hyperlink ref="L672" r:id="rId1342"/>
    <hyperlink ref="K673" r:id="rId1343"/>
    <hyperlink ref="L673" r:id="rId1344"/>
    <hyperlink ref="K674" r:id="rId1345"/>
    <hyperlink ref="L674" r:id="rId1346"/>
    <hyperlink ref="K675" r:id="rId1347"/>
    <hyperlink ref="L675" r:id="rId1348"/>
    <hyperlink ref="K676" r:id="rId1349"/>
    <hyperlink ref="L676" r:id="rId1350"/>
    <hyperlink ref="K677" r:id="rId1351"/>
    <hyperlink ref="L677" r:id="rId1352"/>
    <hyperlink ref="K678" r:id="rId1353"/>
    <hyperlink ref="L678" r:id="rId1354"/>
    <hyperlink ref="K679" r:id="rId1355"/>
    <hyperlink ref="L679" r:id="rId1356"/>
    <hyperlink ref="K680" r:id="rId1357"/>
    <hyperlink ref="L680" r:id="rId1358"/>
    <hyperlink ref="K681" r:id="rId1359"/>
    <hyperlink ref="L681" r:id="rId1360"/>
    <hyperlink ref="K682" r:id="rId1361"/>
    <hyperlink ref="L682" r:id="rId1362"/>
    <hyperlink ref="K683" r:id="rId1363"/>
    <hyperlink ref="L683" r:id="rId1364"/>
    <hyperlink ref="K684" r:id="rId1365"/>
    <hyperlink ref="L684" r:id="rId1366"/>
    <hyperlink ref="K685" r:id="rId1367"/>
    <hyperlink ref="L685" r:id="rId1368"/>
    <hyperlink ref="K686" r:id="rId1369"/>
    <hyperlink ref="L686" r:id="rId1370"/>
    <hyperlink ref="K687" r:id="rId1371"/>
    <hyperlink ref="L687" r:id="rId1372"/>
    <hyperlink ref="K688" r:id="rId1373"/>
    <hyperlink ref="L688" r:id="rId1374"/>
    <hyperlink ref="K689" r:id="rId1375"/>
    <hyperlink ref="L689" r:id="rId1376"/>
    <hyperlink ref="K690" r:id="rId1377"/>
    <hyperlink ref="L690" r:id="rId1378"/>
    <hyperlink ref="K691" r:id="rId1379"/>
    <hyperlink ref="L691" r:id="rId1380"/>
    <hyperlink ref="K692" r:id="rId1381"/>
    <hyperlink ref="L692" r:id="rId1382"/>
    <hyperlink ref="K693" r:id="rId1383"/>
    <hyperlink ref="L693" r:id="rId1384"/>
    <hyperlink ref="K694" r:id="rId1385"/>
    <hyperlink ref="L694" r:id="rId1386"/>
    <hyperlink ref="K695" r:id="rId1387"/>
    <hyperlink ref="L695" r:id="rId1388"/>
    <hyperlink ref="K696" r:id="rId1389"/>
    <hyperlink ref="L696" r:id="rId1390"/>
    <hyperlink ref="K697" r:id="rId1391"/>
    <hyperlink ref="L697" r:id="rId1392"/>
    <hyperlink ref="K698" r:id="rId1393"/>
    <hyperlink ref="L698" r:id="rId1394"/>
    <hyperlink ref="K699" r:id="rId1395"/>
    <hyperlink ref="L699" r:id="rId1396"/>
    <hyperlink ref="K700" r:id="rId1397"/>
    <hyperlink ref="L700" r:id="rId1398"/>
    <hyperlink ref="K701" r:id="rId1399"/>
    <hyperlink ref="L701" r:id="rId1400"/>
    <hyperlink ref="K702" r:id="rId1401"/>
    <hyperlink ref="L702" r:id="rId1402"/>
    <hyperlink ref="K703" r:id="rId1403"/>
    <hyperlink ref="L703" r:id="rId1404"/>
    <hyperlink ref="K704" r:id="rId1405"/>
    <hyperlink ref="L704" r:id="rId1406"/>
    <hyperlink ref="K705" r:id="rId1407"/>
    <hyperlink ref="L705" r:id="rId1408"/>
    <hyperlink ref="K706" r:id="rId1409"/>
    <hyperlink ref="L706" r:id="rId1410"/>
    <hyperlink ref="K707" r:id="rId1411"/>
    <hyperlink ref="L707" r:id="rId1412"/>
    <hyperlink ref="K708" r:id="rId1413"/>
    <hyperlink ref="L708" r:id="rId1414"/>
    <hyperlink ref="K709" r:id="rId1415"/>
    <hyperlink ref="L709" r:id="rId1416"/>
    <hyperlink ref="K710" r:id="rId1417"/>
    <hyperlink ref="L710" r:id="rId1418"/>
    <hyperlink ref="K711" r:id="rId1419"/>
    <hyperlink ref="L711" r:id="rId1420"/>
    <hyperlink ref="K712" r:id="rId1421"/>
    <hyperlink ref="L712" r:id="rId1422"/>
    <hyperlink ref="K713" r:id="rId1423"/>
    <hyperlink ref="L713" r:id="rId1424"/>
    <hyperlink ref="K714" r:id="rId1425"/>
    <hyperlink ref="L714" r:id="rId1426"/>
    <hyperlink ref="K715" r:id="rId1427"/>
    <hyperlink ref="L715" r:id="rId1428"/>
    <hyperlink ref="K716" r:id="rId1429"/>
    <hyperlink ref="L716" r:id="rId1430"/>
    <hyperlink ref="K717" r:id="rId1431"/>
    <hyperlink ref="L717" r:id="rId1432"/>
    <hyperlink ref="K718" r:id="rId1433"/>
    <hyperlink ref="L718" r:id="rId1434"/>
    <hyperlink ref="K719" r:id="rId1435"/>
    <hyperlink ref="L719" r:id="rId1436"/>
    <hyperlink ref="K720" r:id="rId1437"/>
    <hyperlink ref="L720" r:id="rId1438"/>
    <hyperlink ref="K721" r:id="rId1439"/>
    <hyperlink ref="L721" r:id="rId1440"/>
    <hyperlink ref="K722" r:id="rId1441"/>
    <hyperlink ref="L722" r:id="rId1442"/>
    <hyperlink ref="K723" r:id="rId1443"/>
    <hyperlink ref="L723" r:id="rId1444"/>
    <hyperlink ref="K724" r:id="rId1445"/>
    <hyperlink ref="L724" r:id="rId1446"/>
    <hyperlink ref="K725" r:id="rId1447"/>
    <hyperlink ref="L725" r:id="rId1448"/>
    <hyperlink ref="K726" r:id="rId1449"/>
    <hyperlink ref="L726" r:id="rId1450"/>
    <hyperlink ref="K727" r:id="rId1451"/>
    <hyperlink ref="L727" r:id="rId1452"/>
    <hyperlink ref="K728" r:id="rId1453"/>
    <hyperlink ref="L728" r:id="rId1454"/>
    <hyperlink ref="K729" r:id="rId1455"/>
    <hyperlink ref="L729" r:id="rId1456"/>
    <hyperlink ref="K730" r:id="rId1457"/>
    <hyperlink ref="L730" r:id="rId1458"/>
    <hyperlink ref="K731" r:id="rId1459"/>
    <hyperlink ref="L731" r:id="rId1460"/>
    <hyperlink ref="K732" r:id="rId1461"/>
    <hyperlink ref="L732" r:id="rId1462"/>
    <hyperlink ref="K733" r:id="rId1463"/>
    <hyperlink ref="L733" r:id="rId1464"/>
    <hyperlink ref="K734" r:id="rId1465"/>
    <hyperlink ref="L734" r:id="rId1466"/>
    <hyperlink ref="K735" r:id="rId1467"/>
    <hyperlink ref="L735" r:id="rId1468"/>
    <hyperlink ref="K736" r:id="rId1469"/>
    <hyperlink ref="L736" r:id="rId1470"/>
    <hyperlink ref="K737" r:id="rId1471"/>
    <hyperlink ref="L737" r:id="rId1472"/>
    <hyperlink ref="K738" r:id="rId1473"/>
    <hyperlink ref="L738" r:id="rId1474"/>
    <hyperlink ref="K739" r:id="rId1475"/>
    <hyperlink ref="L739" r:id="rId1476"/>
    <hyperlink ref="K740" r:id="rId1477"/>
    <hyperlink ref="L740" r:id="rId1478"/>
    <hyperlink ref="K741" r:id="rId1479"/>
    <hyperlink ref="L741" r:id="rId1480"/>
    <hyperlink ref="K742" r:id="rId1481"/>
    <hyperlink ref="L742" r:id="rId1482"/>
    <hyperlink ref="K743" r:id="rId1483"/>
    <hyperlink ref="L743" r:id="rId1484"/>
    <hyperlink ref="K744" r:id="rId1485"/>
    <hyperlink ref="L744" r:id="rId1486"/>
    <hyperlink ref="K745" r:id="rId1487"/>
    <hyperlink ref="L745" r:id="rId1488"/>
    <hyperlink ref="K746" r:id="rId1489"/>
    <hyperlink ref="L746" r:id="rId1490"/>
    <hyperlink ref="K747" r:id="rId1491"/>
    <hyperlink ref="L747" r:id="rId1492"/>
    <hyperlink ref="K748" r:id="rId1493"/>
    <hyperlink ref="L748" r:id="rId1494"/>
    <hyperlink ref="K749" r:id="rId1495"/>
    <hyperlink ref="L749" r:id="rId1496"/>
    <hyperlink ref="K750" r:id="rId1497"/>
    <hyperlink ref="L750" r:id="rId1498"/>
    <hyperlink ref="K751" r:id="rId1499"/>
    <hyperlink ref="L751" r:id="rId1500"/>
    <hyperlink ref="K752" r:id="rId1501"/>
    <hyperlink ref="L752" r:id="rId1502"/>
    <hyperlink ref="K753" r:id="rId1503"/>
    <hyperlink ref="L753" r:id="rId1504"/>
    <hyperlink ref="K754" r:id="rId1505"/>
    <hyperlink ref="L754" r:id="rId1506"/>
    <hyperlink ref="K755" r:id="rId1507"/>
    <hyperlink ref="L755" r:id="rId1508"/>
    <hyperlink ref="K756" r:id="rId1509"/>
    <hyperlink ref="L756" r:id="rId1510"/>
    <hyperlink ref="K757" r:id="rId1511"/>
    <hyperlink ref="L757" r:id="rId1512"/>
    <hyperlink ref="K758" r:id="rId1513"/>
    <hyperlink ref="L758" r:id="rId1514"/>
    <hyperlink ref="K759" r:id="rId1515"/>
    <hyperlink ref="L759" r:id="rId1516"/>
    <hyperlink ref="K760" r:id="rId1517"/>
    <hyperlink ref="L760" r:id="rId1518"/>
    <hyperlink ref="K761" r:id="rId1519"/>
    <hyperlink ref="L761" r:id="rId1520"/>
    <hyperlink ref="K762" r:id="rId1521"/>
    <hyperlink ref="L762" r:id="rId1522"/>
    <hyperlink ref="K763" r:id="rId1523"/>
    <hyperlink ref="L763" r:id="rId1524"/>
    <hyperlink ref="K764" r:id="rId1525"/>
    <hyperlink ref="L764" r:id="rId1526"/>
    <hyperlink ref="K765" r:id="rId1527"/>
    <hyperlink ref="L765" r:id="rId1528"/>
    <hyperlink ref="K766" r:id="rId1529"/>
    <hyperlink ref="L766" r:id="rId1530"/>
    <hyperlink ref="K767" r:id="rId1531"/>
    <hyperlink ref="L767" r:id="rId1532"/>
    <hyperlink ref="K768" r:id="rId1533"/>
    <hyperlink ref="L768" r:id="rId1534"/>
    <hyperlink ref="K769" r:id="rId1535"/>
    <hyperlink ref="L769" r:id="rId1536"/>
    <hyperlink ref="K770" r:id="rId1537"/>
    <hyperlink ref="L770" r:id="rId1538"/>
    <hyperlink ref="K771" r:id="rId1539"/>
    <hyperlink ref="L771" r:id="rId1540"/>
    <hyperlink ref="K772" r:id="rId1541"/>
    <hyperlink ref="L772" r:id="rId1542"/>
    <hyperlink ref="K773" r:id="rId1543"/>
    <hyperlink ref="L773" r:id="rId1544"/>
    <hyperlink ref="K774" r:id="rId1545"/>
    <hyperlink ref="L774" r:id="rId1546"/>
    <hyperlink ref="K775" r:id="rId1547"/>
    <hyperlink ref="L775" r:id="rId1548"/>
    <hyperlink ref="K776" r:id="rId1549"/>
    <hyperlink ref="L776" r:id="rId1550"/>
    <hyperlink ref="K777" r:id="rId1551"/>
    <hyperlink ref="L777" r:id="rId1552"/>
    <hyperlink ref="K778" r:id="rId1553"/>
    <hyperlink ref="L778" r:id="rId1554"/>
    <hyperlink ref="K779" r:id="rId1555"/>
    <hyperlink ref="L779" r:id="rId1556"/>
    <hyperlink ref="K780" r:id="rId1557"/>
    <hyperlink ref="L780" r:id="rId1558"/>
    <hyperlink ref="K781" r:id="rId1559"/>
    <hyperlink ref="L781" r:id="rId1560"/>
    <hyperlink ref="K782" r:id="rId1561"/>
    <hyperlink ref="L782" r:id="rId1562"/>
    <hyperlink ref="K783" r:id="rId1563"/>
    <hyperlink ref="L783" r:id="rId1564"/>
    <hyperlink ref="K784" r:id="rId1565"/>
    <hyperlink ref="L784" r:id="rId1566"/>
    <hyperlink ref="K785" r:id="rId1567"/>
    <hyperlink ref="L785" r:id="rId1568"/>
    <hyperlink ref="K786" r:id="rId1569"/>
    <hyperlink ref="L786" r:id="rId1570"/>
    <hyperlink ref="K787" r:id="rId1571"/>
    <hyperlink ref="L787" r:id="rId1572"/>
    <hyperlink ref="K788" r:id="rId1573"/>
    <hyperlink ref="L788" r:id="rId1574"/>
    <hyperlink ref="K789" r:id="rId1575"/>
    <hyperlink ref="L789" r:id="rId1576"/>
    <hyperlink ref="K790" r:id="rId1577"/>
    <hyperlink ref="L790" r:id="rId1578"/>
    <hyperlink ref="K791" r:id="rId1579"/>
    <hyperlink ref="L791" r:id="rId1580"/>
    <hyperlink ref="K792" r:id="rId1581"/>
    <hyperlink ref="L792" r:id="rId1582"/>
    <hyperlink ref="K793" r:id="rId1583"/>
    <hyperlink ref="L793" r:id="rId1584"/>
    <hyperlink ref="K794" r:id="rId1585"/>
    <hyperlink ref="L794" r:id="rId1586"/>
    <hyperlink ref="K795" r:id="rId1587"/>
    <hyperlink ref="L795" r:id="rId1588"/>
    <hyperlink ref="K796" r:id="rId1589"/>
    <hyperlink ref="L796" r:id="rId1590"/>
    <hyperlink ref="K797" r:id="rId1591"/>
    <hyperlink ref="L797" r:id="rId1592"/>
    <hyperlink ref="K798" r:id="rId1593"/>
    <hyperlink ref="L798" r:id="rId1594"/>
    <hyperlink ref="K799" r:id="rId1595"/>
    <hyperlink ref="L799" r:id="rId1596"/>
    <hyperlink ref="K800" r:id="rId1597"/>
    <hyperlink ref="L800" r:id="rId1598"/>
    <hyperlink ref="K801" r:id="rId1599"/>
    <hyperlink ref="L801" r:id="rId1600"/>
    <hyperlink ref="K802" r:id="rId1601"/>
    <hyperlink ref="L802" r:id="rId1602"/>
    <hyperlink ref="K803" r:id="rId1603"/>
    <hyperlink ref="L803" r:id="rId1604"/>
    <hyperlink ref="K804" r:id="rId1605"/>
    <hyperlink ref="L804" r:id="rId1606"/>
    <hyperlink ref="K805" r:id="rId1607"/>
    <hyperlink ref="L805" r:id="rId1608"/>
    <hyperlink ref="K806" r:id="rId1609"/>
    <hyperlink ref="L806" r:id="rId1610"/>
    <hyperlink ref="K807" r:id="rId1611"/>
    <hyperlink ref="L807" r:id="rId1612"/>
    <hyperlink ref="K808" r:id="rId1613"/>
    <hyperlink ref="L808" r:id="rId1614"/>
    <hyperlink ref="K809" r:id="rId1615"/>
    <hyperlink ref="L809" r:id="rId1616"/>
    <hyperlink ref="K810" r:id="rId1617"/>
    <hyperlink ref="L810" r:id="rId1618"/>
    <hyperlink ref="K811" r:id="rId1619"/>
    <hyperlink ref="L811" r:id="rId1620"/>
    <hyperlink ref="K812" r:id="rId1621"/>
    <hyperlink ref="L812" r:id="rId1622"/>
    <hyperlink ref="K813" r:id="rId1623"/>
    <hyperlink ref="L813" r:id="rId1624"/>
    <hyperlink ref="K814" r:id="rId1625"/>
    <hyperlink ref="L814" r:id="rId1626"/>
    <hyperlink ref="K815" r:id="rId1627"/>
    <hyperlink ref="L815" r:id="rId1628"/>
    <hyperlink ref="K816" r:id="rId1629"/>
    <hyperlink ref="L816" r:id="rId1630"/>
    <hyperlink ref="K817" r:id="rId1631"/>
    <hyperlink ref="L817" r:id="rId1632"/>
    <hyperlink ref="K818" r:id="rId1633"/>
    <hyperlink ref="L818" r:id="rId1634"/>
    <hyperlink ref="K819" r:id="rId1635"/>
    <hyperlink ref="L819" r:id="rId1636"/>
    <hyperlink ref="K820" r:id="rId1637"/>
    <hyperlink ref="L820" r:id="rId1638"/>
    <hyperlink ref="K821" r:id="rId1639"/>
    <hyperlink ref="L821" r:id="rId1640"/>
    <hyperlink ref="K822" r:id="rId1641"/>
    <hyperlink ref="L822" r:id="rId1642"/>
    <hyperlink ref="K823" r:id="rId1643"/>
    <hyperlink ref="L823" r:id="rId1644"/>
    <hyperlink ref="K824" r:id="rId1645"/>
    <hyperlink ref="L824" r:id="rId1646"/>
    <hyperlink ref="K825" r:id="rId1647"/>
    <hyperlink ref="L825" r:id="rId1648"/>
    <hyperlink ref="K826" r:id="rId1649"/>
    <hyperlink ref="L826" r:id="rId1650"/>
    <hyperlink ref="K827" r:id="rId1651"/>
    <hyperlink ref="L827" r:id="rId1652"/>
    <hyperlink ref="K828" r:id="rId1653"/>
    <hyperlink ref="L828" r:id="rId1654"/>
    <hyperlink ref="K829" r:id="rId1655"/>
    <hyperlink ref="L829" r:id="rId1656"/>
    <hyperlink ref="K830" r:id="rId1657"/>
    <hyperlink ref="L830" r:id="rId1658"/>
    <hyperlink ref="K831" r:id="rId1659"/>
    <hyperlink ref="L831" r:id="rId1660"/>
    <hyperlink ref="K832" r:id="rId1661"/>
    <hyperlink ref="L832" r:id="rId1662"/>
    <hyperlink ref="K833" r:id="rId1663"/>
    <hyperlink ref="L833" r:id="rId1664"/>
    <hyperlink ref="K834" r:id="rId1665"/>
    <hyperlink ref="L834" r:id="rId1666"/>
    <hyperlink ref="K835" r:id="rId1667"/>
    <hyperlink ref="L835" r:id="rId1668"/>
    <hyperlink ref="K836" r:id="rId1669"/>
    <hyperlink ref="L836" r:id="rId1670"/>
    <hyperlink ref="K837" r:id="rId1671"/>
    <hyperlink ref="L837" r:id="rId1672"/>
    <hyperlink ref="K838" r:id="rId1673"/>
    <hyperlink ref="L838" r:id="rId1674"/>
    <hyperlink ref="K839" r:id="rId1675"/>
    <hyperlink ref="L839" r:id="rId1676"/>
    <hyperlink ref="K840" r:id="rId1677"/>
    <hyperlink ref="L840" r:id="rId1678"/>
    <hyperlink ref="K841" r:id="rId1679"/>
    <hyperlink ref="L841" r:id="rId1680"/>
    <hyperlink ref="K842" r:id="rId1681"/>
    <hyperlink ref="L842" r:id="rId1682"/>
    <hyperlink ref="K843" r:id="rId1683"/>
    <hyperlink ref="L843" r:id="rId1684"/>
    <hyperlink ref="K844" r:id="rId1685"/>
    <hyperlink ref="L844" r:id="rId1686"/>
    <hyperlink ref="K845" r:id="rId1687"/>
    <hyperlink ref="L845" r:id="rId1688"/>
    <hyperlink ref="K846" r:id="rId1689"/>
    <hyperlink ref="L846" r:id="rId1690"/>
    <hyperlink ref="K847" r:id="rId1691"/>
    <hyperlink ref="L847" r:id="rId1692"/>
    <hyperlink ref="K848" r:id="rId1693"/>
    <hyperlink ref="L848" r:id="rId1694"/>
    <hyperlink ref="K849" r:id="rId1695"/>
    <hyperlink ref="L849" r:id="rId1696"/>
    <hyperlink ref="K850" r:id="rId1697"/>
    <hyperlink ref="L850" r:id="rId1698"/>
    <hyperlink ref="K851" r:id="rId1699"/>
    <hyperlink ref="L851" r:id="rId1700"/>
    <hyperlink ref="K852" r:id="rId1701"/>
    <hyperlink ref="L852" r:id="rId1702"/>
    <hyperlink ref="K853" r:id="rId1703"/>
    <hyperlink ref="L853" r:id="rId1704"/>
    <hyperlink ref="K854" r:id="rId1705"/>
    <hyperlink ref="L854" r:id="rId1706"/>
    <hyperlink ref="K855" r:id="rId1707"/>
    <hyperlink ref="L855" r:id="rId1708"/>
    <hyperlink ref="K856" r:id="rId1709"/>
    <hyperlink ref="L856" r:id="rId1710"/>
    <hyperlink ref="K857" r:id="rId1711"/>
    <hyperlink ref="L857" r:id="rId1712"/>
    <hyperlink ref="K858" r:id="rId1713"/>
    <hyperlink ref="L858" r:id="rId1714"/>
    <hyperlink ref="K859" r:id="rId1715"/>
    <hyperlink ref="L859" r:id="rId1716"/>
    <hyperlink ref="K860" r:id="rId1717"/>
    <hyperlink ref="L860" r:id="rId1718"/>
    <hyperlink ref="K861" r:id="rId1719"/>
    <hyperlink ref="L861" r:id="rId1720"/>
    <hyperlink ref="K862" r:id="rId1721"/>
    <hyperlink ref="L862" r:id="rId1722"/>
    <hyperlink ref="K863" r:id="rId1723"/>
    <hyperlink ref="L863" r:id="rId1724"/>
    <hyperlink ref="K864" r:id="rId1725"/>
    <hyperlink ref="L864" r:id="rId1726"/>
    <hyperlink ref="K865" r:id="rId1727"/>
    <hyperlink ref="L865" r:id="rId1728"/>
    <hyperlink ref="K866" r:id="rId1729"/>
    <hyperlink ref="L866" r:id="rId1730"/>
    <hyperlink ref="K867" r:id="rId1731"/>
    <hyperlink ref="L867" r:id="rId1732"/>
    <hyperlink ref="K868" r:id="rId1733"/>
    <hyperlink ref="L868" r:id="rId1734"/>
    <hyperlink ref="K869" r:id="rId1735"/>
    <hyperlink ref="L869" r:id="rId1736"/>
    <hyperlink ref="K870" r:id="rId1737"/>
    <hyperlink ref="L870" r:id="rId1738"/>
    <hyperlink ref="K871" r:id="rId1739"/>
    <hyperlink ref="L871" r:id="rId1740"/>
    <hyperlink ref="K872" r:id="rId1741"/>
    <hyperlink ref="L872" r:id="rId1742"/>
    <hyperlink ref="K873" r:id="rId1743"/>
    <hyperlink ref="L873" r:id="rId1744"/>
    <hyperlink ref="K874" r:id="rId1745"/>
    <hyperlink ref="L874" r:id="rId1746"/>
    <hyperlink ref="K875" r:id="rId1747"/>
    <hyperlink ref="L875" r:id="rId1748"/>
    <hyperlink ref="K876" r:id="rId1749"/>
    <hyperlink ref="L876" r:id="rId1750"/>
    <hyperlink ref="K877" r:id="rId1751"/>
    <hyperlink ref="L877" r:id="rId1752"/>
    <hyperlink ref="K878" r:id="rId1753"/>
    <hyperlink ref="L878" r:id="rId1754"/>
    <hyperlink ref="K879" r:id="rId1755"/>
    <hyperlink ref="L879" r:id="rId1756"/>
    <hyperlink ref="K880" r:id="rId1757"/>
    <hyperlink ref="L880" r:id="rId1758"/>
    <hyperlink ref="K881" r:id="rId1759"/>
    <hyperlink ref="L881" r:id="rId1760"/>
    <hyperlink ref="K882" r:id="rId1761"/>
    <hyperlink ref="L882" r:id="rId1762"/>
    <hyperlink ref="K883" r:id="rId1763"/>
    <hyperlink ref="L883" r:id="rId1764"/>
    <hyperlink ref="K884" r:id="rId1765"/>
    <hyperlink ref="L884" r:id="rId1766"/>
    <hyperlink ref="K885" r:id="rId1767"/>
    <hyperlink ref="L885" r:id="rId1768"/>
    <hyperlink ref="K886" r:id="rId1769"/>
    <hyperlink ref="L886" r:id="rId1770"/>
    <hyperlink ref="K887" r:id="rId1771"/>
    <hyperlink ref="L887" r:id="rId1772"/>
    <hyperlink ref="K888" r:id="rId1773"/>
    <hyperlink ref="L888" r:id="rId1774"/>
    <hyperlink ref="K889" r:id="rId1775"/>
    <hyperlink ref="L889" r:id="rId1776"/>
    <hyperlink ref="K890" r:id="rId1777"/>
    <hyperlink ref="L890" r:id="rId1778"/>
    <hyperlink ref="K891" r:id="rId1779"/>
    <hyperlink ref="L891" r:id="rId1780"/>
    <hyperlink ref="K892" r:id="rId1781"/>
    <hyperlink ref="L892" r:id="rId1782"/>
    <hyperlink ref="K893" r:id="rId1783"/>
    <hyperlink ref="L893" r:id="rId1784"/>
    <hyperlink ref="K894" r:id="rId1785"/>
    <hyperlink ref="L894" r:id="rId1786"/>
    <hyperlink ref="K895" r:id="rId1787"/>
    <hyperlink ref="L895" r:id="rId1788"/>
    <hyperlink ref="K896" r:id="rId1789"/>
    <hyperlink ref="L896" r:id="rId1790"/>
    <hyperlink ref="K897" r:id="rId1791"/>
    <hyperlink ref="L897" r:id="rId1792"/>
    <hyperlink ref="K898" r:id="rId1793"/>
    <hyperlink ref="L898" r:id="rId1794"/>
    <hyperlink ref="K899" r:id="rId1795"/>
    <hyperlink ref="L899" r:id="rId1796"/>
    <hyperlink ref="K900" r:id="rId1797"/>
    <hyperlink ref="L900" r:id="rId1798"/>
    <hyperlink ref="K901" r:id="rId1799"/>
    <hyperlink ref="L901" r:id="rId1800"/>
    <hyperlink ref="K902" r:id="rId1801"/>
    <hyperlink ref="L902" r:id="rId1802"/>
    <hyperlink ref="K903" r:id="rId1803"/>
    <hyperlink ref="L903" r:id="rId1804"/>
    <hyperlink ref="K904" r:id="rId1805"/>
    <hyperlink ref="L904" r:id="rId1806"/>
    <hyperlink ref="K905" r:id="rId1807"/>
    <hyperlink ref="L905" r:id="rId1808"/>
    <hyperlink ref="K906" r:id="rId1809"/>
    <hyperlink ref="L906" r:id="rId1810"/>
    <hyperlink ref="K907" r:id="rId1811"/>
    <hyperlink ref="L907" r:id="rId1812"/>
    <hyperlink ref="K908" r:id="rId1813"/>
    <hyperlink ref="L908" r:id="rId1814"/>
    <hyperlink ref="K909" r:id="rId1815"/>
    <hyperlink ref="L909" r:id="rId1816"/>
    <hyperlink ref="K910" r:id="rId1817"/>
    <hyperlink ref="L910" r:id="rId1818"/>
    <hyperlink ref="K911" r:id="rId1819"/>
    <hyperlink ref="L911" r:id="rId1820"/>
    <hyperlink ref="K912" r:id="rId1821"/>
    <hyperlink ref="L912" r:id="rId1822"/>
    <hyperlink ref="K913" r:id="rId1823"/>
    <hyperlink ref="L913" r:id="rId1824"/>
    <hyperlink ref="K914" r:id="rId1825"/>
    <hyperlink ref="L914" r:id="rId1826"/>
    <hyperlink ref="K915" r:id="rId1827"/>
    <hyperlink ref="L915" r:id="rId1828"/>
    <hyperlink ref="K916" r:id="rId1829"/>
    <hyperlink ref="L916" r:id="rId1830"/>
    <hyperlink ref="K917" r:id="rId1831"/>
    <hyperlink ref="L917" r:id="rId1832"/>
    <hyperlink ref="K918" r:id="rId1833"/>
    <hyperlink ref="L918" r:id="rId1834"/>
    <hyperlink ref="K919" r:id="rId1835"/>
    <hyperlink ref="L919" r:id="rId1836"/>
    <hyperlink ref="K920" r:id="rId1837"/>
    <hyperlink ref="L920" r:id="rId1838"/>
    <hyperlink ref="K921" r:id="rId1839"/>
    <hyperlink ref="L921" r:id="rId1840"/>
    <hyperlink ref="K922" r:id="rId1841"/>
    <hyperlink ref="L922" r:id="rId1842"/>
    <hyperlink ref="K923" r:id="rId1843"/>
    <hyperlink ref="L923" r:id="rId1844"/>
    <hyperlink ref="K924" r:id="rId1845"/>
    <hyperlink ref="L924" r:id="rId1846"/>
    <hyperlink ref="K925" r:id="rId1847"/>
    <hyperlink ref="L925" r:id="rId1848"/>
    <hyperlink ref="K926" r:id="rId1849"/>
    <hyperlink ref="L926" r:id="rId1850"/>
    <hyperlink ref="K927" r:id="rId1851"/>
    <hyperlink ref="L927" r:id="rId1852"/>
    <hyperlink ref="K928" r:id="rId1853"/>
    <hyperlink ref="L928" r:id="rId1854"/>
    <hyperlink ref="K929" r:id="rId1855"/>
    <hyperlink ref="L929" r:id="rId1856"/>
    <hyperlink ref="K930" r:id="rId1857"/>
    <hyperlink ref="L930" r:id="rId1858"/>
    <hyperlink ref="K931" r:id="rId1859"/>
    <hyperlink ref="L931" r:id="rId1860"/>
    <hyperlink ref="K932" r:id="rId1861"/>
    <hyperlink ref="L932" r:id="rId1862"/>
    <hyperlink ref="K933" r:id="rId1863"/>
    <hyperlink ref="L933" r:id="rId1864"/>
    <hyperlink ref="K934" r:id="rId1865"/>
    <hyperlink ref="L934" r:id="rId1866"/>
    <hyperlink ref="K935" r:id="rId1867"/>
    <hyperlink ref="L935" r:id="rId1868"/>
    <hyperlink ref="K936" r:id="rId1869"/>
    <hyperlink ref="L936" r:id="rId1870"/>
    <hyperlink ref="K937" r:id="rId1871"/>
    <hyperlink ref="L937" r:id="rId1872"/>
    <hyperlink ref="K938" r:id="rId1873"/>
    <hyperlink ref="L938" r:id="rId1874"/>
    <hyperlink ref="K939" r:id="rId1875"/>
    <hyperlink ref="L939" r:id="rId1876"/>
    <hyperlink ref="K940" r:id="rId1877"/>
    <hyperlink ref="L940" r:id="rId1878"/>
    <hyperlink ref="K941" r:id="rId1879"/>
    <hyperlink ref="L941" r:id="rId1880"/>
    <hyperlink ref="K942" r:id="rId1881"/>
    <hyperlink ref="L942" r:id="rId1882"/>
    <hyperlink ref="K943" r:id="rId1883"/>
    <hyperlink ref="L943" r:id="rId1884"/>
    <hyperlink ref="K944" r:id="rId1885"/>
    <hyperlink ref="L944" r:id="rId1886"/>
    <hyperlink ref="K945" r:id="rId1887"/>
    <hyperlink ref="L945" r:id="rId1888"/>
    <hyperlink ref="K946" r:id="rId1889"/>
    <hyperlink ref="L946" r:id="rId1890"/>
    <hyperlink ref="K947" r:id="rId1891"/>
    <hyperlink ref="L947" r:id="rId1892"/>
    <hyperlink ref="K948" r:id="rId1893"/>
    <hyperlink ref="L948" r:id="rId1894"/>
    <hyperlink ref="K949" r:id="rId1895"/>
    <hyperlink ref="L949" r:id="rId1896"/>
    <hyperlink ref="K950" r:id="rId1897"/>
    <hyperlink ref="L950" r:id="rId1898"/>
    <hyperlink ref="K951" r:id="rId1899"/>
    <hyperlink ref="L951" r:id="rId1900"/>
    <hyperlink ref="K952" r:id="rId1901"/>
    <hyperlink ref="L952" r:id="rId1902"/>
    <hyperlink ref="K953" r:id="rId1903"/>
    <hyperlink ref="L953" r:id="rId1904"/>
    <hyperlink ref="K954" r:id="rId1905"/>
    <hyperlink ref="L954" r:id="rId1906"/>
    <hyperlink ref="K955" r:id="rId1907"/>
    <hyperlink ref="L955" r:id="rId1908"/>
    <hyperlink ref="K956" r:id="rId1909"/>
    <hyperlink ref="L956" r:id="rId1910"/>
    <hyperlink ref="K957" r:id="rId1911"/>
    <hyperlink ref="L957" r:id="rId1912"/>
    <hyperlink ref="K958" r:id="rId1913"/>
    <hyperlink ref="L958" r:id="rId1914"/>
    <hyperlink ref="K959" r:id="rId1915"/>
    <hyperlink ref="L959" r:id="rId1916"/>
    <hyperlink ref="K960" r:id="rId1917"/>
    <hyperlink ref="L960" r:id="rId1918"/>
    <hyperlink ref="K961" r:id="rId1919"/>
    <hyperlink ref="L961" r:id="rId1920"/>
    <hyperlink ref="K962" r:id="rId1921"/>
    <hyperlink ref="L962" r:id="rId1922"/>
    <hyperlink ref="K963" r:id="rId1923"/>
    <hyperlink ref="L963" r:id="rId1924"/>
    <hyperlink ref="K964" r:id="rId1925"/>
    <hyperlink ref="L964" r:id="rId1926"/>
    <hyperlink ref="K965" r:id="rId1927"/>
    <hyperlink ref="L965" r:id="rId1928"/>
    <hyperlink ref="K966" r:id="rId1929"/>
    <hyperlink ref="L966" r:id="rId1930"/>
    <hyperlink ref="K967" r:id="rId1931"/>
    <hyperlink ref="L967" r:id="rId1932"/>
    <hyperlink ref="K968" r:id="rId1933"/>
    <hyperlink ref="L968" r:id="rId1934"/>
    <hyperlink ref="K969" r:id="rId1935"/>
    <hyperlink ref="L969" r:id="rId1936"/>
    <hyperlink ref="K970" r:id="rId1937"/>
    <hyperlink ref="L970" r:id="rId1938"/>
    <hyperlink ref="K971" r:id="rId1939"/>
    <hyperlink ref="L971" r:id="rId1940"/>
    <hyperlink ref="K972" r:id="rId1941"/>
    <hyperlink ref="L972" r:id="rId1942"/>
    <hyperlink ref="K973" r:id="rId1943"/>
    <hyperlink ref="L973" r:id="rId1944"/>
    <hyperlink ref="K974" r:id="rId1945"/>
    <hyperlink ref="L974" r:id="rId1946"/>
    <hyperlink ref="K975" r:id="rId1947"/>
    <hyperlink ref="L975" r:id="rId1948"/>
    <hyperlink ref="K976" r:id="rId1949"/>
    <hyperlink ref="L976" r:id="rId1950"/>
    <hyperlink ref="K977" r:id="rId1951"/>
    <hyperlink ref="L977" r:id="rId1952"/>
    <hyperlink ref="K978" r:id="rId1953"/>
    <hyperlink ref="L978" r:id="rId1954"/>
    <hyperlink ref="K979" r:id="rId1955"/>
    <hyperlink ref="L979" r:id="rId1956"/>
    <hyperlink ref="K980" r:id="rId1957"/>
    <hyperlink ref="L980" r:id="rId1958"/>
    <hyperlink ref="K981" r:id="rId1959"/>
    <hyperlink ref="L981" r:id="rId1960"/>
    <hyperlink ref="K982" r:id="rId1961"/>
    <hyperlink ref="L982" r:id="rId1962"/>
    <hyperlink ref="K983" r:id="rId1963"/>
    <hyperlink ref="L983" r:id="rId1964"/>
    <hyperlink ref="K984" r:id="rId1965"/>
    <hyperlink ref="L984" r:id="rId1966"/>
    <hyperlink ref="K985" r:id="rId1967"/>
    <hyperlink ref="L985" r:id="rId1968"/>
    <hyperlink ref="K986" r:id="rId1969"/>
    <hyperlink ref="L986" r:id="rId1970"/>
    <hyperlink ref="K987" r:id="rId1971"/>
    <hyperlink ref="L987" r:id="rId1972"/>
    <hyperlink ref="K988" r:id="rId1973"/>
    <hyperlink ref="L988" r:id="rId1974"/>
    <hyperlink ref="K989" r:id="rId1975"/>
    <hyperlink ref="L989" r:id="rId1976"/>
    <hyperlink ref="K990" r:id="rId1977"/>
    <hyperlink ref="L990" r:id="rId1978"/>
    <hyperlink ref="K991" r:id="rId1979"/>
    <hyperlink ref="L991" r:id="rId1980"/>
    <hyperlink ref="K992" r:id="rId1981"/>
    <hyperlink ref="L992" r:id="rId1982"/>
    <hyperlink ref="K993" r:id="rId1983"/>
    <hyperlink ref="L993" r:id="rId1984"/>
    <hyperlink ref="K994" r:id="rId1985"/>
    <hyperlink ref="L994" r:id="rId1986"/>
    <hyperlink ref="K995" r:id="rId1987"/>
    <hyperlink ref="L995" r:id="rId1988"/>
    <hyperlink ref="K996" r:id="rId1989"/>
    <hyperlink ref="L996" r:id="rId1990"/>
    <hyperlink ref="K997" r:id="rId1991"/>
    <hyperlink ref="L997" r:id="rId1992"/>
    <hyperlink ref="K998" r:id="rId1993"/>
    <hyperlink ref="L998" r:id="rId1994"/>
    <hyperlink ref="K999" r:id="rId1995"/>
    <hyperlink ref="L999" r:id="rId1996"/>
    <hyperlink ref="K1000" r:id="rId1997"/>
    <hyperlink ref="L1000" r:id="rId1998"/>
    <hyperlink ref="K1001" r:id="rId1999"/>
    <hyperlink ref="L1001" r:id="rId2000"/>
    <hyperlink ref="K1002" r:id="rId2001"/>
    <hyperlink ref="L1002" r:id="rId2002"/>
    <hyperlink ref="K1003" r:id="rId2003"/>
    <hyperlink ref="L1003" r:id="rId2004"/>
    <hyperlink ref="K1004" r:id="rId2005"/>
    <hyperlink ref="L1004" r:id="rId2006"/>
    <hyperlink ref="K1005" r:id="rId2007"/>
    <hyperlink ref="L1005" r:id="rId2008"/>
    <hyperlink ref="K1006" r:id="rId2009"/>
    <hyperlink ref="L1006" r:id="rId2010"/>
    <hyperlink ref="K1007" r:id="rId2011"/>
    <hyperlink ref="L1007" r:id="rId2012"/>
    <hyperlink ref="K1008" r:id="rId2013"/>
    <hyperlink ref="L1008" r:id="rId2014"/>
    <hyperlink ref="K1009" r:id="rId2015"/>
    <hyperlink ref="L1009" r:id="rId2016"/>
    <hyperlink ref="K1010" r:id="rId2017"/>
    <hyperlink ref="L1010" r:id="rId2018"/>
    <hyperlink ref="K1011" r:id="rId2019"/>
    <hyperlink ref="L1011" r:id="rId2020"/>
    <hyperlink ref="K1012" r:id="rId2021"/>
    <hyperlink ref="L1012" r:id="rId2022"/>
    <hyperlink ref="K1013" r:id="rId2023"/>
    <hyperlink ref="L1013" r:id="rId2024"/>
    <hyperlink ref="K1014" r:id="rId2025"/>
    <hyperlink ref="L1014" r:id="rId2026"/>
    <hyperlink ref="K1015" r:id="rId2027"/>
    <hyperlink ref="L1015" r:id="rId2028"/>
    <hyperlink ref="K1016" r:id="rId2029"/>
    <hyperlink ref="L1016" r:id="rId2030"/>
    <hyperlink ref="K1017" r:id="rId2031"/>
    <hyperlink ref="L1017" r:id="rId2032"/>
    <hyperlink ref="K1018" r:id="rId2033"/>
    <hyperlink ref="L1018" r:id="rId2034"/>
    <hyperlink ref="K1019" r:id="rId2035"/>
    <hyperlink ref="L1019" r:id="rId2036"/>
    <hyperlink ref="K1020" r:id="rId2037"/>
    <hyperlink ref="L1020" r:id="rId2038"/>
    <hyperlink ref="K1021" r:id="rId2039"/>
    <hyperlink ref="L1021" r:id="rId2040"/>
    <hyperlink ref="K1022" r:id="rId2041"/>
    <hyperlink ref="L1022" r:id="rId2042"/>
    <hyperlink ref="K1023" r:id="rId2043"/>
    <hyperlink ref="L1023" r:id="rId2044"/>
    <hyperlink ref="K1024" r:id="rId2045"/>
    <hyperlink ref="L1024" r:id="rId2046"/>
    <hyperlink ref="K1025" r:id="rId2047"/>
    <hyperlink ref="L1025" r:id="rId2048"/>
    <hyperlink ref="K1026" r:id="rId2049"/>
    <hyperlink ref="L1026" r:id="rId2050"/>
    <hyperlink ref="K1027" r:id="rId2051"/>
    <hyperlink ref="L1027" r:id="rId2052"/>
    <hyperlink ref="K1028" r:id="rId2053"/>
    <hyperlink ref="L1028" r:id="rId2054"/>
    <hyperlink ref="K1029" r:id="rId2055"/>
    <hyperlink ref="L1029" r:id="rId2056"/>
    <hyperlink ref="K1030" r:id="rId2057"/>
    <hyperlink ref="L1030" r:id="rId2058"/>
    <hyperlink ref="K1031" r:id="rId2059"/>
    <hyperlink ref="L1031" r:id="rId2060"/>
    <hyperlink ref="K1032" r:id="rId2061"/>
    <hyperlink ref="L1032" r:id="rId2062"/>
    <hyperlink ref="K1033" r:id="rId2063"/>
    <hyperlink ref="L1033" r:id="rId2064"/>
    <hyperlink ref="K1034" r:id="rId2065"/>
    <hyperlink ref="L1034" r:id="rId2066"/>
    <hyperlink ref="K1035" r:id="rId2067"/>
    <hyperlink ref="L1035" r:id="rId2068"/>
    <hyperlink ref="K1036" r:id="rId2069"/>
    <hyperlink ref="L1036" r:id="rId2070"/>
    <hyperlink ref="K1037" r:id="rId2071"/>
    <hyperlink ref="L1037" r:id="rId2072"/>
    <hyperlink ref="K1038" r:id="rId2073"/>
    <hyperlink ref="L1038" r:id="rId2074"/>
    <hyperlink ref="K1039" r:id="rId2075"/>
    <hyperlink ref="L1039" r:id="rId2076"/>
    <hyperlink ref="K1040" r:id="rId2077"/>
    <hyperlink ref="L1040" r:id="rId2078"/>
    <hyperlink ref="K1041" r:id="rId2079"/>
    <hyperlink ref="L1041" r:id="rId2080"/>
    <hyperlink ref="K1042" r:id="rId2081"/>
    <hyperlink ref="L1042" r:id="rId2082"/>
    <hyperlink ref="K1043" r:id="rId2083"/>
    <hyperlink ref="L1043" r:id="rId2084"/>
    <hyperlink ref="K1044" r:id="rId2085"/>
    <hyperlink ref="L1044" r:id="rId2086"/>
    <hyperlink ref="K1045" r:id="rId2087"/>
    <hyperlink ref="L1045" r:id="rId2088"/>
    <hyperlink ref="K1046" r:id="rId2089"/>
    <hyperlink ref="L1046" r:id="rId2090"/>
    <hyperlink ref="K1047" r:id="rId2091"/>
    <hyperlink ref="L1047" r:id="rId2092"/>
    <hyperlink ref="K1048" r:id="rId2093"/>
    <hyperlink ref="L1048" r:id="rId2094"/>
    <hyperlink ref="K1049" r:id="rId2095"/>
    <hyperlink ref="L1049" r:id="rId2096"/>
    <hyperlink ref="K1050" r:id="rId2097"/>
    <hyperlink ref="L1050" r:id="rId2098"/>
    <hyperlink ref="K1051" r:id="rId2099"/>
    <hyperlink ref="L1051" r:id="rId2100"/>
    <hyperlink ref="K1052" r:id="rId2101"/>
    <hyperlink ref="L1052" r:id="rId2102"/>
    <hyperlink ref="K1053" r:id="rId2103"/>
    <hyperlink ref="L1053" r:id="rId2104"/>
    <hyperlink ref="K1054" r:id="rId2105"/>
    <hyperlink ref="L1054" r:id="rId2106"/>
    <hyperlink ref="K1055" r:id="rId2107"/>
    <hyperlink ref="L1055" r:id="rId2108"/>
    <hyperlink ref="K1056" r:id="rId2109"/>
    <hyperlink ref="L1056" r:id="rId2110"/>
    <hyperlink ref="K1057" r:id="rId2111"/>
    <hyperlink ref="L1057" r:id="rId2112"/>
    <hyperlink ref="K1058" r:id="rId2113"/>
    <hyperlink ref="L1058" r:id="rId2114"/>
    <hyperlink ref="K1059" r:id="rId2115"/>
    <hyperlink ref="L1059" r:id="rId2116"/>
    <hyperlink ref="K1060" r:id="rId2117"/>
    <hyperlink ref="L1060" r:id="rId2118"/>
    <hyperlink ref="K1061" r:id="rId2119"/>
    <hyperlink ref="L1061" r:id="rId2120"/>
    <hyperlink ref="K1062" r:id="rId2121"/>
    <hyperlink ref="L1062" r:id="rId2122"/>
    <hyperlink ref="K1063" r:id="rId2123"/>
    <hyperlink ref="L1063" r:id="rId2124"/>
    <hyperlink ref="K1064" r:id="rId2125"/>
    <hyperlink ref="L1064" r:id="rId2126"/>
    <hyperlink ref="K1065" r:id="rId2127"/>
    <hyperlink ref="L1065" r:id="rId2128"/>
    <hyperlink ref="K1066" r:id="rId2129"/>
    <hyperlink ref="L1066" r:id="rId2130"/>
    <hyperlink ref="K1067" r:id="rId2131"/>
    <hyperlink ref="L1067" r:id="rId2132"/>
    <hyperlink ref="K1068" r:id="rId2133"/>
    <hyperlink ref="L1068" r:id="rId2134"/>
    <hyperlink ref="K1069" r:id="rId2135"/>
    <hyperlink ref="L1069" r:id="rId2136"/>
    <hyperlink ref="K1070" r:id="rId2137"/>
    <hyperlink ref="L1070" r:id="rId2138"/>
    <hyperlink ref="K1071" r:id="rId2139"/>
    <hyperlink ref="L1071" r:id="rId2140"/>
    <hyperlink ref="K1072" r:id="rId2141"/>
    <hyperlink ref="L1072" r:id="rId2142"/>
    <hyperlink ref="K1073" r:id="rId2143"/>
    <hyperlink ref="L1073" r:id="rId2144"/>
    <hyperlink ref="K1074" r:id="rId2145"/>
    <hyperlink ref="L1074" r:id="rId2146"/>
    <hyperlink ref="K1075" r:id="rId2147"/>
    <hyperlink ref="L1075" r:id="rId2148"/>
    <hyperlink ref="K1076" r:id="rId2149"/>
    <hyperlink ref="L1076" r:id="rId2150"/>
    <hyperlink ref="K1077" r:id="rId2151"/>
    <hyperlink ref="L1077" r:id="rId2152"/>
    <hyperlink ref="K1078" r:id="rId2153"/>
    <hyperlink ref="L1078" r:id="rId2154"/>
    <hyperlink ref="K1079" r:id="rId2155"/>
    <hyperlink ref="L1079" r:id="rId2156"/>
    <hyperlink ref="K1080" r:id="rId2157"/>
    <hyperlink ref="L1080" r:id="rId2158"/>
    <hyperlink ref="K1081" r:id="rId2159"/>
    <hyperlink ref="L1081" r:id="rId2160"/>
    <hyperlink ref="K1082" r:id="rId2161"/>
    <hyperlink ref="L1082" r:id="rId2162"/>
    <hyperlink ref="K1083" r:id="rId2163"/>
    <hyperlink ref="L1083" r:id="rId2164"/>
    <hyperlink ref="K1084" r:id="rId2165"/>
    <hyperlink ref="L1084" r:id="rId2166"/>
    <hyperlink ref="K1085" r:id="rId2167"/>
    <hyperlink ref="L1085" r:id="rId2168"/>
    <hyperlink ref="K1086" r:id="rId2169"/>
    <hyperlink ref="L1086" r:id="rId2170"/>
    <hyperlink ref="K1087" r:id="rId2171"/>
    <hyperlink ref="L1087" r:id="rId2172"/>
    <hyperlink ref="K1088" r:id="rId2173"/>
    <hyperlink ref="L1088" r:id="rId2174"/>
    <hyperlink ref="K1089" r:id="rId2175"/>
    <hyperlink ref="L1089" r:id="rId2176"/>
    <hyperlink ref="K1090" r:id="rId2177"/>
    <hyperlink ref="L1090" r:id="rId2178"/>
    <hyperlink ref="K1091" r:id="rId2179"/>
    <hyperlink ref="L1091" r:id="rId2180"/>
    <hyperlink ref="K1092" r:id="rId2181"/>
    <hyperlink ref="L1092" r:id="rId2182"/>
    <hyperlink ref="K1093" r:id="rId2183"/>
    <hyperlink ref="L1093" r:id="rId2184"/>
    <hyperlink ref="K1094" r:id="rId2185"/>
    <hyperlink ref="L1094" r:id="rId2186"/>
    <hyperlink ref="K1095" r:id="rId2187"/>
    <hyperlink ref="L1095" r:id="rId2188"/>
    <hyperlink ref="K1096" r:id="rId2189"/>
    <hyperlink ref="L1096" r:id="rId2190"/>
    <hyperlink ref="K1097" r:id="rId2191"/>
    <hyperlink ref="L1097" r:id="rId2192"/>
    <hyperlink ref="K1098" r:id="rId2193"/>
    <hyperlink ref="L1098" r:id="rId2194"/>
    <hyperlink ref="K1099" r:id="rId2195"/>
    <hyperlink ref="L1099" r:id="rId2196"/>
    <hyperlink ref="K1100" r:id="rId2197"/>
    <hyperlink ref="L1100" r:id="rId2198"/>
    <hyperlink ref="K1101" r:id="rId2199"/>
    <hyperlink ref="L1101" r:id="rId2200"/>
    <hyperlink ref="K1102" r:id="rId2201"/>
    <hyperlink ref="L1102" r:id="rId2202"/>
    <hyperlink ref="K1103" r:id="rId2203"/>
    <hyperlink ref="L1103" r:id="rId2204"/>
    <hyperlink ref="K1104" r:id="rId2205"/>
    <hyperlink ref="L1104" r:id="rId2206"/>
    <hyperlink ref="K1105" r:id="rId2207"/>
    <hyperlink ref="L1105" r:id="rId2208"/>
    <hyperlink ref="K1106" r:id="rId2209"/>
    <hyperlink ref="L1106" r:id="rId2210"/>
    <hyperlink ref="K1107" r:id="rId2211"/>
    <hyperlink ref="L1107" r:id="rId2212"/>
    <hyperlink ref="K1108" r:id="rId2213"/>
    <hyperlink ref="L1108" r:id="rId2214"/>
    <hyperlink ref="K1109" r:id="rId2215"/>
    <hyperlink ref="L1109" r:id="rId2216"/>
    <hyperlink ref="K1110" r:id="rId2217"/>
    <hyperlink ref="L1110" r:id="rId2218"/>
    <hyperlink ref="K1111" r:id="rId2219"/>
    <hyperlink ref="L1111" r:id="rId2220"/>
    <hyperlink ref="K1112" r:id="rId2221"/>
    <hyperlink ref="L1112" r:id="rId2222"/>
    <hyperlink ref="K1113" r:id="rId2223"/>
    <hyperlink ref="L1113" r:id="rId2224"/>
    <hyperlink ref="K1114" r:id="rId2225"/>
    <hyperlink ref="L1114" r:id="rId2226"/>
    <hyperlink ref="K1115" r:id="rId2227"/>
    <hyperlink ref="L1115" r:id="rId2228"/>
    <hyperlink ref="K1116" r:id="rId2229"/>
    <hyperlink ref="L1116" r:id="rId2230"/>
    <hyperlink ref="K1117" r:id="rId2231"/>
    <hyperlink ref="L1117" r:id="rId2232"/>
    <hyperlink ref="K1118" r:id="rId2233"/>
    <hyperlink ref="L1118" r:id="rId2234"/>
    <hyperlink ref="K1119" r:id="rId2235"/>
    <hyperlink ref="L1119" r:id="rId2236"/>
    <hyperlink ref="K1120" r:id="rId2237"/>
    <hyperlink ref="L1120" r:id="rId2238"/>
    <hyperlink ref="K1121" r:id="rId2239"/>
    <hyperlink ref="L1121" r:id="rId2240"/>
    <hyperlink ref="K1122" r:id="rId2241"/>
    <hyperlink ref="L1122" r:id="rId2242"/>
    <hyperlink ref="K1123" r:id="rId2243"/>
    <hyperlink ref="L1123" r:id="rId2244"/>
    <hyperlink ref="K1124" r:id="rId2245"/>
    <hyperlink ref="L1124" r:id="rId2246"/>
    <hyperlink ref="K1125" r:id="rId2247"/>
    <hyperlink ref="L1125" r:id="rId2248"/>
    <hyperlink ref="K1126" r:id="rId2249"/>
    <hyperlink ref="L1126" r:id="rId2250"/>
    <hyperlink ref="K1127" r:id="rId2251"/>
    <hyperlink ref="L1127" r:id="rId2252"/>
    <hyperlink ref="K1128" r:id="rId2253"/>
    <hyperlink ref="L1128" r:id="rId2254"/>
    <hyperlink ref="K1129" r:id="rId2255"/>
    <hyperlink ref="L1129" r:id="rId2256"/>
    <hyperlink ref="K1130" r:id="rId2257"/>
    <hyperlink ref="L1130" r:id="rId2258"/>
    <hyperlink ref="K1131" r:id="rId2259"/>
    <hyperlink ref="L1131" r:id="rId2260"/>
    <hyperlink ref="K1132" r:id="rId2261"/>
    <hyperlink ref="L1132" r:id="rId2262"/>
    <hyperlink ref="K1133" r:id="rId2263"/>
    <hyperlink ref="L1133" r:id="rId2264"/>
    <hyperlink ref="K1134" r:id="rId2265"/>
    <hyperlink ref="L1134" r:id="rId2266"/>
    <hyperlink ref="K1135" r:id="rId2267"/>
    <hyperlink ref="L1135" r:id="rId2268"/>
    <hyperlink ref="K1136" r:id="rId2269"/>
    <hyperlink ref="L1136" r:id="rId2270"/>
    <hyperlink ref="K1137" r:id="rId2271"/>
    <hyperlink ref="L1137" r:id="rId2272"/>
    <hyperlink ref="K1138" r:id="rId2273"/>
    <hyperlink ref="L1138" r:id="rId2274"/>
    <hyperlink ref="K1139" r:id="rId2275"/>
    <hyperlink ref="L1139" r:id="rId2276"/>
    <hyperlink ref="K1140" r:id="rId2277"/>
    <hyperlink ref="L1140" r:id="rId2278"/>
    <hyperlink ref="K1141" r:id="rId2279"/>
    <hyperlink ref="L1141" r:id="rId2280"/>
    <hyperlink ref="K1142" r:id="rId2281"/>
    <hyperlink ref="L1142" r:id="rId2282"/>
    <hyperlink ref="K1143" r:id="rId2283"/>
    <hyperlink ref="L1143" r:id="rId2284"/>
    <hyperlink ref="K1144" r:id="rId2285"/>
    <hyperlink ref="L1144" r:id="rId2286"/>
    <hyperlink ref="K1145" r:id="rId2287"/>
    <hyperlink ref="L1145" r:id="rId2288"/>
    <hyperlink ref="K1146" r:id="rId2289"/>
    <hyperlink ref="L1146" r:id="rId2290"/>
    <hyperlink ref="K1147" r:id="rId2291"/>
    <hyperlink ref="L1147" r:id="rId2292"/>
    <hyperlink ref="K1148" r:id="rId2293"/>
    <hyperlink ref="L1148" r:id="rId2294"/>
    <hyperlink ref="K1149" r:id="rId2295"/>
    <hyperlink ref="L1149" r:id="rId2296"/>
    <hyperlink ref="K1150" r:id="rId2297"/>
    <hyperlink ref="L1150" r:id="rId2298"/>
    <hyperlink ref="K1151" r:id="rId2299"/>
    <hyperlink ref="L1151" r:id="rId2300"/>
    <hyperlink ref="K1152" r:id="rId2301"/>
    <hyperlink ref="L1152" r:id="rId2302"/>
    <hyperlink ref="K1153" r:id="rId2303"/>
    <hyperlink ref="L1153" r:id="rId2304"/>
    <hyperlink ref="K1154" r:id="rId2305"/>
    <hyperlink ref="L1154" r:id="rId2306"/>
    <hyperlink ref="K1155" r:id="rId2307"/>
    <hyperlink ref="L1155" r:id="rId2308"/>
    <hyperlink ref="K1156" r:id="rId2309"/>
    <hyperlink ref="L1156" r:id="rId2310"/>
    <hyperlink ref="K1157" r:id="rId2311"/>
    <hyperlink ref="L1157" r:id="rId2312"/>
    <hyperlink ref="K1158" r:id="rId2313"/>
    <hyperlink ref="L1158" r:id="rId2314"/>
    <hyperlink ref="K1159" r:id="rId2315"/>
    <hyperlink ref="L1159" r:id="rId2316"/>
    <hyperlink ref="K1160" r:id="rId2317"/>
    <hyperlink ref="L1160" r:id="rId2318"/>
    <hyperlink ref="K1161" r:id="rId2319"/>
    <hyperlink ref="L1161" r:id="rId2320"/>
    <hyperlink ref="K1162" r:id="rId2321"/>
    <hyperlink ref="L1162" r:id="rId2322"/>
    <hyperlink ref="K1163" r:id="rId2323"/>
    <hyperlink ref="L1163" r:id="rId2324"/>
    <hyperlink ref="K1164" r:id="rId2325"/>
    <hyperlink ref="L1164" r:id="rId2326"/>
    <hyperlink ref="K1165" r:id="rId2327"/>
    <hyperlink ref="L1165" r:id="rId2328"/>
    <hyperlink ref="K1166" r:id="rId2329"/>
    <hyperlink ref="L1166" r:id="rId2330"/>
    <hyperlink ref="K1167" r:id="rId2331"/>
    <hyperlink ref="L1167" r:id="rId2332"/>
    <hyperlink ref="K1168" r:id="rId2333"/>
    <hyperlink ref="L1168" r:id="rId2334"/>
    <hyperlink ref="K1169" r:id="rId2335"/>
    <hyperlink ref="L1169" r:id="rId2336"/>
    <hyperlink ref="K1170" r:id="rId2337"/>
    <hyperlink ref="L1170" r:id="rId2338"/>
    <hyperlink ref="K1171" r:id="rId2339"/>
    <hyperlink ref="L1171" r:id="rId2340"/>
    <hyperlink ref="K1172" r:id="rId2341"/>
    <hyperlink ref="L1172" r:id="rId2342"/>
    <hyperlink ref="K1173" r:id="rId2343"/>
    <hyperlink ref="L1173" r:id="rId2344"/>
    <hyperlink ref="K1174" r:id="rId2345"/>
    <hyperlink ref="L1174" r:id="rId2346"/>
    <hyperlink ref="K1175" r:id="rId2347"/>
    <hyperlink ref="L1175" r:id="rId2348"/>
    <hyperlink ref="K1176" r:id="rId2349"/>
    <hyperlink ref="L1176" r:id="rId2350"/>
    <hyperlink ref="K1177" r:id="rId2351"/>
    <hyperlink ref="L1177" r:id="rId2352"/>
    <hyperlink ref="K1178" r:id="rId2353"/>
    <hyperlink ref="L1178" r:id="rId2354"/>
    <hyperlink ref="K1179" r:id="rId2355"/>
    <hyperlink ref="L1179" r:id="rId2356"/>
    <hyperlink ref="K1180" r:id="rId2357"/>
    <hyperlink ref="L1180" r:id="rId2358"/>
    <hyperlink ref="K1181" r:id="rId2359"/>
    <hyperlink ref="L1181" r:id="rId2360"/>
    <hyperlink ref="K1182" r:id="rId2361"/>
    <hyperlink ref="L1182" r:id="rId2362"/>
    <hyperlink ref="K1183" r:id="rId2363"/>
    <hyperlink ref="L1183" r:id="rId2364"/>
    <hyperlink ref="K1184" r:id="rId2365"/>
    <hyperlink ref="L1184" r:id="rId2366"/>
    <hyperlink ref="K1185" r:id="rId2367"/>
    <hyperlink ref="L1185" r:id="rId2368"/>
    <hyperlink ref="K1186" r:id="rId2369"/>
    <hyperlink ref="L1186" r:id="rId2370"/>
    <hyperlink ref="K1187" r:id="rId2371"/>
    <hyperlink ref="L1187" r:id="rId2372"/>
    <hyperlink ref="K1188" r:id="rId2373"/>
    <hyperlink ref="L1188" r:id="rId2374"/>
    <hyperlink ref="K1189" r:id="rId2375"/>
    <hyperlink ref="L1189" r:id="rId2376"/>
    <hyperlink ref="K1190" r:id="rId2377"/>
    <hyperlink ref="L1190" r:id="rId2378"/>
    <hyperlink ref="K1191" r:id="rId2379"/>
    <hyperlink ref="L1191" r:id="rId2380"/>
    <hyperlink ref="K1192" r:id="rId2381"/>
    <hyperlink ref="L1192" r:id="rId2382"/>
    <hyperlink ref="K1193" r:id="rId2383"/>
    <hyperlink ref="L1193" r:id="rId2384"/>
    <hyperlink ref="K1194" r:id="rId2385"/>
    <hyperlink ref="L1194" r:id="rId2386"/>
    <hyperlink ref="K1195" r:id="rId2387"/>
    <hyperlink ref="L1195" r:id="rId2388"/>
    <hyperlink ref="K1196" r:id="rId2389"/>
    <hyperlink ref="L1196" r:id="rId2390"/>
    <hyperlink ref="K1197" r:id="rId2391"/>
    <hyperlink ref="L1197" r:id="rId2392"/>
    <hyperlink ref="K1198" r:id="rId2393"/>
    <hyperlink ref="L1198" r:id="rId2394"/>
    <hyperlink ref="K1199" r:id="rId2395"/>
    <hyperlink ref="L1199" r:id="rId2396"/>
    <hyperlink ref="K1200" r:id="rId2397"/>
    <hyperlink ref="L1200" r:id="rId2398"/>
    <hyperlink ref="K1201" r:id="rId2399"/>
    <hyperlink ref="L1201" r:id="rId2400"/>
    <hyperlink ref="K1202" r:id="rId2401"/>
    <hyperlink ref="L1202" r:id="rId2402"/>
    <hyperlink ref="K1203" r:id="rId2403"/>
    <hyperlink ref="L1203" r:id="rId2404"/>
    <hyperlink ref="K1204" r:id="rId2405"/>
    <hyperlink ref="L1204" r:id="rId2406"/>
    <hyperlink ref="K1205" r:id="rId2407"/>
    <hyperlink ref="L1205" r:id="rId2408"/>
    <hyperlink ref="K1206" r:id="rId2409"/>
    <hyperlink ref="L1206" r:id="rId2410"/>
    <hyperlink ref="K1207" r:id="rId2411"/>
    <hyperlink ref="L1207" r:id="rId2412"/>
    <hyperlink ref="K1208" r:id="rId2413"/>
    <hyperlink ref="L1208" r:id="rId2414"/>
    <hyperlink ref="K1209" r:id="rId2415"/>
    <hyperlink ref="L1209" r:id="rId2416"/>
    <hyperlink ref="K1210" r:id="rId2417"/>
    <hyperlink ref="L1210" r:id="rId2418"/>
    <hyperlink ref="K1211" r:id="rId2419"/>
    <hyperlink ref="L1211" r:id="rId2420"/>
    <hyperlink ref="K1212" r:id="rId2421"/>
    <hyperlink ref="L1212" r:id="rId2422"/>
    <hyperlink ref="K1213" r:id="rId2423"/>
    <hyperlink ref="L1213" r:id="rId2424"/>
    <hyperlink ref="K1214" r:id="rId2425"/>
    <hyperlink ref="L1214" r:id="rId2426"/>
    <hyperlink ref="K1215" r:id="rId2427"/>
    <hyperlink ref="L1215" r:id="rId2428"/>
    <hyperlink ref="K1216" r:id="rId2429"/>
    <hyperlink ref="L1216" r:id="rId2430"/>
    <hyperlink ref="K1217" r:id="rId2431"/>
    <hyperlink ref="L1217" r:id="rId2432"/>
    <hyperlink ref="K1218" r:id="rId2433"/>
    <hyperlink ref="L1218" r:id="rId2434"/>
    <hyperlink ref="K1219" r:id="rId2435"/>
    <hyperlink ref="L1219" r:id="rId2436"/>
    <hyperlink ref="K1220" r:id="rId2437"/>
    <hyperlink ref="L1220" r:id="rId2438"/>
    <hyperlink ref="K1221" r:id="rId2439"/>
    <hyperlink ref="L1221" r:id="rId2440"/>
    <hyperlink ref="K1222" r:id="rId2441"/>
    <hyperlink ref="L1222" r:id="rId2442"/>
    <hyperlink ref="K1223" r:id="rId2443"/>
    <hyperlink ref="L1223" r:id="rId2444"/>
    <hyperlink ref="K1224" r:id="rId2445"/>
    <hyperlink ref="L1224" r:id="rId2446"/>
    <hyperlink ref="K1225" r:id="rId2447"/>
    <hyperlink ref="L1225" r:id="rId2448"/>
    <hyperlink ref="K1226" r:id="rId2449"/>
    <hyperlink ref="L1226" r:id="rId2450"/>
    <hyperlink ref="K1227" r:id="rId2451"/>
    <hyperlink ref="L1227" r:id="rId2452"/>
    <hyperlink ref="K1228" r:id="rId2453"/>
    <hyperlink ref="L1228" r:id="rId2454"/>
    <hyperlink ref="K1229" r:id="rId2455"/>
    <hyperlink ref="L1229" r:id="rId2456"/>
    <hyperlink ref="K1230" r:id="rId2457"/>
    <hyperlink ref="L1230" r:id="rId2458"/>
    <hyperlink ref="K1231" r:id="rId2459"/>
    <hyperlink ref="L1231" r:id="rId2460"/>
    <hyperlink ref="K1232" r:id="rId2461"/>
    <hyperlink ref="L1232" r:id="rId2462"/>
    <hyperlink ref="K1233" r:id="rId2463"/>
    <hyperlink ref="L1233" r:id="rId2464"/>
    <hyperlink ref="K1234" r:id="rId2465"/>
    <hyperlink ref="L1234" r:id="rId2466"/>
    <hyperlink ref="K1235" r:id="rId2467"/>
    <hyperlink ref="L1235" r:id="rId2468"/>
    <hyperlink ref="K1236" r:id="rId2469"/>
    <hyperlink ref="L1236" r:id="rId2470"/>
    <hyperlink ref="K1237" r:id="rId2471"/>
    <hyperlink ref="L1237" r:id="rId2472"/>
    <hyperlink ref="K1238" r:id="rId2473"/>
    <hyperlink ref="L1238" r:id="rId2474"/>
    <hyperlink ref="K1239" r:id="rId2475"/>
    <hyperlink ref="L1239" r:id="rId2476"/>
    <hyperlink ref="K1240" r:id="rId2477"/>
    <hyperlink ref="L1240" r:id="rId2478"/>
    <hyperlink ref="K1241" r:id="rId2479"/>
    <hyperlink ref="L1241" r:id="rId2480"/>
    <hyperlink ref="K1242" r:id="rId2481"/>
    <hyperlink ref="L1242" r:id="rId2482"/>
    <hyperlink ref="K1243" r:id="rId2483"/>
    <hyperlink ref="L1243" r:id="rId2484"/>
    <hyperlink ref="K1244" r:id="rId2485"/>
    <hyperlink ref="L1244" r:id="rId2486"/>
    <hyperlink ref="K1245" r:id="rId2487"/>
    <hyperlink ref="L1245" r:id="rId2488"/>
    <hyperlink ref="K1246" r:id="rId2489"/>
    <hyperlink ref="L1246" r:id="rId2490"/>
    <hyperlink ref="K1247" r:id="rId2491"/>
    <hyperlink ref="L1247" r:id="rId2492"/>
    <hyperlink ref="K1248" r:id="rId2493"/>
    <hyperlink ref="L1248" r:id="rId2494"/>
    <hyperlink ref="K1249" r:id="rId2495"/>
    <hyperlink ref="L1249" r:id="rId2496"/>
    <hyperlink ref="K1250" r:id="rId2497"/>
    <hyperlink ref="L1250" r:id="rId2498"/>
    <hyperlink ref="K1251" r:id="rId2499"/>
    <hyperlink ref="L1251" r:id="rId2500"/>
    <hyperlink ref="K1252" r:id="rId2501"/>
    <hyperlink ref="L1252" r:id="rId2502"/>
    <hyperlink ref="K1253" r:id="rId2503"/>
    <hyperlink ref="L1253" r:id="rId2504"/>
    <hyperlink ref="K1254" r:id="rId2505"/>
    <hyperlink ref="L1254" r:id="rId2506"/>
    <hyperlink ref="K1255" r:id="rId2507"/>
    <hyperlink ref="L1255" r:id="rId2508"/>
    <hyperlink ref="K1256" r:id="rId2509"/>
    <hyperlink ref="L1256" r:id="rId2510"/>
    <hyperlink ref="K1257" r:id="rId2511"/>
    <hyperlink ref="L1257" r:id="rId2512"/>
    <hyperlink ref="K1258" r:id="rId2513"/>
    <hyperlink ref="L1258" r:id="rId2514"/>
    <hyperlink ref="K1259" r:id="rId2515"/>
    <hyperlink ref="L1259" r:id="rId2516"/>
    <hyperlink ref="K1260" r:id="rId2517"/>
    <hyperlink ref="L1260" r:id="rId2518"/>
    <hyperlink ref="K1261" r:id="rId2519"/>
    <hyperlink ref="L1261" r:id="rId2520"/>
    <hyperlink ref="K1262" r:id="rId2521"/>
    <hyperlink ref="L1262" r:id="rId2522"/>
    <hyperlink ref="K1263" r:id="rId2523"/>
    <hyperlink ref="L1263" r:id="rId2524"/>
    <hyperlink ref="K1264" r:id="rId2525"/>
    <hyperlink ref="L1264" r:id="rId2526"/>
    <hyperlink ref="K1265" r:id="rId2527"/>
    <hyperlink ref="L1265" r:id="rId2528"/>
    <hyperlink ref="K1266" r:id="rId2529"/>
    <hyperlink ref="L1266" r:id="rId2530"/>
    <hyperlink ref="K1267" r:id="rId2531"/>
    <hyperlink ref="L1267" r:id="rId2532"/>
    <hyperlink ref="K1268" r:id="rId2533"/>
    <hyperlink ref="L1268" r:id="rId2534"/>
    <hyperlink ref="K1269" r:id="rId2535"/>
    <hyperlink ref="L1269" r:id="rId2536"/>
    <hyperlink ref="K1270" r:id="rId2537"/>
    <hyperlink ref="L1270" r:id="rId2538"/>
    <hyperlink ref="K1271" r:id="rId2539"/>
    <hyperlink ref="L1271" r:id="rId2540"/>
    <hyperlink ref="K1272" r:id="rId2541"/>
    <hyperlink ref="L1272" r:id="rId2542"/>
    <hyperlink ref="K1273" r:id="rId2543"/>
    <hyperlink ref="L1273" r:id="rId2544"/>
    <hyperlink ref="K1274" r:id="rId2545"/>
    <hyperlink ref="L1274" r:id="rId2546"/>
    <hyperlink ref="K1275" r:id="rId2547"/>
    <hyperlink ref="L1275" r:id="rId2548"/>
    <hyperlink ref="K1276" r:id="rId2549"/>
    <hyperlink ref="L1276" r:id="rId2550"/>
    <hyperlink ref="K1277" r:id="rId2551"/>
    <hyperlink ref="L1277" r:id="rId2552"/>
    <hyperlink ref="K1278" r:id="rId2553"/>
    <hyperlink ref="L1278" r:id="rId2554"/>
    <hyperlink ref="K1279" r:id="rId2555"/>
    <hyperlink ref="L1279" r:id="rId2556"/>
    <hyperlink ref="K1280" r:id="rId2557"/>
    <hyperlink ref="L1280" r:id="rId2558"/>
    <hyperlink ref="K1281" r:id="rId2559"/>
    <hyperlink ref="L1281" r:id="rId2560"/>
    <hyperlink ref="K1282" r:id="rId2561"/>
    <hyperlink ref="L1282" r:id="rId2562"/>
    <hyperlink ref="K1283" r:id="rId2563"/>
    <hyperlink ref="L1283" r:id="rId2564"/>
    <hyperlink ref="K1284" r:id="rId2565"/>
    <hyperlink ref="L1284" r:id="rId2566"/>
    <hyperlink ref="K1285" r:id="rId2567"/>
    <hyperlink ref="L1285" r:id="rId2568"/>
    <hyperlink ref="K1286" r:id="rId2569"/>
    <hyperlink ref="L1286" r:id="rId2570"/>
    <hyperlink ref="K1287" r:id="rId2571"/>
    <hyperlink ref="L1287" r:id="rId2572"/>
    <hyperlink ref="K1288" r:id="rId2573"/>
    <hyperlink ref="L1288" r:id="rId2574"/>
    <hyperlink ref="K1289" r:id="rId2575"/>
    <hyperlink ref="L1289" r:id="rId2576"/>
    <hyperlink ref="K1290" r:id="rId2577"/>
    <hyperlink ref="L1290" r:id="rId2578"/>
    <hyperlink ref="K1291" r:id="rId2579"/>
    <hyperlink ref="L1291" r:id="rId2580"/>
    <hyperlink ref="K1292" r:id="rId2581"/>
    <hyperlink ref="L1292" r:id="rId2582"/>
    <hyperlink ref="K1293" r:id="rId2583"/>
    <hyperlink ref="L1293" r:id="rId2584"/>
    <hyperlink ref="K1294" r:id="rId2585"/>
    <hyperlink ref="L1294" r:id="rId2586"/>
    <hyperlink ref="K1295" r:id="rId2587"/>
    <hyperlink ref="L1295" r:id="rId2588"/>
    <hyperlink ref="K1296" r:id="rId2589"/>
    <hyperlink ref="L1296" r:id="rId2590"/>
    <hyperlink ref="K1297" r:id="rId2591"/>
    <hyperlink ref="L1297" r:id="rId2592"/>
    <hyperlink ref="K1298" r:id="rId2593"/>
    <hyperlink ref="L1298" r:id="rId2594"/>
    <hyperlink ref="K1299" r:id="rId2595"/>
    <hyperlink ref="L1299" r:id="rId2596"/>
    <hyperlink ref="K1300" r:id="rId2597"/>
    <hyperlink ref="L1300" r:id="rId2598"/>
    <hyperlink ref="K1301" r:id="rId2599"/>
    <hyperlink ref="L1301" r:id="rId2600"/>
    <hyperlink ref="K1302" r:id="rId2601"/>
    <hyperlink ref="L1302" r:id="rId2602"/>
    <hyperlink ref="K1303" r:id="rId2603"/>
    <hyperlink ref="L1303" r:id="rId2604"/>
    <hyperlink ref="K1304" r:id="rId2605"/>
    <hyperlink ref="L1304" r:id="rId2606"/>
    <hyperlink ref="K1305" r:id="rId2607"/>
    <hyperlink ref="L1305" r:id="rId2608"/>
    <hyperlink ref="K1306" r:id="rId2609"/>
    <hyperlink ref="L1306" r:id="rId2610"/>
    <hyperlink ref="K1307" r:id="rId2611"/>
    <hyperlink ref="L1307" r:id="rId2612"/>
    <hyperlink ref="K1308" r:id="rId2613"/>
    <hyperlink ref="L1308" r:id="rId2614"/>
    <hyperlink ref="K1309" r:id="rId2615"/>
    <hyperlink ref="L1309" r:id="rId2616"/>
    <hyperlink ref="K1310" r:id="rId2617"/>
    <hyperlink ref="L1310" r:id="rId2618"/>
    <hyperlink ref="K1311" r:id="rId2619"/>
    <hyperlink ref="L1311" r:id="rId2620"/>
    <hyperlink ref="K1312" r:id="rId2621"/>
    <hyperlink ref="L1312" r:id="rId2622"/>
    <hyperlink ref="K1313" r:id="rId2623"/>
    <hyperlink ref="L1313" r:id="rId2624"/>
    <hyperlink ref="K1314" r:id="rId2625"/>
    <hyperlink ref="L1314" r:id="rId2626"/>
    <hyperlink ref="K1315" r:id="rId2627"/>
    <hyperlink ref="L1315" r:id="rId2628"/>
    <hyperlink ref="K1316" r:id="rId2629"/>
    <hyperlink ref="L1316" r:id="rId2630"/>
    <hyperlink ref="K1317" r:id="rId2631"/>
    <hyperlink ref="L1317" r:id="rId2632"/>
    <hyperlink ref="K1318" r:id="rId2633"/>
    <hyperlink ref="L1318" r:id="rId2634"/>
    <hyperlink ref="K1319" r:id="rId2635"/>
    <hyperlink ref="L1319" r:id="rId2636"/>
    <hyperlink ref="K1320" r:id="rId2637"/>
    <hyperlink ref="L1320" r:id="rId2638"/>
    <hyperlink ref="K1321" r:id="rId2639"/>
    <hyperlink ref="L1321" r:id="rId2640"/>
    <hyperlink ref="K1322" r:id="rId2641"/>
    <hyperlink ref="L1322" r:id="rId2642"/>
    <hyperlink ref="K1323" r:id="rId2643"/>
    <hyperlink ref="L1323" r:id="rId2644"/>
    <hyperlink ref="K1324" r:id="rId2645"/>
    <hyperlink ref="L1324" r:id="rId2646"/>
    <hyperlink ref="K1325" r:id="rId2647"/>
    <hyperlink ref="L1325" r:id="rId2648"/>
    <hyperlink ref="K1326" r:id="rId2649"/>
    <hyperlink ref="L1326" r:id="rId2650"/>
    <hyperlink ref="K1327" r:id="rId2651"/>
    <hyperlink ref="L1327" r:id="rId2652"/>
    <hyperlink ref="K1328" r:id="rId2653"/>
    <hyperlink ref="L1328" r:id="rId2654"/>
    <hyperlink ref="K1329" r:id="rId2655"/>
    <hyperlink ref="L1329" r:id="rId2656"/>
    <hyperlink ref="K1330" r:id="rId2657"/>
    <hyperlink ref="L1330" r:id="rId2658"/>
    <hyperlink ref="K1331" r:id="rId2659"/>
    <hyperlink ref="L1331" r:id="rId2660"/>
    <hyperlink ref="K1332" r:id="rId2661"/>
    <hyperlink ref="L1332" r:id="rId2662"/>
    <hyperlink ref="K1333" r:id="rId2663"/>
    <hyperlink ref="L1333" r:id="rId2664"/>
    <hyperlink ref="K1334" r:id="rId2665"/>
    <hyperlink ref="L1334" r:id="rId2666"/>
    <hyperlink ref="K1335" r:id="rId2667"/>
    <hyperlink ref="L1335" r:id="rId2668"/>
    <hyperlink ref="K1336" r:id="rId2669"/>
    <hyperlink ref="L1336" r:id="rId2670"/>
    <hyperlink ref="K1337" r:id="rId2671"/>
    <hyperlink ref="L1337" r:id="rId2672"/>
    <hyperlink ref="K1338" r:id="rId2673"/>
    <hyperlink ref="L1338" r:id="rId2674"/>
    <hyperlink ref="K1339" r:id="rId2675"/>
    <hyperlink ref="L1339" r:id="rId2676"/>
    <hyperlink ref="K1340" r:id="rId2677"/>
    <hyperlink ref="L1340" r:id="rId2678"/>
    <hyperlink ref="K1341" r:id="rId2679"/>
    <hyperlink ref="L1341" r:id="rId2680"/>
    <hyperlink ref="K1342" r:id="rId2681"/>
    <hyperlink ref="L1342" r:id="rId2682"/>
    <hyperlink ref="K1343" r:id="rId2683"/>
    <hyperlink ref="L1343" r:id="rId2684"/>
    <hyperlink ref="K1344" r:id="rId2685"/>
    <hyperlink ref="L1344" r:id="rId2686"/>
    <hyperlink ref="K1345" r:id="rId2687"/>
    <hyperlink ref="L1345" r:id="rId2688"/>
    <hyperlink ref="K1346" r:id="rId2689"/>
    <hyperlink ref="L1346" r:id="rId2690"/>
    <hyperlink ref="K1347" r:id="rId2691"/>
    <hyperlink ref="L1347" r:id="rId2692"/>
    <hyperlink ref="K1348" r:id="rId2693"/>
    <hyperlink ref="L1348" r:id="rId2694"/>
    <hyperlink ref="K1349" r:id="rId2695"/>
    <hyperlink ref="L1349" r:id="rId2696"/>
    <hyperlink ref="K1350" r:id="rId2697"/>
    <hyperlink ref="L1350" r:id="rId2698"/>
    <hyperlink ref="K1351" r:id="rId2699"/>
    <hyperlink ref="L1351" r:id="rId2700"/>
    <hyperlink ref="K1352" r:id="rId2701"/>
    <hyperlink ref="L1352" r:id="rId2702"/>
    <hyperlink ref="K1353" r:id="rId2703"/>
    <hyperlink ref="L1353" r:id="rId2704"/>
    <hyperlink ref="K1354" r:id="rId2705"/>
    <hyperlink ref="L1354" r:id="rId2706"/>
    <hyperlink ref="K1355" r:id="rId2707"/>
    <hyperlink ref="L1355" r:id="rId2708"/>
    <hyperlink ref="K1356" r:id="rId2709"/>
    <hyperlink ref="L1356" r:id="rId2710"/>
    <hyperlink ref="K1357" r:id="rId2711"/>
    <hyperlink ref="L1357" r:id="rId2712"/>
    <hyperlink ref="K1358" r:id="rId2713"/>
    <hyperlink ref="L1358" r:id="rId2714"/>
    <hyperlink ref="K1359" r:id="rId2715"/>
    <hyperlink ref="L1359" r:id="rId2716"/>
    <hyperlink ref="K1360" r:id="rId2717"/>
    <hyperlink ref="L1360" r:id="rId2718"/>
    <hyperlink ref="K1361" r:id="rId2719"/>
    <hyperlink ref="L1361" r:id="rId2720"/>
    <hyperlink ref="K1362" r:id="rId2721"/>
    <hyperlink ref="L1362" r:id="rId2722"/>
    <hyperlink ref="K1363" r:id="rId2723"/>
    <hyperlink ref="L1363" r:id="rId2724"/>
    <hyperlink ref="K1364" r:id="rId2725"/>
    <hyperlink ref="L1364" r:id="rId2726"/>
    <hyperlink ref="K1365" r:id="rId2727"/>
    <hyperlink ref="L1365" r:id="rId2728"/>
    <hyperlink ref="K1366" r:id="rId2729"/>
    <hyperlink ref="L1366" r:id="rId2730"/>
    <hyperlink ref="K1367" r:id="rId2731"/>
    <hyperlink ref="L1367" r:id="rId2732"/>
    <hyperlink ref="K1368" r:id="rId2733"/>
    <hyperlink ref="L1368" r:id="rId2734"/>
    <hyperlink ref="K1369" r:id="rId2735"/>
    <hyperlink ref="L1369" r:id="rId2736"/>
    <hyperlink ref="K1370" r:id="rId2737"/>
    <hyperlink ref="L1370" r:id="rId2738"/>
    <hyperlink ref="K1371" r:id="rId2739"/>
    <hyperlink ref="L1371" r:id="rId2740"/>
    <hyperlink ref="K1372" r:id="rId2741"/>
    <hyperlink ref="L1372" r:id="rId2742"/>
    <hyperlink ref="K1373" r:id="rId2743"/>
    <hyperlink ref="L1373" r:id="rId2744"/>
    <hyperlink ref="K1374" r:id="rId2745"/>
    <hyperlink ref="L1374" r:id="rId2746"/>
    <hyperlink ref="K1375" r:id="rId2747"/>
    <hyperlink ref="L1375" r:id="rId2748"/>
    <hyperlink ref="K1376" r:id="rId2749"/>
    <hyperlink ref="L1376" r:id="rId2750"/>
    <hyperlink ref="K1377" r:id="rId2751"/>
    <hyperlink ref="L1377" r:id="rId2752"/>
    <hyperlink ref="K1378" r:id="rId2753"/>
    <hyperlink ref="L1378" r:id="rId2754"/>
    <hyperlink ref="K1379" r:id="rId2755"/>
    <hyperlink ref="L1379" r:id="rId2756"/>
    <hyperlink ref="K1380" r:id="rId2757"/>
    <hyperlink ref="L1380" r:id="rId2758"/>
    <hyperlink ref="K1381" r:id="rId2759"/>
    <hyperlink ref="L1381" r:id="rId2760"/>
    <hyperlink ref="K1382" r:id="rId2761"/>
    <hyperlink ref="L1382" r:id="rId2762"/>
    <hyperlink ref="K1383" r:id="rId2763"/>
    <hyperlink ref="L1383" r:id="rId2764"/>
    <hyperlink ref="K1384" r:id="rId2765"/>
    <hyperlink ref="L1384" r:id="rId2766"/>
    <hyperlink ref="K1385" r:id="rId2767"/>
    <hyperlink ref="L1385" r:id="rId2768"/>
    <hyperlink ref="K1386" r:id="rId2769"/>
    <hyperlink ref="L1386" r:id="rId2770"/>
    <hyperlink ref="K1387" r:id="rId2771"/>
    <hyperlink ref="L1387" r:id="rId2772"/>
    <hyperlink ref="K1388" r:id="rId2773"/>
    <hyperlink ref="L1388" r:id="rId2774"/>
    <hyperlink ref="K1389" r:id="rId2775"/>
    <hyperlink ref="L1389" r:id="rId2776"/>
  </hyperlinks>
  <pageMargins left="0.7" right="0.7" top="0.75" bottom="0.75" header="0.51180555555555496" footer="0.51180555555555496"/>
  <pageSetup firstPageNumber="0" orientation="portrait" r:id="rId2777"/>
</worksheet>
</file>

<file path=xl/worksheets/sheet2.xml><?xml version="1.0" encoding="utf-8"?>
<worksheet xmlns="http://schemas.openxmlformats.org/spreadsheetml/2006/main" xmlns:r="http://schemas.openxmlformats.org/officeDocument/2006/relationships">
  <dimension ref="A1:C51"/>
  <sheetViews>
    <sheetView tabSelected="1" topLeftCell="A9" zoomScaleNormal="100" workbookViewId="0">
      <selection activeCell="A19" sqref="A19"/>
    </sheetView>
  </sheetViews>
  <sheetFormatPr defaultRowHeight="15"/>
  <cols>
    <col min="1" max="1" width="81.7109375" style="5" customWidth="1"/>
    <col min="2" max="2" width="40" style="5" customWidth="1"/>
    <col min="3" max="3" width="81.7109375" style="5" customWidth="1"/>
    <col min="4" max="16384" width="9.140625" style="5"/>
  </cols>
  <sheetData>
    <row r="1" spans="1:2" ht="21">
      <c r="A1" s="9" t="s">
        <v>1634</v>
      </c>
    </row>
    <row r="2" spans="1:2" ht="30">
      <c r="A2" s="8" t="s">
        <v>1633</v>
      </c>
    </row>
    <row r="3" spans="1:2">
      <c r="A3" s="8" t="s">
        <v>1632</v>
      </c>
    </row>
    <row r="4" spans="1:2" ht="30">
      <c r="A4" s="8" t="s">
        <v>1631</v>
      </c>
    </row>
    <row r="5" spans="1:2" ht="30">
      <c r="A5" s="8" t="s">
        <v>1630</v>
      </c>
    </row>
    <row r="6" spans="1:2" ht="30">
      <c r="A6" s="8" t="s">
        <v>1629</v>
      </c>
    </row>
    <row r="8" spans="1:2" ht="31.5">
      <c r="A8" s="9" t="s">
        <v>1831</v>
      </c>
      <c r="B8" s="8" t="s">
        <v>1628</v>
      </c>
    </row>
    <row r="9" spans="1:2" ht="30">
      <c r="A9" s="8" t="s">
        <v>1819</v>
      </c>
      <c r="B9" s="8"/>
    </row>
    <row r="10" spans="1:2" ht="30">
      <c r="A10" s="8" t="s">
        <v>1820</v>
      </c>
      <c r="B10" s="8" t="s">
        <v>1818</v>
      </c>
    </row>
    <row r="11" spans="1:2" ht="30">
      <c r="A11" s="8" t="s">
        <v>1821</v>
      </c>
      <c r="B11" s="8"/>
    </row>
    <row r="13" spans="1:2" ht="31.5">
      <c r="A13" s="9" t="s">
        <v>1627</v>
      </c>
      <c r="B13" s="8" t="s">
        <v>1626</v>
      </c>
    </row>
    <row r="14" spans="1:2" ht="30">
      <c r="A14" s="8" t="s">
        <v>1625</v>
      </c>
      <c r="B14" s="8" t="s">
        <v>1624</v>
      </c>
    </row>
    <row r="15" spans="1:2" ht="60">
      <c r="A15" s="8" t="s">
        <v>1623</v>
      </c>
      <c r="B15" s="8" t="s">
        <v>1622</v>
      </c>
    </row>
    <row r="16" spans="1:2">
      <c r="A16" s="8"/>
      <c r="B16" s="8"/>
    </row>
    <row r="18" spans="1:3">
      <c r="A18" s="7" t="s">
        <v>1621</v>
      </c>
      <c r="B18" s="10">
        <f t="array" ref="B18">SUM(IF(pouyaCalls="",0,1)*IF(ties,1,0))</f>
        <v>444</v>
      </c>
    </row>
    <row r="19" spans="1:3">
      <c r="A19" s="7" t="s">
        <v>1620</v>
      </c>
      <c r="B19" s="10">
        <f t="array" ref="B19">SUM(IF(pouyaCalls="",0,1)*IF(ties,0,1)*IF(consensus,0,1))</f>
        <v>124</v>
      </c>
      <c r="C19" s="5" t="str">
        <f t="array" ref="C19">" --------&gt; " &amp; SUM(IF(pouyaCalls="",0,1)*IF(ties,0,1)*IF(consensus,0,1)*IF(disease="epilepsy syndrome",1,0)) &amp;" of these were epilepsy syndrome"</f>
        <v xml:space="preserve"> --------&gt; 22 of these were epilepsy syndrome</v>
      </c>
    </row>
    <row r="20" spans="1:3">
      <c r="A20" s="7" t="s">
        <v>1619</v>
      </c>
      <c r="B20" s="10">
        <f t="array" ref="B20">SUM(IF(pouyaCalls="",0,1)*IF(ties,0,1)*IF(consensus,1,0))</f>
        <v>820</v>
      </c>
    </row>
    <row r="22" spans="1:3" ht="23.25">
      <c r="A22" s="6" t="s">
        <v>1595</v>
      </c>
      <c r="B22" s="6" t="s">
        <v>1618</v>
      </c>
      <c r="C22" s="6" t="s">
        <v>1617</v>
      </c>
    </row>
    <row r="23" spans="1:3" ht="135">
      <c r="A23" s="5" t="s">
        <v>44</v>
      </c>
      <c r="B23" s="5" t="s">
        <v>1616</v>
      </c>
      <c r="C23" s="5" t="s">
        <v>1838</v>
      </c>
    </row>
    <row r="24" spans="1:3" ht="60">
      <c r="A24" s="5" t="s">
        <v>44</v>
      </c>
      <c r="B24" s="5" t="s">
        <v>1615</v>
      </c>
      <c r="C24" s="5" t="s">
        <v>1830</v>
      </c>
    </row>
    <row r="25" spans="1:3" ht="30">
      <c r="A25" s="5" t="s">
        <v>44</v>
      </c>
      <c r="B25" s="5" t="s">
        <v>1614</v>
      </c>
      <c r="C25" s="5" t="s">
        <v>1613</v>
      </c>
    </row>
    <row r="26" spans="1:3" ht="90">
      <c r="A26" s="5" t="s">
        <v>44</v>
      </c>
      <c r="B26" s="5" t="s">
        <v>1612</v>
      </c>
      <c r="C26" s="5" t="s">
        <v>1611</v>
      </c>
    </row>
    <row r="27" spans="1:3" ht="75">
      <c r="A27" s="5" t="s">
        <v>1610</v>
      </c>
      <c r="B27" s="5" t="s">
        <v>1609</v>
      </c>
      <c r="C27" s="5" t="s">
        <v>1608</v>
      </c>
    </row>
    <row r="28" spans="1:3" ht="45">
      <c r="A28" s="5" t="s">
        <v>1806</v>
      </c>
      <c r="B28" s="5" t="s">
        <v>1607</v>
      </c>
      <c r="C28" s="5" t="s">
        <v>1606</v>
      </c>
    </row>
    <row r="29" spans="1:3" ht="180">
      <c r="A29" s="5" t="s">
        <v>4</v>
      </c>
      <c r="B29" s="5" t="s">
        <v>1605</v>
      </c>
      <c r="C29" s="5" t="s">
        <v>1604</v>
      </c>
    </row>
    <row r="30" spans="1:3" ht="150">
      <c r="A30" s="5" t="s">
        <v>259</v>
      </c>
      <c r="B30" s="5" t="s">
        <v>1603</v>
      </c>
      <c r="C30" s="5" t="s">
        <v>1602</v>
      </c>
    </row>
    <row r="31" spans="1:3" ht="30">
      <c r="A31" s="5" t="s">
        <v>1599</v>
      </c>
      <c r="B31" s="5" t="s">
        <v>1601</v>
      </c>
      <c r="C31" s="5" t="s">
        <v>1600</v>
      </c>
    </row>
    <row r="32" spans="1:3" ht="105">
      <c r="A32" s="5" t="s">
        <v>1599</v>
      </c>
      <c r="B32" s="5" t="s">
        <v>1598</v>
      </c>
      <c r="C32" s="5" t="s">
        <v>1597</v>
      </c>
    </row>
    <row r="33" spans="1:3" ht="105">
      <c r="A33" s="5" t="s">
        <v>1599</v>
      </c>
      <c r="B33" s="5" t="s">
        <v>1728</v>
      </c>
      <c r="C33" s="5" t="s">
        <v>1729</v>
      </c>
    </row>
    <row r="34" spans="1:3" ht="75">
      <c r="A34" s="5" t="s">
        <v>1599</v>
      </c>
      <c r="B34" s="5" t="s">
        <v>1724</v>
      </c>
      <c r="C34" s="5" t="s">
        <v>1725</v>
      </c>
    </row>
    <row r="35" spans="1:3" ht="75">
      <c r="A35" s="5" t="s">
        <v>121</v>
      </c>
      <c r="B35" s="5" t="s">
        <v>1661</v>
      </c>
      <c r="C35" s="5" t="s">
        <v>1663</v>
      </c>
    </row>
    <row r="36" spans="1:3" ht="60">
      <c r="A36" s="5" t="s">
        <v>121</v>
      </c>
      <c r="B36" s="5" t="s">
        <v>1839</v>
      </c>
      <c r="C36" s="5" t="s">
        <v>1672</v>
      </c>
    </row>
    <row r="37" spans="1:3" ht="90">
      <c r="A37" s="5" t="s">
        <v>121</v>
      </c>
      <c r="B37" s="5" t="s">
        <v>1615</v>
      </c>
      <c r="C37" s="5" t="s">
        <v>1665</v>
      </c>
    </row>
    <row r="38" spans="1:3" ht="105">
      <c r="A38" s="5" t="s">
        <v>17</v>
      </c>
      <c r="B38" s="5" t="s">
        <v>1673</v>
      </c>
      <c r="C38" s="5" t="s">
        <v>1674</v>
      </c>
    </row>
    <row r="39" spans="1:3" ht="45">
      <c r="A39" s="5" t="s">
        <v>12</v>
      </c>
      <c r="B39" s="5" t="s">
        <v>1684</v>
      </c>
      <c r="C39" s="5" t="s">
        <v>1685</v>
      </c>
    </row>
    <row r="40" spans="1:3">
      <c r="A40" s="5" t="s">
        <v>1690</v>
      </c>
      <c r="B40" s="5" t="s">
        <v>1684</v>
      </c>
      <c r="C40" s="5" t="s">
        <v>1691</v>
      </c>
    </row>
    <row r="41" spans="1:3" ht="90">
      <c r="A41" s="5" t="s">
        <v>39</v>
      </c>
      <c r="B41" s="5" t="s">
        <v>1698</v>
      </c>
      <c r="C41" s="5" t="s">
        <v>1709</v>
      </c>
    </row>
    <row r="42" spans="1:3">
      <c r="A42" s="5" t="s">
        <v>138</v>
      </c>
      <c r="B42" s="5" t="s">
        <v>1598</v>
      </c>
      <c r="C42" s="5" t="s">
        <v>1700</v>
      </c>
    </row>
    <row r="43" spans="1:3" ht="135">
      <c r="A43" s="5" t="s">
        <v>135</v>
      </c>
      <c r="B43" s="5" t="s">
        <v>1805</v>
      </c>
      <c r="C43" s="5" t="s">
        <v>1822</v>
      </c>
    </row>
    <row r="44" spans="1:3" ht="90">
      <c r="A44" s="5" t="s">
        <v>307</v>
      </c>
      <c r="B44" s="5" t="s">
        <v>1640</v>
      </c>
      <c r="C44" s="5" t="s">
        <v>1646</v>
      </c>
    </row>
    <row r="45" spans="1:3" ht="60">
      <c r="A45" s="5" t="s">
        <v>1713</v>
      </c>
      <c r="B45" s="5" t="s">
        <v>1661</v>
      </c>
      <c r="C45" s="5" t="s">
        <v>1714</v>
      </c>
    </row>
    <row r="46" spans="1:3" ht="30">
      <c r="A46" s="5" t="s">
        <v>206</v>
      </c>
      <c r="B46" s="5" t="s">
        <v>1661</v>
      </c>
      <c r="C46" s="5" t="s">
        <v>1720</v>
      </c>
    </row>
    <row r="47" spans="1:3" ht="120">
      <c r="A47" s="5" t="s">
        <v>782</v>
      </c>
      <c r="B47" s="5" t="s">
        <v>1661</v>
      </c>
      <c r="C47" s="5" t="s">
        <v>1754</v>
      </c>
    </row>
    <row r="48" spans="1:3" ht="30">
      <c r="A48" s="5" t="s">
        <v>1762</v>
      </c>
      <c r="B48" s="5" t="s">
        <v>1661</v>
      </c>
      <c r="C48" s="5" t="s">
        <v>1763</v>
      </c>
    </row>
    <row r="49" spans="1:3" ht="60">
      <c r="A49" s="5" t="s">
        <v>1766</v>
      </c>
      <c r="B49" s="5" t="s">
        <v>1661</v>
      </c>
      <c r="C49" s="5" t="s">
        <v>1767</v>
      </c>
    </row>
    <row r="50" spans="1:3" ht="195">
      <c r="A50" s="5" t="s">
        <v>155</v>
      </c>
      <c r="B50" s="5" t="s">
        <v>1661</v>
      </c>
      <c r="C50" s="11" t="s">
        <v>1774</v>
      </c>
    </row>
    <row r="51" spans="1:3" ht="90">
      <c r="A51" s="5" t="s">
        <v>1790</v>
      </c>
      <c r="B51" s="5" t="s">
        <v>1598</v>
      </c>
      <c r="C51" s="5" t="s">
        <v>1791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K26"/>
  <sheetViews>
    <sheetView workbookViewId="0"/>
  </sheetViews>
  <sheetFormatPr defaultRowHeight="15"/>
  <sheetData>
    <row r="2" spans="1:11">
      <c r="A2" s="13" t="s">
        <v>1833</v>
      </c>
      <c r="B2" s="13" t="s">
        <v>1593</v>
      </c>
      <c r="C2" s="13" t="s">
        <v>1594</v>
      </c>
      <c r="D2" s="13" t="s">
        <v>1592</v>
      </c>
      <c r="E2" s="13"/>
      <c r="F2" s="13" t="s">
        <v>1833</v>
      </c>
      <c r="G2" s="13" t="s">
        <v>1593</v>
      </c>
      <c r="H2" s="13" t="s">
        <v>1594</v>
      </c>
      <c r="I2" s="13" t="s">
        <v>1592</v>
      </c>
    </row>
    <row r="3" spans="1:11">
      <c r="A3" s="13" t="s">
        <v>2</v>
      </c>
      <c r="B3" s="13">
        <f t="array" ref="B3">SUM(IF(AJGcalls=$A3,1,0))</f>
        <v>599</v>
      </c>
      <c r="C3" s="13">
        <f t="array" ref="C3">SUM(IF(CSHcalls=$A3,1,0))</f>
        <v>593</v>
      </c>
      <c r="D3" s="13">
        <f t="array" ref="D3">SUM(IF(pouyaCalls=$A3,1,0))</f>
        <v>755</v>
      </c>
      <c r="E3" s="13"/>
      <c r="F3" s="13" t="s">
        <v>2</v>
      </c>
      <c r="G3" s="14">
        <f>B3/B$6</f>
        <v>0.43155619596541789</v>
      </c>
      <c r="H3" s="14">
        <f>C3/C$6</f>
        <v>0.42723342939481268</v>
      </c>
      <c r="I3" s="14">
        <f>D3/D$6</f>
        <v>0.54394812680115279</v>
      </c>
      <c r="J3" s="12"/>
      <c r="K3" s="12"/>
    </row>
    <row r="4" spans="1:11">
      <c r="A4" s="13" t="s">
        <v>3</v>
      </c>
      <c r="B4" s="13">
        <f t="array" ref="B4">SUM(IF(AJGcalls=$A4,1,0))</f>
        <v>514</v>
      </c>
      <c r="C4" s="13">
        <f t="array" ref="C4">SUM(IF(CSHcalls=$A4,1,0))</f>
        <v>517</v>
      </c>
      <c r="D4" s="13">
        <f t="array" ref="D4">SUM(IF(pouyaCalls=$A4,1,0))</f>
        <v>390</v>
      </c>
      <c r="E4" s="13"/>
      <c r="F4" s="13" t="s">
        <v>3</v>
      </c>
      <c r="G4" s="14">
        <f>B4/B$6</f>
        <v>0.37031700288184438</v>
      </c>
      <c r="H4" s="14">
        <f>C4/C$6</f>
        <v>0.37247838616714696</v>
      </c>
      <c r="I4" s="14">
        <f t="shared" ref="I4:I6" si="0">D4/D$6</f>
        <v>0.28097982708933716</v>
      </c>
      <c r="J4" s="12"/>
      <c r="K4" s="12"/>
    </row>
    <row r="5" spans="1:11">
      <c r="A5" s="13" t="s">
        <v>8</v>
      </c>
      <c r="B5" s="13">
        <f t="array" ref="B5">SUM(IF(AJGcalls=$A5,1,0))</f>
        <v>275</v>
      </c>
      <c r="C5" s="13">
        <f t="array" ref="C5">SUM(IF(CSHcalls=$A5,1,0))</f>
        <v>278</v>
      </c>
      <c r="D5" s="13">
        <f t="array" ref="D5">SUM(IF(pouyaCalls=$A5,1,0))</f>
        <v>243</v>
      </c>
      <c r="E5" s="13"/>
      <c r="F5" s="13" t="s">
        <v>8</v>
      </c>
      <c r="G5" s="14">
        <f>B5/B$6</f>
        <v>0.19812680115273776</v>
      </c>
      <c r="H5" s="14">
        <f>C5/C$6</f>
        <v>0.20028818443804033</v>
      </c>
      <c r="I5" s="14">
        <f t="shared" si="0"/>
        <v>0.17507204610951008</v>
      </c>
      <c r="J5" s="12"/>
      <c r="K5" s="12"/>
    </row>
    <row r="6" spans="1:11">
      <c r="A6" s="13" t="s">
        <v>1832</v>
      </c>
      <c r="B6" s="13">
        <f t="shared" ref="B6" si="1">SUM(B3:B5)</f>
        <v>1388</v>
      </c>
      <c r="C6" s="13">
        <f t="shared" ref="C6" si="2">SUM(C3:C5)</f>
        <v>1388</v>
      </c>
      <c r="D6" s="13">
        <f>SUM(D3:D5)</f>
        <v>1388</v>
      </c>
      <c r="E6" s="13"/>
      <c r="F6" s="13" t="s">
        <v>1832</v>
      </c>
      <c r="G6" s="14">
        <f>B6/B$6</f>
        <v>1</v>
      </c>
      <c r="H6" s="14">
        <f>C6/C$6</f>
        <v>1</v>
      </c>
      <c r="I6" s="14">
        <f t="shared" si="0"/>
        <v>1</v>
      </c>
      <c r="J6" s="12"/>
      <c r="K6" s="12"/>
    </row>
    <row r="8" spans="1:11">
      <c r="A8" s="15" t="s">
        <v>1834</v>
      </c>
      <c r="B8" s="16"/>
    </row>
    <row r="9" spans="1:11">
      <c r="A9" s="16">
        <f t="array" ref="A9">SUM(IF(AJGcalls=CSHcalls,0,1) * (IF(AJGcalls="DM",1,0)+IF(CSHcalls="DM",1,0)))</f>
        <v>298</v>
      </c>
      <c r="B9" s="16"/>
    </row>
    <row r="10" spans="1:11">
      <c r="A10" s="15" t="s">
        <v>1836</v>
      </c>
      <c r="B10" s="16"/>
    </row>
    <row r="11" spans="1:11">
      <c r="A11" s="16" t="s">
        <v>2</v>
      </c>
      <c r="B11" s="16">
        <f t="array" ref="B11">SUM(IF(AJGcalls=CSHcalls,0,1) * (IF(AJGcalls="DM",1,0)+IF(CSHcalls="DM",1,0)) * IF(pouyaCalls=A11,1,0))</f>
        <v>204</v>
      </c>
    </row>
    <row r="12" spans="1:11">
      <c r="A12" s="15" t="s">
        <v>3</v>
      </c>
      <c r="B12" s="16">
        <f t="array" ref="B12">SUM(IF(AJGcalls=CSHcalls,0,1) * (IF(AJGcalls="DM",1,0)+IF(CSHcalls="DM",1,0)) * IF(pouyaCalls=A12,1,0))</f>
        <v>43</v>
      </c>
    </row>
    <row r="13" spans="1:11">
      <c r="A13" s="16" t="s">
        <v>8</v>
      </c>
      <c r="B13" s="16">
        <f t="array" ref="B13">SUM(IF(AJGcalls=CSHcalls,0,1) * (IF(AJGcalls="DM",1,0)+IF(CSHcalls="DM",1,0)) * IF(pouyaCalls=A13,1,0))</f>
        <v>51</v>
      </c>
    </row>
    <row r="14" spans="1:11">
      <c r="A14" s="16" t="s">
        <v>1835</v>
      </c>
      <c r="B14" s="16"/>
    </row>
    <row r="15" spans="1:11">
      <c r="A15" s="16" t="s">
        <v>1594</v>
      </c>
      <c r="B15" s="16">
        <f t="array" ref="B15">SUM(IF(AJGcalls=CSHcalls,0,1) * (IF(AJGcalls="DM",1,0)+IF(CSHcalls="DM",1,0)) * IF(pouyaCalls=CSHcalls,1,0))</f>
        <v>179</v>
      </c>
    </row>
    <row r="16" spans="1:11">
      <c r="A16" s="16" t="s">
        <v>1593</v>
      </c>
      <c r="B16" s="16">
        <f t="array" ref="B16">SUM(IF(AJGcalls=CSHcalls,0,1) * (IF(AJGcalls="DM",1,0)+IF(CSHcalls="DM",1,0)) * IF(pouyaCalls=AJGcalls,1,0))</f>
        <v>103</v>
      </c>
    </row>
    <row r="18" spans="1:2">
      <c r="A18" s="15" t="s">
        <v>1837</v>
      </c>
      <c r="B18" s="16"/>
    </row>
    <row r="19" spans="1:2">
      <c r="A19" s="16">
        <f t="array" ref="A19">SUM(IF(AJGcalls=CSHcalls,0,1) * IF(AJGcalls="DM",0,1) * IF(CSHcalls="DM",0,1))</f>
        <v>146</v>
      </c>
      <c r="B19" s="16"/>
    </row>
    <row r="20" spans="1:2">
      <c r="A20" s="15" t="s">
        <v>1836</v>
      </c>
      <c r="B20" s="16"/>
    </row>
    <row r="21" spans="1:2">
      <c r="A21" s="16" t="s">
        <v>2</v>
      </c>
      <c r="B21" s="16">
        <f t="array" ref="B21">SUM(IF(AJGcalls=CSHcalls,0,1) * IF(AJGcalls="DM",0,1) * IF(CSHcalls="DM",0,1) * IF(pouyaCalls=A21,1,0))</f>
        <v>18</v>
      </c>
    </row>
    <row r="22" spans="1:2">
      <c r="A22" s="15" t="s">
        <v>3</v>
      </c>
      <c r="B22" s="16">
        <f t="array" ref="B22">SUM(IF(AJGcalls=CSHcalls,0,1) * IF(AJGcalls="DM",0,1) * IF(CSHcalls="DM",0,1) * IF(pouyaCalls=A22,1,0))</f>
        <v>76</v>
      </c>
    </row>
    <row r="23" spans="1:2">
      <c r="A23" s="16" t="s">
        <v>8</v>
      </c>
      <c r="B23" s="16">
        <f t="array" ref="B23">SUM(IF(AJGcalls=CSHcalls,0,1) * IF(AJGcalls="DM",0,1) * IF(CSHcalls="DM",0,1) * IF(pouyaCalls=A23,1,0))</f>
        <v>52</v>
      </c>
    </row>
    <row r="24" spans="1:2">
      <c r="A24" s="16" t="s">
        <v>1835</v>
      </c>
      <c r="B24" s="16"/>
    </row>
    <row r="25" spans="1:2">
      <c r="A25" s="16" t="s">
        <v>1594</v>
      </c>
      <c r="B25" s="16">
        <f t="array" ref="B25">SUM(IF(AJGcalls=CSHcalls,0,1) * IF(AJGcalls="DM",0,1) * IF(CSHcalls="DM",0,1) * IF(pouyaCalls=CSHcalls,1,0))</f>
        <v>85</v>
      </c>
    </row>
    <row r="26" spans="1:2">
      <c r="A26" s="16" t="s">
        <v>1593</v>
      </c>
      <c r="B26" s="16">
        <f t="array" ref="B26">SUM(IF(AJGcalls=CSHcalls,0,1) * IF(AJGcalls="DM",0,1) * IF(CSHcalls="DM",0,1) * IF(pouyaCalls=AJGcalls,1,0))</f>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curation</vt:lpstr>
      <vt:lpstr>Pouya general notes</vt:lpstr>
      <vt:lpstr>Pouya more summary statistics</vt:lpstr>
      <vt:lpstr>AJGcalls</vt:lpstr>
      <vt:lpstr>consensus</vt:lpstr>
      <vt:lpstr>CSHcalls</vt:lpstr>
      <vt:lpstr>disease</vt:lpstr>
      <vt:lpstr>pouyaCalls</vt:lpstr>
      <vt:lpstr>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dc:creator>
  <cp:lastModifiedBy>Linus</cp:lastModifiedBy>
  <dcterms:created xsi:type="dcterms:W3CDTF">2016-02-17T18:51:46Z</dcterms:created>
  <dcterms:modified xsi:type="dcterms:W3CDTF">2016-02-20T03:15:34Z</dcterms:modified>
</cp:coreProperties>
</file>