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Energies" sheetId="4" r:id="rId1"/>
    <sheet name="Boltzmann-weighted shifts" sheetId="3" r:id="rId2"/>
    <sheet name="Isotropic shieldings" sheetId="5" r:id="rId3"/>
  </sheets>
  <calcPr calcId="152511"/>
</workbook>
</file>

<file path=xl/calcChain.xml><?xml version="1.0" encoding="utf-8"?>
<calcChain xmlns="http://schemas.openxmlformats.org/spreadsheetml/2006/main">
  <c r="Y129" i="3" l="1"/>
  <c r="X129" i="3"/>
  <c r="W129" i="3"/>
  <c r="U129" i="3"/>
  <c r="T129" i="3"/>
  <c r="S129" i="3"/>
  <c r="Q129" i="3"/>
  <c r="P129" i="3"/>
  <c r="O129" i="3"/>
  <c r="M129" i="3"/>
  <c r="L129" i="3"/>
  <c r="K129" i="3"/>
  <c r="I129" i="3"/>
  <c r="H129" i="3"/>
  <c r="G129" i="3"/>
  <c r="Y128" i="3"/>
  <c r="X128" i="3"/>
  <c r="W128" i="3"/>
  <c r="U128" i="3"/>
  <c r="T128" i="3"/>
  <c r="S128" i="3"/>
  <c r="Q128" i="3"/>
  <c r="P128" i="3"/>
  <c r="O128" i="3"/>
  <c r="M128" i="3"/>
  <c r="L128" i="3"/>
  <c r="K128" i="3"/>
  <c r="I128" i="3"/>
  <c r="H128" i="3"/>
  <c r="G128" i="3"/>
  <c r="Y127" i="3"/>
  <c r="X127" i="3"/>
  <c r="W127" i="3"/>
  <c r="U127" i="3"/>
  <c r="T127" i="3"/>
  <c r="S127" i="3"/>
  <c r="Q127" i="3"/>
  <c r="P127" i="3"/>
  <c r="O127" i="3"/>
  <c r="M127" i="3"/>
  <c r="L127" i="3"/>
  <c r="K127" i="3"/>
  <c r="I127" i="3"/>
  <c r="H127" i="3"/>
  <c r="G127" i="3"/>
  <c r="Y126" i="3"/>
  <c r="X126" i="3"/>
  <c r="W126" i="3"/>
  <c r="U126" i="3"/>
  <c r="T126" i="3"/>
  <c r="S126" i="3"/>
  <c r="Q126" i="3"/>
  <c r="P126" i="3"/>
  <c r="O126" i="3"/>
  <c r="M126" i="3"/>
  <c r="L126" i="3"/>
  <c r="K126" i="3"/>
  <c r="I126" i="3"/>
  <c r="H126" i="3"/>
  <c r="G126" i="3"/>
  <c r="Y125" i="3"/>
  <c r="X125" i="3"/>
  <c r="W125" i="3"/>
  <c r="U125" i="3"/>
  <c r="T125" i="3"/>
  <c r="S125" i="3"/>
  <c r="Q125" i="3"/>
  <c r="P125" i="3"/>
  <c r="O125" i="3"/>
  <c r="M125" i="3"/>
  <c r="L125" i="3"/>
  <c r="K125" i="3"/>
  <c r="I125" i="3"/>
  <c r="H125" i="3"/>
  <c r="G125" i="3"/>
  <c r="Y124" i="3"/>
  <c r="X124" i="3"/>
  <c r="W124" i="3"/>
  <c r="U124" i="3"/>
  <c r="T124" i="3"/>
  <c r="S124" i="3"/>
  <c r="Q124" i="3"/>
  <c r="P124" i="3"/>
  <c r="O124" i="3"/>
  <c r="M124" i="3"/>
  <c r="L124" i="3"/>
  <c r="K124" i="3"/>
  <c r="I124" i="3"/>
  <c r="H124" i="3"/>
  <c r="G124" i="3"/>
  <c r="Y123" i="3"/>
  <c r="X123" i="3"/>
  <c r="W123" i="3"/>
  <c r="U123" i="3"/>
  <c r="T123" i="3"/>
  <c r="S123" i="3"/>
  <c r="Q123" i="3"/>
  <c r="P123" i="3"/>
  <c r="O123" i="3"/>
  <c r="M123" i="3"/>
  <c r="L123" i="3"/>
  <c r="K123" i="3"/>
  <c r="I123" i="3"/>
  <c r="H123" i="3"/>
  <c r="G123" i="3"/>
  <c r="Y122" i="3"/>
  <c r="X122" i="3"/>
  <c r="W122" i="3"/>
  <c r="U122" i="3"/>
  <c r="T122" i="3"/>
  <c r="S122" i="3"/>
  <c r="Q122" i="3"/>
  <c r="P122" i="3"/>
  <c r="O122" i="3"/>
  <c r="M122" i="3"/>
  <c r="L122" i="3"/>
  <c r="K122" i="3"/>
  <c r="I122" i="3"/>
  <c r="H122" i="3"/>
  <c r="G122" i="3"/>
  <c r="Y121" i="3"/>
  <c r="X121" i="3"/>
  <c r="W121" i="3"/>
  <c r="U121" i="3"/>
  <c r="T121" i="3"/>
  <c r="S121" i="3"/>
  <c r="Q121" i="3"/>
  <c r="P121" i="3"/>
  <c r="O121" i="3"/>
  <c r="M121" i="3"/>
  <c r="L121" i="3"/>
  <c r="K121" i="3"/>
  <c r="I121" i="3"/>
  <c r="H121" i="3"/>
  <c r="G121" i="3"/>
  <c r="Y120" i="3"/>
  <c r="X120" i="3"/>
  <c r="W120" i="3"/>
  <c r="U120" i="3"/>
  <c r="T120" i="3"/>
  <c r="S120" i="3"/>
  <c r="Q120" i="3"/>
  <c r="P120" i="3"/>
  <c r="O120" i="3"/>
  <c r="M120" i="3"/>
  <c r="L120" i="3"/>
  <c r="K120" i="3"/>
  <c r="I120" i="3"/>
  <c r="H120" i="3"/>
  <c r="G120" i="3"/>
  <c r="Y119" i="3"/>
  <c r="X119" i="3"/>
  <c r="W119" i="3"/>
  <c r="U119" i="3"/>
  <c r="T119" i="3"/>
  <c r="S119" i="3"/>
  <c r="Q119" i="3"/>
  <c r="P119" i="3"/>
  <c r="O119" i="3"/>
  <c r="M119" i="3"/>
  <c r="L119" i="3"/>
  <c r="K119" i="3"/>
  <c r="I119" i="3"/>
  <c r="H119" i="3"/>
  <c r="G119" i="3"/>
  <c r="Y118" i="3"/>
  <c r="X118" i="3"/>
  <c r="W118" i="3"/>
  <c r="U118" i="3"/>
  <c r="T118" i="3"/>
  <c r="S118" i="3"/>
  <c r="Q118" i="3"/>
  <c r="P118" i="3"/>
  <c r="O118" i="3"/>
  <c r="M118" i="3"/>
  <c r="L118" i="3"/>
  <c r="K118" i="3"/>
  <c r="I118" i="3"/>
  <c r="H118" i="3"/>
  <c r="G118" i="3"/>
  <c r="Y117" i="3"/>
  <c r="X117" i="3"/>
  <c r="W117" i="3"/>
  <c r="U117" i="3"/>
  <c r="T117" i="3"/>
  <c r="S117" i="3"/>
  <c r="Q117" i="3"/>
  <c r="P117" i="3"/>
  <c r="O117" i="3"/>
  <c r="M117" i="3"/>
  <c r="L117" i="3"/>
  <c r="K117" i="3"/>
  <c r="I117" i="3"/>
  <c r="H117" i="3"/>
  <c r="G117" i="3"/>
  <c r="Y116" i="3"/>
  <c r="X116" i="3"/>
  <c r="W116" i="3"/>
  <c r="U116" i="3"/>
  <c r="T116" i="3"/>
  <c r="S116" i="3"/>
  <c r="Q116" i="3"/>
  <c r="P116" i="3"/>
  <c r="O116" i="3"/>
  <c r="M116" i="3"/>
  <c r="L116" i="3"/>
  <c r="K116" i="3"/>
  <c r="I116" i="3"/>
  <c r="H116" i="3"/>
  <c r="G116" i="3"/>
  <c r="Y115" i="3"/>
  <c r="X115" i="3"/>
  <c r="W115" i="3"/>
  <c r="U115" i="3"/>
  <c r="T115" i="3"/>
  <c r="S115" i="3"/>
  <c r="Q115" i="3"/>
  <c r="P115" i="3"/>
  <c r="O115" i="3"/>
  <c r="M115" i="3"/>
  <c r="L115" i="3"/>
  <c r="K115" i="3"/>
  <c r="I115" i="3"/>
  <c r="H115" i="3"/>
  <c r="G115" i="3"/>
  <c r="Y114" i="3"/>
  <c r="X114" i="3"/>
  <c r="W114" i="3"/>
  <c r="U114" i="3"/>
  <c r="T114" i="3"/>
  <c r="S114" i="3"/>
  <c r="Q114" i="3"/>
  <c r="P114" i="3"/>
  <c r="O114" i="3"/>
  <c r="M114" i="3"/>
  <c r="L114" i="3"/>
  <c r="K114" i="3"/>
  <c r="I114" i="3"/>
  <c r="H114" i="3"/>
  <c r="G114" i="3"/>
  <c r="Y113" i="3"/>
  <c r="X113" i="3"/>
  <c r="W113" i="3"/>
  <c r="U113" i="3"/>
  <c r="T113" i="3"/>
  <c r="S113" i="3"/>
  <c r="Q113" i="3"/>
  <c r="P113" i="3"/>
  <c r="O113" i="3"/>
  <c r="M113" i="3"/>
  <c r="L113" i="3"/>
  <c r="K113" i="3"/>
  <c r="I113" i="3"/>
  <c r="H113" i="3"/>
  <c r="G113" i="3"/>
  <c r="Y112" i="3"/>
  <c r="X112" i="3"/>
  <c r="W112" i="3"/>
  <c r="U112" i="3"/>
  <c r="T112" i="3"/>
  <c r="S112" i="3"/>
  <c r="Q112" i="3"/>
  <c r="P112" i="3"/>
  <c r="O112" i="3"/>
  <c r="M112" i="3"/>
  <c r="L112" i="3"/>
  <c r="K112" i="3"/>
  <c r="I112" i="3"/>
  <c r="H112" i="3"/>
  <c r="G112" i="3"/>
  <c r="Y111" i="3"/>
  <c r="X111" i="3"/>
  <c r="W111" i="3"/>
  <c r="U111" i="3"/>
  <c r="T111" i="3"/>
  <c r="S111" i="3"/>
  <c r="Q111" i="3"/>
  <c r="P111" i="3"/>
  <c r="O111" i="3"/>
  <c r="M111" i="3"/>
  <c r="L111" i="3"/>
  <c r="K111" i="3"/>
  <c r="I111" i="3"/>
  <c r="H111" i="3"/>
  <c r="G111" i="3"/>
  <c r="Y110" i="3"/>
  <c r="X110" i="3"/>
  <c r="W110" i="3"/>
  <c r="U110" i="3"/>
  <c r="T110" i="3"/>
  <c r="S110" i="3"/>
  <c r="Q110" i="3"/>
  <c r="P110" i="3"/>
  <c r="O110" i="3"/>
  <c r="M110" i="3"/>
  <c r="L110" i="3"/>
  <c r="K110" i="3"/>
  <c r="I110" i="3"/>
  <c r="H110" i="3"/>
  <c r="G110" i="3"/>
  <c r="Y109" i="3"/>
  <c r="X109" i="3"/>
  <c r="W109" i="3"/>
  <c r="U109" i="3"/>
  <c r="T109" i="3"/>
  <c r="S109" i="3"/>
  <c r="Q109" i="3"/>
  <c r="P109" i="3"/>
  <c r="O109" i="3"/>
  <c r="M109" i="3"/>
  <c r="L109" i="3"/>
  <c r="K109" i="3"/>
  <c r="I109" i="3"/>
  <c r="H109" i="3"/>
  <c r="G109" i="3"/>
  <c r="Y108" i="3"/>
  <c r="X108" i="3"/>
  <c r="W108" i="3"/>
  <c r="U108" i="3"/>
  <c r="T108" i="3"/>
  <c r="S108" i="3"/>
  <c r="Q108" i="3"/>
  <c r="P108" i="3"/>
  <c r="O108" i="3"/>
  <c r="M108" i="3"/>
  <c r="L108" i="3"/>
  <c r="K108" i="3"/>
  <c r="I108" i="3"/>
  <c r="H108" i="3"/>
  <c r="G108" i="3"/>
  <c r="Y107" i="3"/>
  <c r="X107" i="3"/>
  <c r="W107" i="3"/>
  <c r="U107" i="3"/>
  <c r="T107" i="3"/>
  <c r="S107" i="3"/>
  <c r="Q107" i="3"/>
  <c r="P107" i="3"/>
  <c r="O107" i="3"/>
  <c r="M107" i="3"/>
  <c r="L107" i="3"/>
  <c r="K107" i="3"/>
  <c r="I107" i="3"/>
  <c r="H107" i="3"/>
  <c r="G107" i="3"/>
  <c r="Y106" i="3"/>
  <c r="X106" i="3"/>
  <c r="W106" i="3"/>
  <c r="U106" i="3"/>
  <c r="T106" i="3"/>
  <c r="S106" i="3"/>
  <c r="Q106" i="3"/>
  <c r="P106" i="3"/>
  <c r="O106" i="3"/>
  <c r="M106" i="3"/>
  <c r="L106" i="3"/>
  <c r="K106" i="3"/>
  <c r="I106" i="3"/>
  <c r="H106" i="3"/>
  <c r="G106" i="3"/>
  <c r="Y105" i="3"/>
  <c r="X105" i="3"/>
  <c r="W105" i="3"/>
  <c r="U105" i="3"/>
  <c r="T105" i="3"/>
  <c r="S105" i="3"/>
  <c r="Q105" i="3"/>
  <c r="P105" i="3"/>
  <c r="O105" i="3"/>
  <c r="M105" i="3"/>
  <c r="L105" i="3"/>
  <c r="K105" i="3"/>
  <c r="I105" i="3"/>
  <c r="H105" i="3"/>
  <c r="G105" i="3"/>
  <c r="Y104" i="3"/>
  <c r="X104" i="3"/>
  <c r="W104" i="3"/>
  <c r="U104" i="3"/>
  <c r="T104" i="3"/>
  <c r="S104" i="3"/>
  <c r="Q104" i="3"/>
  <c r="P104" i="3"/>
  <c r="O104" i="3"/>
  <c r="M104" i="3"/>
  <c r="L104" i="3"/>
  <c r="K104" i="3"/>
  <c r="I104" i="3"/>
  <c r="H104" i="3"/>
  <c r="G104" i="3"/>
  <c r="Y103" i="3"/>
  <c r="X103" i="3"/>
  <c r="W103" i="3"/>
  <c r="U103" i="3"/>
  <c r="T103" i="3"/>
  <c r="S103" i="3"/>
  <c r="Q103" i="3"/>
  <c r="P103" i="3"/>
  <c r="O103" i="3"/>
  <c r="M103" i="3"/>
  <c r="L103" i="3"/>
  <c r="K103" i="3"/>
  <c r="I103" i="3"/>
  <c r="H103" i="3"/>
  <c r="G103" i="3"/>
  <c r="Y102" i="3"/>
  <c r="X102" i="3"/>
  <c r="W102" i="3"/>
  <c r="U102" i="3"/>
  <c r="T102" i="3"/>
  <c r="S102" i="3"/>
  <c r="Q102" i="3"/>
  <c r="P102" i="3"/>
  <c r="O102" i="3"/>
  <c r="M102" i="3"/>
  <c r="L102" i="3"/>
  <c r="K102" i="3"/>
  <c r="I102" i="3"/>
  <c r="H102" i="3"/>
  <c r="G102" i="3"/>
  <c r="Y101" i="3"/>
  <c r="X101" i="3"/>
  <c r="W101" i="3"/>
  <c r="U101" i="3"/>
  <c r="T101" i="3"/>
  <c r="S101" i="3"/>
  <c r="Q101" i="3"/>
  <c r="P101" i="3"/>
  <c r="O101" i="3"/>
  <c r="M101" i="3"/>
  <c r="L101" i="3"/>
  <c r="K101" i="3"/>
  <c r="I101" i="3"/>
  <c r="H101" i="3"/>
  <c r="G101" i="3"/>
  <c r="Y100" i="3"/>
  <c r="X100" i="3"/>
  <c r="W100" i="3"/>
  <c r="U100" i="3"/>
  <c r="T100" i="3"/>
  <c r="S100" i="3"/>
  <c r="Q100" i="3"/>
  <c r="P100" i="3"/>
  <c r="O100" i="3"/>
  <c r="M100" i="3"/>
  <c r="L100" i="3"/>
  <c r="K100" i="3"/>
  <c r="I100" i="3"/>
  <c r="H100" i="3"/>
  <c r="G100" i="3"/>
  <c r="Y99" i="3"/>
  <c r="X99" i="3"/>
  <c r="W99" i="3"/>
  <c r="U99" i="3"/>
  <c r="T99" i="3"/>
  <c r="S99" i="3"/>
  <c r="Q99" i="3"/>
  <c r="P99" i="3"/>
  <c r="O99" i="3"/>
  <c r="M99" i="3"/>
  <c r="L99" i="3"/>
  <c r="K99" i="3"/>
  <c r="I99" i="3"/>
  <c r="H99" i="3"/>
  <c r="G99" i="3"/>
  <c r="Y98" i="3"/>
  <c r="X98" i="3"/>
  <c r="W98" i="3"/>
  <c r="U98" i="3"/>
  <c r="T98" i="3"/>
  <c r="S98" i="3"/>
  <c r="Q98" i="3"/>
  <c r="P98" i="3"/>
  <c r="O98" i="3"/>
  <c r="M98" i="3"/>
  <c r="L98" i="3"/>
  <c r="K98" i="3"/>
  <c r="I98" i="3"/>
  <c r="H98" i="3"/>
  <c r="G98" i="3"/>
  <c r="Y97" i="3"/>
  <c r="X97" i="3"/>
  <c r="W97" i="3"/>
  <c r="U97" i="3"/>
  <c r="T97" i="3"/>
  <c r="S97" i="3"/>
  <c r="Q97" i="3"/>
  <c r="P97" i="3"/>
  <c r="O97" i="3"/>
  <c r="M97" i="3"/>
  <c r="L97" i="3"/>
  <c r="K97" i="3"/>
  <c r="I97" i="3"/>
  <c r="H97" i="3"/>
  <c r="G97" i="3"/>
  <c r="Y96" i="3"/>
  <c r="X96" i="3"/>
  <c r="W96" i="3"/>
  <c r="U96" i="3"/>
  <c r="T96" i="3"/>
  <c r="S96" i="3"/>
  <c r="Q96" i="3"/>
  <c r="P96" i="3"/>
  <c r="O96" i="3"/>
  <c r="M96" i="3"/>
  <c r="L96" i="3"/>
  <c r="K96" i="3"/>
  <c r="I96" i="3"/>
  <c r="H96" i="3"/>
  <c r="G96" i="3"/>
  <c r="Y95" i="3"/>
  <c r="X95" i="3"/>
  <c r="W95" i="3"/>
  <c r="U95" i="3"/>
  <c r="T95" i="3"/>
  <c r="S95" i="3"/>
  <c r="Q95" i="3"/>
  <c r="P95" i="3"/>
  <c r="O95" i="3"/>
  <c r="M95" i="3"/>
  <c r="L95" i="3"/>
  <c r="K95" i="3"/>
  <c r="I95" i="3"/>
  <c r="H95" i="3"/>
  <c r="G95" i="3"/>
  <c r="Y94" i="3"/>
  <c r="X94" i="3"/>
  <c r="W94" i="3"/>
  <c r="U94" i="3"/>
  <c r="T94" i="3"/>
  <c r="S94" i="3"/>
  <c r="Q94" i="3"/>
  <c r="P94" i="3"/>
  <c r="O94" i="3"/>
  <c r="M94" i="3"/>
  <c r="L94" i="3"/>
  <c r="K94" i="3"/>
  <c r="I94" i="3"/>
  <c r="H94" i="3"/>
  <c r="G94" i="3"/>
  <c r="Y93" i="3"/>
  <c r="X93" i="3"/>
  <c r="W93" i="3"/>
  <c r="U93" i="3"/>
  <c r="T93" i="3"/>
  <c r="S93" i="3"/>
  <c r="Q93" i="3"/>
  <c r="P93" i="3"/>
  <c r="O93" i="3"/>
  <c r="M93" i="3"/>
  <c r="L93" i="3"/>
  <c r="K93" i="3"/>
  <c r="I93" i="3"/>
  <c r="H93" i="3"/>
  <c r="G93" i="3"/>
  <c r="Y92" i="3"/>
  <c r="X92" i="3"/>
  <c r="W92" i="3"/>
  <c r="U92" i="3"/>
  <c r="T92" i="3"/>
  <c r="S92" i="3"/>
  <c r="Q92" i="3"/>
  <c r="P92" i="3"/>
  <c r="O92" i="3"/>
  <c r="M92" i="3"/>
  <c r="L92" i="3"/>
  <c r="K92" i="3"/>
  <c r="I92" i="3"/>
  <c r="H92" i="3"/>
  <c r="G92" i="3"/>
  <c r="Y91" i="3"/>
  <c r="X91" i="3"/>
  <c r="W91" i="3"/>
  <c r="U91" i="3"/>
  <c r="T91" i="3"/>
  <c r="S91" i="3"/>
  <c r="Q91" i="3"/>
  <c r="P91" i="3"/>
  <c r="O91" i="3"/>
  <c r="M91" i="3"/>
  <c r="L91" i="3"/>
  <c r="K91" i="3"/>
  <c r="I91" i="3"/>
  <c r="H91" i="3"/>
  <c r="G91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AK86" i="3"/>
  <c r="AJ86" i="3"/>
  <c r="AI86" i="3"/>
  <c r="AG86" i="3"/>
  <c r="AF86" i="3"/>
  <c r="AE86" i="3"/>
  <c r="AC86" i="3"/>
  <c r="AB86" i="3"/>
  <c r="AA86" i="3"/>
  <c r="Y86" i="3"/>
  <c r="X86" i="3"/>
  <c r="W86" i="3"/>
  <c r="U86" i="3"/>
  <c r="T86" i="3"/>
  <c r="S86" i="3"/>
  <c r="Q86" i="3"/>
  <c r="P86" i="3"/>
  <c r="O86" i="3"/>
  <c r="M86" i="3"/>
  <c r="L86" i="3"/>
  <c r="K86" i="3"/>
  <c r="I86" i="3"/>
  <c r="H86" i="3"/>
  <c r="G86" i="3"/>
  <c r="AK85" i="3"/>
  <c r="AJ85" i="3"/>
  <c r="AI85" i="3"/>
  <c r="AG85" i="3"/>
  <c r="AF85" i="3"/>
  <c r="AE85" i="3"/>
  <c r="AC85" i="3"/>
  <c r="AB85" i="3"/>
  <c r="AA85" i="3"/>
  <c r="Y85" i="3"/>
  <c r="X85" i="3"/>
  <c r="W85" i="3"/>
  <c r="U85" i="3"/>
  <c r="T85" i="3"/>
  <c r="S85" i="3"/>
  <c r="Q85" i="3"/>
  <c r="P85" i="3"/>
  <c r="O85" i="3"/>
  <c r="M85" i="3"/>
  <c r="L85" i="3"/>
  <c r="K85" i="3"/>
  <c r="I85" i="3"/>
  <c r="H85" i="3"/>
  <c r="G85" i="3"/>
  <c r="AK84" i="3"/>
  <c r="AJ84" i="3"/>
  <c r="AI84" i="3"/>
  <c r="AG84" i="3"/>
  <c r="AF84" i="3"/>
  <c r="AE84" i="3"/>
  <c r="AC84" i="3"/>
  <c r="AB84" i="3"/>
  <c r="AA84" i="3"/>
  <c r="Y84" i="3"/>
  <c r="X84" i="3"/>
  <c r="W84" i="3"/>
  <c r="U84" i="3"/>
  <c r="T84" i="3"/>
  <c r="S84" i="3"/>
  <c r="Q84" i="3"/>
  <c r="P84" i="3"/>
  <c r="O84" i="3"/>
  <c r="M84" i="3"/>
  <c r="L84" i="3"/>
  <c r="K84" i="3"/>
  <c r="I84" i="3"/>
  <c r="H84" i="3"/>
  <c r="G84" i="3"/>
  <c r="AK83" i="3"/>
  <c r="AJ83" i="3"/>
  <c r="AI83" i="3"/>
  <c r="AG83" i="3"/>
  <c r="AF83" i="3"/>
  <c r="AE83" i="3"/>
  <c r="AC83" i="3"/>
  <c r="AB83" i="3"/>
  <c r="AA83" i="3"/>
  <c r="Y83" i="3"/>
  <c r="X83" i="3"/>
  <c r="W83" i="3"/>
  <c r="U83" i="3"/>
  <c r="T83" i="3"/>
  <c r="S83" i="3"/>
  <c r="Q83" i="3"/>
  <c r="P83" i="3"/>
  <c r="O83" i="3"/>
  <c r="M83" i="3"/>
  <c r="L83" i="3"/>
  <c r="K83" i="3"/>
  <c r="I83" i="3"/>
  <c r="H83" i="3"/>
  <c r="G83" i="3"/>
  <c r="AK82" i="3"/>
  <c r="AJ82" i="3"/>
  <c r="AI82" i="3"/>
  <c r="AG82" i="3"/>
  <c r="AF82" i="3"/>
  <c r="AE82" i="3"/>
  <c r="AC82" i="3"/>
  <c r="AB82" i="3"/>
  <c r="AA82" i="3"/>
  <c r="Y82" i="3"/>
  <c r="X82" i="3"/>
  <c r="W82" i="3"/>
  <c r="U82" i="3"/>
  <c r="T82" i="3"/>
  <c r="S82" i="3"/>
  <c r="Q82" i="3"/>
  <c r="P82" i="3"/>
  <c r="O82" i="3"/>
  <c r="M82" i="3"/>
  <c r="L82" i="3"/>
  <c r="K82" i="3"/>
  <c r="I82" i="3"/>
  <c r="H82" i="3"/>
  <c r="G82" i="3"/>
  <c r="AK81" i="3"/>
  <c r="AJ81" i="3"/>
  <c r="AI81" i="3"/>
  <c r="AG81" i="3"/>
  <c r="AF81" i="3"/>
  <c r="AE81" i="3"/>
  <c r="AC81" i="3"/>
  <c r="AB81" i="3"/>
  <c r="AA81" i="3"/>
  <c r="Y81" i="3"/>
  <c r="X81" i="3"/>
  <c r="W81" i="3"/>
  <c r="U81" i="3"/>
  <c r="T81" i="3"/>
  <c r="S81" i="3"/>
  <c r="Q81" i="3"/>
  <c r="P81" i="3"/>
  <c r="O81" i="3"/>
  <c r="M81" i="3"/>
  <c r="L81" i="3"/>
  <c r="K81" i="3"/>
  <c r="I81" i="3"/>
  <c r="H81" i="3"/>
  <c r="G81" i="3"/>
  <c r="AK80" i="3"/>
  <c r="AJ80" i="3"/>
  <c r="AI80" i="3"/>
  <c r="AG80" i="3"/>
  <c r="AF80" i="3"/>
  <c r="AE80" i="3"/>
  <c r="AC80" i="3"/>
  <c r="AB80" i="3"/>
  <c r="AA80" i="3"/>
  <c r="Y80" i="3"/>
  <c r="X80" i="3"/>
  <c r="W80" i="3"/>
  <c r="U80" i="3"/>
  <c r="T80" i="3"/>
  <c r="S80" i="3"/>
  <c r="Q80" i="3"/>
  <c r="P80" i="3"/>
  <c r="O80" i="3"/>
  <c r="M80" i="3"/>
  <c r="L80" i="3"/>
  <c r="K80" i="3"/>
  <c r="I80" i="3"/>
  <c r="H80" i="3"/>
  <c r="G80" i="3"/>
  <c r="AK79" i="3"/>
  <c r="AJ79" i="3"/>
  <c r="AI79" i="3"/>
  <c r="AG79" i="3"/>
  <c r="AF79" i="3"/>
  <c r="AE79" i="3"/>
  <c r="AC79" i="3"/>
  <c r="AB79" i="3"/>
  <c r="AA79" i="3"/>
  <c r="Y79" i="3"/>
  <c r="X79" i="3"/>
  <c r="W79" i="3"/>
  <c r="U79" i="3"/>
  <c r="T79" i="3"/>
  <c r="S79" i="3"/>
  <c r="Q79" i="3"/>
  <c r="P79" i="3"/>
  <c r="O79" i="3"/>
  <c r="M79" i="3"/>
  <c r="L79" i="3"/>
  <c r="K79" i="3"/>
  <c r="I79" i="3"/>
  <c r="H79" i="3"/>
  <c r="G79" i="3"/>
  <c r="AK78" i="3"/>
  <c r="AJ78" i="3"/>
  <c r="AI78" i="3"/>
  <c r="AG78" i="3"/>
  <c r="AF78" i="3"/>
  <c r="AE78" i="3"/>
  <c r="AC78" i="3"/>
  <c r="AB78" i="3"/>
  <c r="AA78" i="3"/>
  <c r="Y78" i="3"/>
  <c r="X78" i="3"/>
  <c r="W78" i="3"/>
  <c r="U78" i="3"/>
  <c r="T78" i="3"/>
  <c r="S78" i="3"/>
  <c r="Q78" i="3"/>
  <c r="P78" i="3"/>
  <c r="O78" i="3"/>
  <c r="M78" i="3"/>
  <c r="L78" i="3"/>
  <c r="K78" i="3"/>
  <c r="I78" i="3"/>
  <c r="H78" i="3"/>
  <c r="G78" i="3"/>
  <c r="AK77" i="3"/>
  <c r="AJ77" i="3"/>
  <c r="AI77" i="3"/>
  <c r="AG77" i="3"/>
  <c r="AF77" i="3"/>
  <c r="AE77" i="3"/>
  <c r="AC77" i="3"/>
  <c r="AB77" i="3"/>
  <c r="AA77" i="3"/>
  <c r="Y77" i="3"/>
  <c r="X77" i="3"/>
  <c r="W77" i="3"/>
  <c r="U77" i="3"/>
  <c r="T77" i="3"/>
  <c r="S77" i="3"/>
  <c r="Q77" i="3"/>
  <c r="P77" i="3"/>
  <c r="O77" i="3"/>
  <c r="M77" i="3"/>
  <c r="L77" i="3"/>
  <c r="K77" i="3"/>
  <c r="I77" i="3"/>
  <c r="H77" i="3"/>
  <c r="G77" i="3"/>
  <c r="AK76" i="3"/>
  <c r="AJ76" i="3"/>
  <c r="AI76" i="3"/>
  <c r="AG76" i="3"/>
  <c r="AF76" i="3"/>
  <c r="AE76" i="3"/>
  <c r="AC76" i="3"/>
  <c r="AB76" i="3"/>
  <c r="AA76" i="3"/>
  <c r="Y76" i="3"/>
  <c r="X76" i="3"/>
  <c r="W76" i="3"/>
  <c r="U76" i="3"/>
  <c r="T76" i="3"/>
  <c r="S76" i="3"/>
  <c r="Q76" i="3"/>
  <c r="P76" i="3"/>
  <c r="O76" i="3"/>
  <c r="M76" i="3"/>
  <c r="L76" i="3"/>
  <c r="K76" i="3"/>
  <c r="I76" i="3"/>
  <c r="H76" i="3"/>
  <c r="G76" i="3"/>
  <c r="AK75" i="3"/>
  <c r="AJ75" i="3"/>
  <c r="AI75" i="3"/>
  <c r="AG75" i="3"/>
  <c r="AF75" i="3"/>
  <c r="AE75" i="3"/>
  <c r="AC75" i="3"/>
  <c r="AB75" i="3"/>
  <c r="AA75" i="3"/>
  <c r="Y75" i="3"/>
  <c r="X75" i="3"/>
  <c r="W75" i="3"/>
  <c r="U75" i="3"/>
  <c r="T75" i="3"/>
  <c r="S75" i="3"/>
  <c r="Q75" i="3"/>
  <c r="P75" i="3"/>
  <c r="O75" i="3"/>
  <c r="M75" i="3"/>
  <c r="L75" i="3"/>
  <c r="K75" i="3"/>
  <c r="I75" i="3"/>
  <c r="H75" i="3"/>
  <c r="G75" i="3"/>
  <c r="AK74" i="3"/>
  <c r="AJ74" i="3"/>
  <c r="AI74" i="3"/>
  <c r="AG74" i="3"/>
  <c r="AF74" i="3"/>
  <c r="AE74" i="3"/>
  <c r="AC74" i="3"/>
  <c r="AB74" i="3"/>
  <c r="AA74" i="3"/>
  <c r="Y74" i="3"/>
  <c r="X74" i="3"/>
  <c r="W74" i="3"/>
  <c r="U74" i="3"/>
  <c r="T74" i="3"/>
  <c r="S74" i="3"/>
  <c r="Q74" i="3"/>
  <c r="P74" i="3"/>
  <c r="O74" i="3"/>
  <c r="M74" i="3"/>
  <c r="L74" i="3"/>
  <c r="K74" i="3"/>
  <c r="I74" i="3"/>
  <c r="H74" i="3"/>
  <c r="G74" i="3"/>
  <c r="AK73" i="3"/>
  <c r="AJ73" i="3"/>
  <c r="AI73" i="3"/>
  <c r="AG73" i="3"/>
  <c r="AF73" i="3"/>
  <c r="AE73" i="3"/>
  <c r="AC73" i="3"/>
  <c r="AB73" i="3"/>
  <c r="AA73" i="3"/>
  <c r="Y73" i="3"/>
  <c r="X73" i="3"/>
  <c r="W73" i="3"/>
  <c r="U73" i="3"/>
  <c r="T73" i="3"/>
  <c r="S73" i="3"/>
  <c r="Q73" i="3"/>
  <c r="P73" i="3"/>
  <c r="O73" i="3"/>
  <c r="M73" i="3"/>
  <c r="L73" i="3"/>
  <c r="K73" i="3"/>
  <c r="I73" i="3"/>
  <c r="H73" i="3"/>
  <c r="G73" i="3"/>
  <c r="AK72" i="3"/>
  <c r="AJ72" i="3"/>
  <c r="AI72" i="3"/>
  <c r="AG72" i="3"/>
  <c r="AF72" i="3"/>
  <c r="AE72" i="3"/>
  <c r="AC72" i="3"/>
  <c r="AB72" i="3"/>
  <c r="AA72" i="3"/>
  <c r="Y72" i="3"/>
  <c r="X72" i="3"/>
  <c r="W72" i="3"/>
  <c r="U72" i="3"/>
  <c r="T72" i="3"/>
  <c r="S72" i="3"/>
  <c r="Q72" i="3"/>
  <c r="P72" i="3"/>
  <c r="O72" i="3"/>
  <c r="M72" i="3"/>
  <c r="L72" i="3"/>
  <c r="K72" i="3"/>
  <c r="I72" i="3"/>
  <c r="H72" i="3"/>
  <c r="G72" i="3"/>
  <c r="AK71" i="3"/>
  <c r="AJ71" i="3"/>
  <c r="AI71" i="3"/>
  <c r="AG71" i="3"/>
  <c r="AF71" i="3"/>
  <c r="AE71" i="3"/>
  <c r="AC71" i="3"/>
  <c r="AB71" i="3"/>
  <c r="AA71" i="3"/>
  <c r="Y71" i="3"/>
  <c r="X71" i="3"/>
  <c r="W71" i="3"/>
  <c r="U71" i="3"/>
  <c r="T71" i="3"/>
  <c r="S71" i="3"/>
  <c r="Q71" i="3"/>
  <c r="P71" i="3"/>
  <c r="O71" i="3"/>
  <c r="M71" i="3"/>
  <c r="L71" i="3"/>
  <c r="K71" i="3"/>
  <c r="I71" i="3"/>
  <c r="H71" i="3"/>
  <c r="G71" i="3"/>
  <c r="AK70" i="3"/>
  <c r="AJ70" i="3"/>
  <c r="AI70" i="3"/>
  <c r="AG70" i="3"/>
  <c r="AF70" i="3"/>
  <c r="AE70" i="3"/>
  <c r="AC70" i="3"/>
  <c r="AB70" i="3"/>
  <c r="AA70" i="3"/>
  <c r="Y70" i="3"/>
  <c r="X70" i="3"/>
  <c r="W70" i="3"/>
  <c r="U70" i="3"/>
  <c r="T70" i="3"/>
  <c r="S70" i="3"/>
  <c r="Q70" i="3"/>
  <c r="P70" i="3"/>
  <c r="O70" i="3"/>
  <c r="M70" i="3"/>
  <c r="L70" i="3"/>
  <c r="K70" i="3"/>
  <c r="I70" i="3"/>
  <c r="H70" i="3"/>
  <c r="G70" i="3"/>
  <c r="AK69" i="3"/>
  <c r="AJ69" i="3"/>
  <c r="AI69" i="3"/>
  <c r="AG69" i="3"/>
  <c r="AF69" i="3"/>
  <c r="AE69" i="3"/>
  <c r="AC69" i="3"/>
  <c r="AB69" i="3"/>
  <c r="AA69" i="3"/>
  <c r="Y69" i="3"/>
  <c r="X69" i="3"/>
  <c r="W69" i="3"/>
  <c r="U69" i="3"/>
  <c r="T69" i="3"/>
  <c r="S69" i="3"/>
  <c r="Q69" i="3"/>
  <c r="P69" i="3"/>
  <c r="O69" i="3"/>
  <c r="M69" i="3"/>
  <c r="L69" i="3"/>
  <c r="K69" i="3"/>
  <c r="I69" i="3"/>
  <c r="H69" i="3"/>
  <c r="G69" i="3"/>
  <c r="AK68" i="3"/>
  <c r="AJ68" i="3"/>
  <c r="AI68" i="3"/>
  <c r="AG68" i="3"/>
  <c r="AF68" i="3"/>
  <c r="AE68" i="3"/>
  <c r="AC68" i="3"/>
  <c r="AB68" i="3"/>
  <c r="AA68" i="3"/>
  <c r="Y68" i="3"/>
  <c r="X68" i="3"/>
  <c r="W68" i="3"/>
  <c r="U68" i="3"/>
  <c r="T68" i="3"/>
  <c r="S68" i="3"/>
  <c r="Q68" i="3"/>
  <c r="P68" i="3"/>
  <c r="O68" i="3"/>
  <c r="M68" i="3"/>
  <c r="L68" i="3"/>
  <c r="K68" i="3"/>
  <c r="I68" i="3"/>
  <c r="H68" i="3"/>
  <c r="G68" i="3"/>
  <c r="AK67" i="3"/>
  <c r="AJ67" i="3"/>
  <c r="AI67" i="3"/>
  <c r="AG67" i="3"/>
  <c r="AF67" i="3"/>
  <c r="AE67" i="3"/>
  <c r="AC67" i="3"/>
  <c r="AB67" i="3"/>
  <c r="AA67" i="3"/>
  <c r="Y67" i="3"/>
  <c r="X67" i="3"/>
  <c r="W67" i="3"/>
  <c r="U67" i="3"/>
  <c r="T67" i="3"/>
  <c r="S67" i="3"/>
  <c r="Q67" i="3"/>
  <c r="P67" i="3"/>
  <c r="O67" i="3"/>
  <c r="M67" i="3"/>
  <c r="L67" i="3"/>
  <c r="K67" i="3"/>
  <c r="I67" i="3"/>
  <c r="H67" i="3"/>
  <c r="G67" i="3"/>
  <c r="AK66" i="3"/>
  <c r="AJ66" i="3"/>
  <c r="AI66" i="3"/>
  <c r="AG66" i="3"/>
  <c r="AF66" i="3"/>
  <c r="AE66" i="3"/>
  <c r="AC66" i="3"/>
  <c r="AB66" i="3"/>
  <c r="AA66" i="3"/>
  <c r="Y66" i="3"/>
  <c r="X66" i="3"/>
  <c r="W66" i="3"/>
  <c r="U66" i="3"/>
  <c r="T66" i="3"/>
  <c r="S66" i="3"/>
  <c r="Q66" i="3"/>
  <c r="P66" i="3"/>
  <c r="O66" i="3"/>
  <c r="M66" i="3"/>
  <c r="L66" i="3"/>
  <c r="K66" i="3"/>
  <c r="I66" i="3"/>
  <c r="H66" i="3"/>
  <c r="G66" i="3"/>
  <c r="AK65" i="3"/>
  <c r="AJ65" i="3"/>
  <c r="AI65" i="3"/>
  <c r="AG65" i="3"/>
  <c r="AF65" i="3"/>
  <c r="AE65" i="3"/>
  <c r="AC65" i="3"/>
  <c r="AB65" i="3"/>
  <c r="AA65" i="3"/>
  <c r="Y65" i="3"/>
  <c r="X65" i="3"/>
  <c r="W65" i="3"/>
  <c r="U65" i="3"/>
  <c r="T65" i="3"/>
  <c r="S65" i="3"/>
  <c r="Q65" i="3"/>
  <c r="P65" i="3"/>
  <c r="O65" i="3"/>
  <c r="M65" i="3"/>
  <c r="L65" i="3"/>
  <c r="K65" i="3"/>
  <c r="I65" i="3"/>
  <c r="H65" i="3"/>
  <c r="G65" i="3"/>
  <c r="AK64" i="3"/>
  <c r="AJ64" i="3"/>
  <c r="AI64" i="3"/>
  <c r="AG64" i="3"/>
  <c r="AF64" i="3"/>
  <c r="AE64" i="3"/>
  <c r="AC64" i="3"/>
  <c r="AB64" i="3"/>
  <c r="AA64" i="3"/>
  <c r="Y64" i="3"/>
  <c r="X64" i="3"/>
  <c r="W64" i="3"/>
  <c r="U64" i="3"/>
  <c r="T64" i="3"/>
  <c r="S64" i="3"/>
  <c r="Q64" i="3"/>
  <c r="P64" i="3"/>
  <c r="O64" i="3"/>
  <c r="M64" i="3"/>
  <c r="L64" i="3"/>
  <c r="K64" i="3"/>
  <c r="I64" i="3"/>
  <c r="H64" i="3"/>
  <c r="G64" i="3"/>
  <c r="AK63" i="3"/>
  <c r="AJ63" i="3"/>
  <c r="AI63" i="3"/>
  <c r="AG63" i="3"/>
  <c r="AF63" i="3"/>
  <c r="AE63" i="3"/>
  <c r="AC63" i="3"/>
  <c r="AB63" i="3"/>
  <c r="AA63" i="3"/>
  <c r="Y63" i="3"/>
  <c r="X63" i="3"/>
  <c r="W63" i="3"/>
  <c r="U63" i="3"/>
  <c r="T63" i="3"/>
  <c r="S63" i="3"/>
  <c r="Q63" i="3"/>
  <c r="P63" i="3"/>
  <c r="O63" i="3"/>
  <c r="M63" i="3"/>
  <c r="L63" i="3"/>
  <c r="K63" i="3"/>
  <c r="I63" i="3"/>
  <c r="H63" i="3"/>
  <c r="G63" i="3"/>
  <c r="AK62" i="3"/>
  <c r="AJ62" i="3"/>
  <c r="AI62" i="3"/>
  <c r="AG62" i="3"/>
  <c r="AF62" i="3"/>
  <c r="AE62" i="3"/>
  <c r="AC62" i="3"/>
  <c r="AB62" i="3"/>
  <c r="AA62" i="3"/>
  <c r="Y62" i="3"/>
  <c r="X62" i="3"/>
  <c r="W62" i="3"/>
  <c r="U62" i="3"/>
  <c r="T62" i="3"/>
  <c r="S62" i="3"/>
  <c r="Q62" i="3"/>
  <c r="P62" i="3"/>
  <c r="O62" i="3"/>
  <c r="M62" i="3"/>
  <c r="L62" i="3"/>
  <c r="K62" i="3"/>
  <c r="I62" i="3"/>
  <c r="H62" i="3"/>
  <c r="G62" i="3"/>
  <c r="AK61" i="3"/>
  <c r="AJ61" i="3"/>
  <c r="AI61" i="3"/>
  <c r="AG61" i="3"/>
  <c r="AF61" i="3"/>
  <c r="AE61" i="3"/>
  <c r="AC61" i="3"/>
  <c r="AB61" i="3"/>
  <c r="AA61" i="3"/>
  <c r="Y61" i="3"/>
  <c r="X61" i="3"/>
  <c r="W61" i="3"/>
  <c r="U61" i="3"/>
  <c r="T61" i="3"/>
  <c r="S61" i="3"/>
  <c r="Q61" i="3"/>
  <c r="P61" i="3"/>
  <c r="O61" i="3"/>
  <c r="M61" i="3"/>
  <c r="L61" i="3"/>
  <c r="K61" i="3"/>
  <c r="I61" i="3"/>
  <c r="H61" i="3"/>
  <c r="G61" i="3"/>
  <c r="AK60" i="3"/>
  <c r="AJ60" i="3"/>
  <c r="AI60" i="3"/>
  <c r="AG60" i="3"/>
  <c r="AF60" i="3"/>
  <c r="AE60" i="3"/>
  <c r="AC60" i="3"/>
  <c r="AB60" i="3"/>
  <c r="AA60" i="3"/>
  <c r="Y60" i="3"/>
  <c r="X60" i="3"/>
  <c r="W60" i="3"/>
  <c r="U60" i="3"/>
  <c r="T60" i="3"/>
  <c r="S60" i="3"/>
  <c r="Q60" i="3"/>
  <c r="P60" i="3"/>
  <c r="O60" i="3"/>
  <c r="M60" i="3"/>
  <c r="L60" i="3"/>
  <c r="K60" i="3"/>
  <c r="I60" i="3"/>
  <c r="H60" i="3"/>
  <c r="G60" i="3"/>
  <c r="AK59" i="3"/>
  <c r="AJ59" i="3"/>
  <c r="AI59" i="3"/>
  <c r="AG59" i="3"/>
  <c r="AF59" i="3"/>
  <c r="AE59" i="3"/>
  <c r="AC59" i="3"/>
  <c r="AB59" i="3"/>
  <c r="AA59" i="3"/>
  <c r="Y59" i="3"/>
  <c r="X59" i="3"/>
  <c r="W59" i="3"/>
  <c r="U59" i="3"/>
  <c r="T59" i="3"/>
  <c r="S59" i="3"/>
  <c r="Q59" i="3"/>
  <c r="P59" i="3"/>
  <c r="O59" i="3"/>
  <c r="M59" i="3"/>
  <c r="L59" i="3"/>
  <c r="K59" i="3"/>
  <c r="I59" i="3"/>
  <c r="H59" i="3"/>
  <c r="G59" i="3"/>
  <c r="AK58" i="3"/>
  <c r="AJ58" i="3"/>
  <c r="AI58" i="3"/>
  <c r="AG58" i="3"/>
  <c r="AF58" i="3"/>
  <c r="AE58" i="3"/>
  <c r="AC58" i="3"/>
  <c r="AB58" i="3"/>
  <c r="AA58" i="3"/>
  <c r="Y58" i="3"/>
  <c r="X58" i="3"/>
  <c r="W58" i="3"/>
  <c r="U58" i="3"/>
  <c r="T58" i="3"/>
  <c r="S58" i="3"/>
  <c r="Q58" i="3"/>
  <c r="P58" i="3"/>
  <c r="O58" i="3"/>
  <c r="M58" i="3"/>
  <c r="L58" i="3"/>
  <c r="K58" i="3"/>
  <c r="I58" i="3"/>
  <c r="H58" i="3"/>
  <c r="G58" i="3"/>
  <c r="AK57" i="3"/>
  <c r="AJ57" i="3"/>
  <c r="AI57" i="3"/>
  <c r="AG57" i="3"/>
  <c r="AF57" i="3"/>
  <c r="AE57" i="3"/>
  <c r="AC57" i="3"/>
  <c r="AB57" i="3"/>
  <c r="AA57" i="3"/>
  <c r="Y57" i="3"/>
  <c r="X57" i="3"/>
  <c r="W57" i="3"/>
  <c r="U57" i="3"/>
  <c r="T57" i="3"/>
  <c r="S57" i="3"/>
  <c r="Q57" i="3"/>
  <c r="P57" i="3"/>
  <c r="O57" i="3"/>
  <c r="M57" i="3"/>
  <c r="L57" i="3"/>
  <c r="K57" i="3"/>
  <c r="I57" i="3"/>
  <c r="H57" i="3"/>
  <c r="G57" i="3"/>
  <c r="AK56" i="3"/>
  <c r="AJ56" i="3"/>
  <c r="AI56" i="3"/>
  <c r="AG56" i="3"/>
  <c r="AF56" i="3"/>
  <c r="AE56" i="3"/>
  <c r="AC56" i="3"/>
  <c r="AB56" i="3"/>
  <c r="AA56" i="3"/>
  <c r="Y56" i="3"/>
  <c r="X56" i="3"/>
  <c r="W56" i="3"/>
  <c r="U56" i="3"/>
  <c r="T56" i="3"/>
  <c r="S56" i="3"/>
  <c r="Q56" i="3"/>
  <c r="P56" i="3"/>
  <c r="O56" i="3"/>
  <c r="M56" i="3"/>
  <c r="L56" i="3"/>
  <c r="K56" i="3"/>
  <c r="I56" i="3"/>
  <c r="H56" i="3"/>
  <c r="G56" i="3"/>
  <c r="AK55" i="3"/>
  <c r="AJ55" i="3"/>
  <c r="AI55" i="3"/>
  <c r="AG55" i="3"/>
  <c r="AF55" i="3"/>
  <c r="AE55" i="3"/>
  <c r="AC55" i="3"/>
  <c r="AB55" i="3"/>
  <c r="AA55" i="3"/>
  <c r="Y55" i="3"/>
  <c r="X55" i="3"/>
  <c r="W55" i="3"/>
  <c r="U55" i="3"/>
  <c r="T55" i="3"/>
  <c r="S55" i="3"/>
  <c r="Q55" i="3"/>
  <c r="P55" i="3"/>
  <c r="O55" i="3"/>
  <c r="M55" i="3"/>
  <c r="L55" i="3"/>
  <c r="K55" i="3"/>
  <c r="I55" i="3"/>
  <c r="H55" i="3"/>
  <c r="G55" i="3"/>
  <c r="AK54" i="3"/>
  <c r="AJ54" i="3"/>
  <c r="AI54" i="3"/>
  <c r="AG54" i="3"/>
  <c r="AF54" i="3"/>
  <c r="AE54" i="3"/>
  <c r="AC54" i="3"/>
  <c r="AB54" i="3"/>
  <c r="AA54" i="3"/>
  <c r="Y54" i="3"/>
  <c r="X54" i="3"/>
  <c r="W54" i="3"/>
  <c r="U54" i="3"/>
  <c r="T54" i="3"/>
  <c r="S54" i="3"/>
  <c r="Q54" i="3"/>
  <c r="P54" i="3"/>
  <c r="O54" i="3"/>
  <c r="M54" i="3"/>
  <c r="L54" i="3"/>
  <c r="K54" i="3"/>
  <c r="I54" i="3"/>
  <c r="H54" i="3"/>
  <c r="G54" i="3"/>
  <c r="AK53" i="3"/>
  <c r="AJ53" i="3"/>
  <c r="AI53" i="3"/>
  <c r="AG53" i="3"/>
  <c r="AF53" i="3"/>
  <c r="AE53" i="3"/>
  <c r="AC53" i="3"/>
  <c r="AB53" i="3"/>
  <c r="AA53" i="3"/>
  <c r="Y53" i="3"/>
  <c r="X53" i="3"/>
  <c r="W53" i="3"/>
  <c r="U53" i="3"/>
  <c r="T53" i="3"/>
  <c r="S53" i="3"/>
  <c r="Q53" i="3"/>
  <c r="P53" i="3"/>
  <c r="O53" i="3"/>
  <c r="M53" i="3"/>
  <c r="L53" i="3"/>
  <c r="K53" i="3"/>
  <c r="I53" i="3"/>
  <c r="H53" i="3"/>
  <c r="G53" i="3"/>
  <c r="AK52" i="3"/>
  <c r="AJ52" i="3"/>
  <c r="AI52" i="3"/>
  <c r="AG52" i="3"/>
  <c r="AF52" i="3"/>
  <c r="AE52" i="3"/>
  <c r="AC52" i="3"/>
  <c r="AB52" i="3"/>
  <c r="AA52" i="3"/>
  <c r="Y52" i="3"/>
  <c r="X52" i="3"/>
  <c r="W52" i="3"/>
  <c r="U52" i="3"/>
  <c r="T52" i="3"/>
  <c r="S52" i="3"/>
  <c r="Q52" i="3"/>
  <c r="P52" i="3"/>
  <c r="O52" i="3"/>
  <c r="M52" i="3"/>
  <c r="L52" i="3"/>
  <c r="K52" i="3"/>
  <c r="I52" i="3"/>
  <c r="H52" i="3"/>
  <c r="G52" i="3"/>
  <c r="AK51" i="3"/>
  <c r="AJ51" i="3"/>
  <c r="AI51" i="3"/>
  <c r="AG51" i="3"/>
  <c r="AF51" i="3"/>
  <c r="AE51" i="3"/>
  <c r="AC51" i="3"/>
  <c r="AB51" i="3"/>
  <c r="AA51" i="3"/>
  <c r="Y51" i="3"/>
  <c r="X51" i="3"/>
  <c r="W51" i="3"/>
  <c r="U51" i="3"/>
  <c r="T51" i="3"/>
  <c r="S51" i="3"/>
  <c r="Q51" i="3"/>
  <c r="P51" i="3"/>
  <c r="O51" i="3"/>
  <c r="M51" i="3"/>
  <c r="L51" i="3"/>
  <c r="K51" i="3"/>
  <c r="I51" i="3"/>
  <c r="H51" i="3"/>
  <c r="G51" i="3"/>
  <c r="AK50" i="3"/>
  <c r="AJ50" i="3"/>
  <c r="AI50" i="3"/>
  <c r="AG50" i="3"/>
  <c r="AF50" i="3"/>
  <c r="AE50" i="3"/>
  <c r="AC50" i="3"/>
  <c r="AB50" i="3"/>
  <c r="AA50" i="3"/>
  <c r="Y50" i="3"/>
  <c r="X50" i="3"/>
  <c r="W50" i="3"/>
  <c r="U50" i="3"/>
  <c r="T50" i="3"/>
  <c r="S50" i="3"/>
  <c r="Q50" i="3"/>
  <c r="P50" i="3"/>
  <c r="O50" i="3"/>
  <c r="M50" i="3"/>
  <c r="L50" i="3"/>
  <c r="K50" i="3"/>
  <c r="I50" i="3"/>
  <c r="H50" i="3"/>
  <c r="G50" i="3"/>
  <c r="AK49" i="3"/>
  <c r="AJ49" i="3"/>
  <c r="AI49" i="3"/>
  <c r="AG49" i="3"/>
  <c r="AF49" i="3"/>
  <c r="AE49" i="3"/>
  <c r="AC49" i="3"/>
  <c r="AB49" i="3"/>
  <c r="AA49" i="3"/>
  <c r="Y49" i="3"/>
  <c r="X49" i="3"/>
  <c r="W49" i="3"/>
  <c r="U49" i="3"/>
  <c r="T49" i="3"/>
  <c r="S49" i="3"/>
  <c r="Q49" i="3"/>
  <c r="P49" i="3"/>
  <c r="O49" i="3"/>
  <c r="M49" i="3"/>
  <c r="L49" i="3"/>
  <c r="K49" i="3"/>
  <c r="I49" i="3"/>
  <c r="H49" i="3"/>
  <c r="G49" i="3"/>
  <c r="AK48" i="3"/>
  <c r="AJ48" i="3"/>
  <c r="AI48" i="3"/>
  <c r="AG48" i="3"/>
  <c r="AF48" i="3"/>
  <c r="AE48" i="3"/>
  <c r="AC48" i="3"/>
  <c r="AB48" i="3"/>
  <c r="AA48" i="3"/>
  <c r="Y48" i="3"/>
  <c r="X48" i="3"/>
  <c r="W48" i="3"/>
  <c r="U48" i="3"/>
  <c r="T48" i="3"/>
  <c r="S48" i="3"/>
  <c r="Q48" i="3"/>
  <c r="P48" i="3"/>
  <c r="O48" i="3"/>
  <c r="M48" i="3"/>
  <c r="L48" i="3"/>
  <c r="K48" i="3"/>
  <c r="I48" i="3"/>
  <c r="H48" i="3"/>
  <c r="G48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AK41" i="3"/>
  <c r="AJ41" i="3"/>
  <c r="AI41" i="3"/>
  <c r="AG41" i="3"/>
  <c r="AF41" i="3"/>
  <c r="AE41" i="3"/>
  <c r="AC41" i="3"/>
  <c r="AB41" i="3"/>
  <c r="AA41" i="3"/>
  <c r="Y41" i="3"/>
  <c r="X41" i="3"/>
  <c r="W41" i="3"/>
  <c r="U41" i="3"/>
  <c r="T41" i="3"/>
  <c r="S41" i="3"/>
  <c r="Q41" i="3"/>
  <c r="P41" i="3"/>
  <c r="O41" i="3"/>
  <c r="M41" i="3"/>
  <c r="L41" i="3"/>
  <c r="K41" i="3"/>
  <c r="I41" i="3"/>
  <c r="H41" i="3"/>
  <c r="G41" i="3"/>
  <c r="AK40" i="3"/>
  <c r="AJ40" i="3"/>
  <c r="AI40" i="3"/>
  <c r="AG40" i="3"/>
  <c r="AF40" i="3"/>
  <c r="AE40" i="3"/>
  <c r="AC40" i="3"/>
  <c r="AB40" i="3"/>
  <c r="AA40" i="3"/>
  <c r="Y40" i="3"/>
  <c r="X40" i="3"/>
  <c r="W40" i="3"/>
  <c r="U40" i="3"/>
  <c r="T40" i="3"/>
  <c r="S40" i="3"/>
  <c r="Q40" i="3"/>
  <c r="P40" i="3"/>
  <c r="O40" i="3"/>
  <c r="M40" i="3"/>
  <c r="L40" i="3"/>
  <c r="K40" i="3"/>
  <c r="I40" i="3"/>
  <c r="H40" i="3"/>
  <c r="G40" i="3"/>
  <c r="AK39" i="3"/>
  <c r="AJ39" i="3"/>
  <c r="AI39" i="3"/>
  <c r="AG39" i="3"/>
  <c r="AF39" i="3"/>
  <c r="AE39" i="3"/>
  <c r="AC39" i="3"/>
  <c r="AB39" i="3"/>
  <c r="AA39" i="3"/>
  <c r="Y39" i="3"/>
  <c r="X39" i="3"/>
  <c r="W39" i="3"/>
  <c r="U39" i="3"/>
  <c r="T39" i="3"/>
  <c r="S39" i="3"/>
  <c r="Q39" i="3"/>
  <c r="P39" i="3"/>
  <c r="O39" i="3"/>
  <c r="M39" i="3"/>
  <c r="L39" i="3"/>
  <c r="K39" i="3"/>
  <c r="I39" i="3"/>
  <c r="H39" i="3"/>
  <c r="G39" i="3"/>
  <c r="AK38" i="3"/>
  <c r="AJ38" i="3"/>
  <c r="AI38" i="3"/>
  <c r="AG38" i="3"/>
  <c r="AF38" i="3"/>
  <c r="AE38" i="3"/>
  <c r="AC38" i="3"/>
  <c r="AB38" i="3"/>
  <c r="AA38" i="3"/>
  <c r="Y38" i="3"/>
  <c r="X38" i="3"/>
  <c r="W38" i="3"/>
  <c r="U38" i="3"/>
  <c r="T38" i="3"/>
  <c r="S38" i="3"/>
  <c r="Q38" i="3"/>
  <c r="P38" i="3"/>
  <c r="O38" i="3"/>
  <c r="M38" i="3"/>
  <c r="L38" i="3"/>
  <c r="K38" i="3"/>
  <c r="I38" i="3"/>
  <c r="H38" i="3"/>
  <c r="G38" i="3"/>
  <c r="AK37" i="3"/>
  <c r="AJ37" i="3"/>
  <c r="AI37" i="3"/>
  <c r="AG37" i="3"/>
  <c r="AF37" i="3"/>
  <c r="AE37" i="3"/>
  <c r="AC37" i="3"/>
  <c r="AB37" i="3"/>
  <c r="AA37" i="3"/>
  <c r="Y37" i="3"/>
  <c r="X37" i="3"/>
  <c r="W37" i="3"/>
  <c r="U37" i="3"/>
  <c r="T37" i="3"/>
  <c r="S37" i="3"/>
  <c r="Q37" i="3"/>
  <c r="P37" i="3"/>
  <c r="O37" i="3"/>
  <c r="M37" i="3"/>
  <c r="L37" i="3"/>
  <c r="K37" i="3"/>
  <c r="I37" i="3"/>
  <c r="H37" i="3"/>
  <c r="G37" i="3"/>
  <c r="AK36" i="3"/>
  <c r="AJ36" i="3"/>
  <c r="AI36" i="3"/>
  <c r="AG36" i="3"/>
  <c r="AF36" i="3"/>
  <c r="AE36" i="3"/>
  <c r="AC36" i="3"/>
  <c r="AB36" i="3"/>
  <c r="AA36" i="3"/>
  <c r="Y36" i="3"/>
  <c r="X36" i="3"/>
  <c r="W36" i="3"/>
  <c r="U36" i="3"/>
  <c r="T36" i="3"/>
  <c r="S36" i="3"/>
  <c r="Q36" i="3"/>
  <c r="P36" i="3"/>
  <c r="O36" i="3"/>
  <c r="M36" i="3"/>
  <c r="L36" i="3"/>
  <c r="K36" i="3"/>
  <c r="I36" i="3"/>
  <c r="H36" i="3"/>
  <c r="G36" i="3"/>
  <c r="AK35" i="3"/>
  <c r="AJ35" i="3"/>
  <c r="AI35" i="3"/>
  <c r="AG35" i="3"/>
  <c r="AF35" i="3"/>
  <c r="AE35" i="3"/>
  <c r="AC35" i="3"/>
  <c r="AB35" i="3"/>
  <c r="AA35" i="3"/>
  <c r="Y35" i="3"/>
  <c r="X35" i="3"/>
  <c r="W35" i="3"/>
  <c r="U35" i="3"/>
  <c r="T35" i="3"/>
  <c r="S35" i="3"/>
  <c r="Q35" i="3"/>
  <c r="P35" i="3"/>
  <c r="O35" i="3"/>
  <c r="M35" i="3"/>
  <c r="L35" i="3"/>
  <c r="K35" i="3"/>
  <c r="I35" i="3"/>
  <c r="H35" i="3"/>
  <c r="G35" i="3"/>
  <c r="AK34" i="3"/>
  <c r="AJ34" i="3"/>
  <c r="AI34" i="3"/>
  <c r="AG34" i="3"/>
  <c r="AF34" i="3"/>
  <c r="AE34" i="3"/>
  <c r="AC34" i="3"/>
  <c r="AB34" i="3"/>
  <c r="AA34" i="3"/>
  <c r="Y34" i="3"/>
  <c r="X34" i="3"/>
  <c r="W34" i="3"/>
  <c r="U34" i="3"/>
  <c r="T34" i="3"/>
  <c r="S34" i="3"/>
  <c r="Q34" i="3"/>
  <c r="P34" i="3"/>
  <c r="O34" i="3"/>
  <c r="M34" i="3"/>
  <c r="L34" i="3"/>
  <c r="K34" i="3"/>
  <c r="I34" i="3"/>
  <c r="H34" i="3"/>
  <c r="G34" i="3"/>
  <c r="AK33" i="3"/>
  <c r="AJ33" i="3"/>
  <c r="AI33" i="3"/>
  <c r="AG33" i="3"/>
  <c r="AF33" i="3"/>
  <c r="AE33" i="3"/>
  <c r="AC33" i="3"/>
  <c r="AB33" i="3"/>
  <c r="AA33" i="3"/>
  <c r="Y33" i="3"/>
  <c r="X33" i="3"/>
  <c r="W33" i="3"/>
  <c r="U33" i="3"/>
  <c r="T33" i="3"/>
  <c r="S33" i="3"/>
  <c r="Q33" i="3"/>
  <c r="P33" i="3"/>
  <c r="O33" i="3"/>
  <c r="M33" i="3"/>
  <c r="L33" i="3"/>
  <c r="K33" i="3"/>
  <c r="I33" i="3"/>
  <c r="H33" i="3"/>
  <c r="G33" i="3"/>
  <c r="AK32" i="3"/>
  <c r="AJ32" i="3"/>
  <c r="AI32" i="3"/>
  <c r="AG32" i="3"/>
  <c r="AF32" i="3"/>
  <c r="AE32" i="3"/>
  <c r="AC32" i="3"/>
  <c r="AB32" i="3"/>
  <c r="AA32" i="3"/>
  <c r="Y32" i="3"/>
  <c r="X32" i="3"/>
  <c r="W32" i="3"/>
  <c r="U32" i="3"/>
  <c r="T32" i="3"/>
  <c r="S32" i="3"/>
  <c r="Q32" i="3"/>
  <c r="P32" i="3"/>
  <c r="O32" i="3"/>
  <c r="M32" i="3"/>
  <c r="L32" i="3"/>
  <c r="K32" i="3"/>
  <c r="I32" i="3"/>
  <c r="H32" i="3"/>
  <c r="G32" i="3"/>
  <c r="AK31" i="3"/>
  <c r="AJ31" i="3"/>
  <c r="AI31" i="3"/>
  <c r="AG31" i="3"/>
  <c r="AF31" i="3"/>
  <c r="AE31" i="3"/>
  <c r="AC31" i="3"/>
  <c r="AB31" i="3"/>
  <c r="AA31" i="3"/>
  <c r="Y31" i="3"/>
  <c r="X31" i="3"/>
  <c r="W31" i="3"/>
  <c r="U31" i="3"/>
  <c r="T31" i="3"/>
  <c r="S31" i="3"/>
  <c r="Q31" i="3"/>
  <c r="P31" i="3"/>
  <c r="O31" i="3"/>
  <c r="M31" i="3"/>
  <c r="L31" i="3"/>
  <c r="K31" i="3"/>
  <c r="I31" i="3"/>
  <c r="H31" i="3"/>
  <c r="G31" i="3"/>
  <c r="AK30" i="3"/>
  <c r="AJ30" i="3"/>
  <c r="AI30" i="3"/>
  <c r="AG30" i="3"/>
  <c r="AF30" i="3"/>
  <c r="AE30" i="3"/>
  <c r="AC30" i="3"/>
  <c r="AB30" i="3"/>
  <c r="AA30" i="3"/>
  <c r="Y30" i="3"/>
  <c r="X30" i="3"/>
  <c r="W30" i="3"/>
  <c r="U30" i="3"/>
  <c r="T30" i="3"/>
  <c r="S30" i="3"/>
  <c r="Q30" i="3"/>
  <c r="P30" i="3"/>
  <c r="O30" i="3"/>
  <c r="M30" i="3"/>
  <c r="L30" i="3"/>
  <c r="K30" i="3"/>
  <c r="I30" i="3"/>
  <c r="H30" i="3"/>
  <c r="G30" i="3"/>
  <c r="AK29" i="3"/>
  <c r="AJ29" i="3"/>
  <c r="AI29" i="3"/>
  <c r="AG29" i="3"/>
  <c r="AF29" i="3"/>
  <c r="AE29" i="3"/>
  <c r="AC29" i="3"/>
  <c r="AB29" i="3"/>
  <c r="AA29" i="3"/>
  <c r="Y29" i="3"/>
  <c r="X29" i="3"/>
  <c r="W29" i="3"/>
  <c r="U29" i="3"/>
  <c r="T29" i="3"/>
  <c r="S29" i="3"/>
  <c r="Q29" i="3"/>
  <c r="P29" i="3"/>
  <c r="O29" i="3"/>
  <c r="M29" i="3"/>
  <c r="L29" i="3"/>
  <c r="K29" i="3"/>
  <c r="I29" i="3"/>
  <c r="H29" i="3"/>
  <c r="G29" i="3"/>
  <c r="AK28" i="3"/>
  <c r="AJ28" i="3"/>
  <c r="AI28" i="3"/>
  <c r="AG28" i="3"/>
  <c r="AF28" i="3"/>
  <c r="AE28" i="3"/>
  <c r="AC28" i="3"/>
  <c r="AB28" i="3"/>
  <c r="AA28" i="3"/>
  <c r="Y28" i="3"/>
  <c r="X28" i="3"/>
  <c r="W28" i="3"/>
  <c r="U28" i="3"/>
  <c r="T28" i="3"/>
  <c r="S28" i="3"/>
  <c r="Q28" i="3"/>
  <c r="P28" i="3"/>
  <c r="O28" i="3"/>
  <c r="M28" i="3"/>
  <c r="L28" i="3"/>
  <c r="K28" i="3"/>
  <c r="I28" i="3"/>
  <c r="H28" i="3"/>
  <c r="G28" i="3"/>
  <c r="AK27" i="3"/>
  <c r="AJ27" i="3"/>
  <c r="AI27" i="3"/>
  <c r="AG27" i="3"/>
  <c r="AF27" i="3"/>
  <c r="AE27" i="3"/>
  <c r="AC27" i="3"/>
  <c r="AB27" i="3"/>
  <c r="AA27" i="3"/>
  <c r="Y27" i="3"/>
  <c r="X27" i="3"/>
  <c r="W27" i="3"/>
  <c r="U27" i="3"/>
  <c r="T27" i="3"/>
  <c r="S27" i="3"/>
  <c r="Q27" i="3"/>
  <c r="P27" i="3"/>
  <c r="O27" i="3"/>
  <c r="M27" i="3"/>
  <c r="L27" i="3"/>
  <c r="K27" i="3"/>
  <c r="I27" i="3"/>
  <c r="H27" i="3"/>
  <c r="G27" i="3"/>
  <c r="AK26" i="3"/>
  <c r="AJ26" i="3"/>
  <c r="AI26" i="3"/>
  <c r="AG26" i="3"/>
  <c r="AF26" i="3"/>
  <c r="AE26" i="3"/>
  <c r="AC26" i="3"/>
  <c r="AB26" i="3"/>
  <c r="AA26" i="3"/>
  <c r="Y26" i="3"/>
  <c r="X26" i="3"/>
  <c r="W26" i="3"/>
  <c r="U26" i="3"/>
  <c r="T26" i="3"/>
  <c r="S26" i="3"/>
  <c r="Q26" i="3"/>
  <c r="P26" i="3"/>
  <c r="O26" i="3"/>
  <c r="M26" i="3"/>
  <c r="L26" i="3"/>
  <c r="K26" i="3"/>
  <c r="I26" i="3"/>
  <c r="H26" i="3"/>
  <c r="G26" i="3"/>
  <c r="AK25" i="3"/>
  <c r="AJ25" i="3"/>
  <c r="AI25" i="3"/>
  <c r="AG25" i="3"/>
  <c r="AF25" i="3"/>
  <c r="AE25" i="3"/>
  <c r="AC25" i="3"/>
  <c r="AB25" i="3"/>
  <c r="AA25" i="3"/>
  <c r="Y25" i="3"/>
  <c r="X25" i="3"/>
  <c r="W25" i="3"/>
  <c r="U25" i="3"/>
  <c r="T25" i="3"/>
  <c r="S25" i="3"/>
  <c r="Q25" i="3"/>
  <c r="P25" i="3"/>
  <c r="O25" i="3"/>
  <c r="M25" i="3"/>
  <c r="L25" i="3"/>
  <c r="K25" i="3"/>
  <c r="I25" i="3"/>
  <c r="H25" i="3"/>
  <c r="G25" i="3"/>
  <c r="AK24" i="3"/>
  <c r="AJ24" i="3"/>
  <c r="AI24" i="3"/>
  <c r="AG24" i="3"/>
  <c r="AF24" i="3"/>
  <c r="AE24" i="3"/>
  <c r="AC24" i="3"/>
  <c r="AB24" i="3"/>
  <c r="AA24" i="3"/>
  <c r="Y24" i="3"/>
  <c r="X24" i="3"/>
  <c r="W24" i="3"/>
  <c r="U24" i="3"/>
  <c r="T24" i="3"/>
  <c r="S24" i="3"/>
  <c r="Q24" i="3"/>
  <c r="P24" i="3"/>
  <c r="O24" i="3"/>
  <c r="M24" i="3"/>
  <c r="L24" i="3"/>
  <c r="K24" i="3"/>
  <c r="I24" i="3"/>
  <c r="H24" i="3"/>
  <c r="G24" i="3"/>
  <c r="AK23" i="3"/>
  <c r="AJ23" i="3"/>
  <c r="AI23" i="3"/>
  <c r="AG23" i="3"/>
  <c r="AF23" i="3"/>
  <c r="AE23" i="3"/>
  <c r="AC23" i="3"/>
  <c r="AB23" i="3"/>
  <c r="AA23" i="3"/>
  <c r="Y23" i="3"/>
  <c r="X23" i="3"/>
  <c r="W23" i="3"/>
  <c r="U23" i="3"/>
  <c r="T23" i="3"/>
  <c r="S23" i="3"/>
  <c r="Q23" i="3"/>
  <c r="P23" i="3"/>
  <c r="O23" i="3"/>
  <c r="M23" i="3"/>
  <c r="L23" i="3"/>
  <c r="K23" i="3"/>
  <c r="I23" i="3"/>
  <c r="H23" i="3"/>
  <c r="G23" i="3"/>
  <c r="AK22" i="3"/>
  <c r="AJ22" i="3"/>
  <c r="AI22" i="3"/>
  <c r="AG22" i="3"/>
  <c r="AF22" i="3"/>
  <c r="AE22" i="3"/>
  <c r="AC22" i="3"/>
  <c r="AB22" i="3"/>
  <c r="AA22" i="3"/>
  <c r="Y22" i="3"/>
  <c r="X22" i="3"/>
  <c r="W22" i="3"/>
  <c r="U22" i="3"/>
  <c r="T22" i="3"/>
  <c r="S22" i="3"/>
  <c r="Q22" i="3"/>
  <c r="P22" i="3"/>
  <c r="O22" i="3"/>
  <c r="M22" i="3"/>
  <c r="L22" i="3"/>
  <c r="K22" i="3"/>
  <c r="I22" i="3"/>
  <c r="H22" i="3"/>
  <c r="G22" i="3"/>
  <c r="AK21" i="3"/>
  <c r="AJ21" i="3"/>
  <c r="AI21" i="3"/>
  <c r="AG21" i="3"/>
  <c r="AF21" i="3"/>
  <c r="AE21" i="3"/>
  <c r="AC21" i="3"/>
  <c r="AB21" i="3"/>
  <c r="AA21" i="3"/>
  <c r="Y21" i="3"/>
  <c r="X21" i="3"/>
  <c r="W21" i="3"/>
  <c r="U21" i="3"/>
  <c r="T21" i="3"/>
  <c r="S21" i="3"/>
  <c r="Q21" i="3"/>
  <c r="P21" i="3"/>
  <c r="O21" i="3"/>
  <c r="M21" i="3"/>
  <c r="L21" i="3"/>
  <c r="K21" i="3"/>
  <c r="I21" i="3"/>
  <c r="H21" i="3"/>
  <c r="G21" i="3"/>
  <c r="AK20" i="3"/>
  <c r="AJ20" i="3"/>
  <c r="AI20" i="3"/>
  <c r="AG20" i="3"/>
  <c r="AF20" i="3"/>
  <c r="AE20" i="3"/>
  <c r="AC20" i="3"/>
  <c r="AB20" i="3"/>
  <c r="AA20" i="3"/>
  <c r="Y20" i="3"/>
  <c r="X20" i="3"/>
  <c r="W20" i="3"/>
  <c r="U20" i="3"/>
  <c r="T20" i="3"/>
  <c r="S20" i="3"/>
  <c r="Q20" i="3"/>
  <c r="P20" i="3"/>
  <c r="O20" i="3"/>
  <c r="M20" i="3"/>
  <c r="L20" i="3"/>
  <c r="K20" i="3"/>
  <c r="I20" i="3"/>
  <c r="H20" i="3"/>
  <c r="G20" i="3"/>
  <c r="AK19" i="3"/>
  <c r="AJ19" i="3"/>
  <c r="AI19" i="3"/>
  <c r="AG19" i="3"/>
  <c r="AF19" i="3"/>
  <c r="AE19" i="3"/>
  <c r="AC19" i="3"/>
  <c r="AB19" i="3"/>
  <c r="AA19" i="3"/>
  <c r="Y19" i="3"/>
  <c r="X19" i="3"/>
  <c r="W19" i="3"/>
  <c r="U19" i="3"/>
  <c r="T19" i="3"/>
  <c r="S19" i="3"/>
  <c r="Q19" i="3"/>
  <c r="P19" i="3"/>
  <c r="O19" i="3"/>
  <c r="M19" i="3"/>
  <c r="L19" i="3"/>
  <c r="K19" i="3"/>
  <c r="I19" i="3"/>
  <c r="H19" i="3"/>
  <c r="G19" i="3"/>
  <c r="AK18" i="3"/>
  <c r="AJ18" i="3"/>
  <c r="AI18" i="3"/>
  <c r="AG18" i="3"/>
  <c r="AF18" i="3"/>
  <c r="AE18" i="3"/>
  <c r="AC18" i="3"/>
  <c r="AB18" i="3"/>
  <c r="AA18" i="3"/>
  <c r="Y18" i="3"/>
  <c r="X18" i="3"/>
  <c r="W18" i="3"/>
  <c r="U18" i="3"/>
  <c r="T18" i="3"/>
  <c r="S18" i="3"/>
  <c r="Q18" i="3"/>
  <c r="P18" i="3"/>
  <c r="O18" i="3"/>
  <c r="M18" i="3"/>
  <c r="L18" i="3"/>
  <c r="K18" i="3"/>
  <c r="I18" i="3"/>
  <c r="H18" i="3"/>
  <c r="G18" i="3"/>
  <c r="AK17" i="3"/>
  <c r="AJ17" i="3"/>
  <c r="AI17" i="3"/>
  <c r="AG17" i="3"/>
  <c r="AF17" i="3"/>
  <c r="AE17" i="3"/>
  <c r="AC17" i="3"/>
  <c r="AB17" i="3"/>
  <c r="AA17" i="3"/>
  <c r="Y17" i="3"/>
  <c r="X17" i="3"/>
  <c r="W17" i="3"/>
  <c r="U17" i="3"/>
  <c r="T17" i="3"/>
  <c r="S17" i="3"/>
  <c r="Q17" i="3"/>
  <c r="P17" i="3"/>
  <c r="O17" i="3"/>
  <c r="M17" i="3"/>
  <c r="L17" i="3"/>
  <c r="K17" i="3"/>
  <c r="I17" i="3"/>
  <c r="H17" i="3"/>
  <c r="G17" i="3"/>
  <c r="AK16" i="3"/>
  <c r="AJ16" i="3"/>
  <c r="AI16" i="3"/>
  <c r="AG16" i="3"/>
  <c r="AF16" i="3"/>
  <c r="AE16" i="3"/>
  <c r="AC16" i="3"/>
  <c r="AB16" i="3"/>
  <c r="AA16" i="3"/>
  <c r="Y16" i="3"/>
  <c r="X16" i="3"/>
  <c r="W16" i="3"/>
  <c r="U16" i="3"/>
  <c r="T16" i="3"/>
  <c r="S16" i="3"/>
  <c r="Q16" i="3"/>
  <c r="P16" i="3"/>
  <c r="O16" i="3"/>
  <c r="M16" i="3"/>
  <c r="L16" i="3"/>
  <c r="K16" i="3"/>
  <c r="I16" i="3"/>
  <c r="H16" i="3"/>
  <c r="G16" i="3"/>
  <c r="AK15" i="3"/>
  <c r="AJ15" i="3"/>
  <c r="AI15" i="3"/>
  <c r="AG15" i="3"/>
  <c r="AF15" i="3"/>
  <c r="AE15" i="3"/>
  <c r="AC15" i="3"/>
  <c r="AB15" i="3"/>
  <c r="AA15" i="3"/>
  <c r="Y15" i="3"/>
  <c r="X15" i="3"/>
  <c r="W15" i="3"/>
  <c r="U15" i="3"/>
  <c r="T15" i="3"/>
  <c r="S15" i="3"/>
  <c r="Q15" i="3"/>
  <c r="P15" i="3"/>
  <c r="O15" i="3"/>
  <c r="M15" i="3"/>
  <c r="L15" i="3"/>
  <c r="K15" i="3"/>
  <c r="I15" i="3"/>
  <c r="H15" i="3"/>
  <c r="G15" i="3"/>
  <c r="AK14" i="3"/>
  <c r="AJ14" i="3"/>
  <c r="AI14" i="3"/>
  <c r="AG14" i="3"/>
  <c r="AF14" i="3"/>
  <c r="AE14" i="3"/>
  <c r="AC14" i="3"/>
  <c r="AB14" i="3"/>
  <c r="AA14" i="3"/>
  <c r="Y14" i="3"/>
  <c r="X14" i="3"/>
  <c r="W14" i="3"/>
  <c r="U14" i="3"/>
  <c r="T14" i="3"/>
  <c r="S14" i="3"/>
  <c r="Q14" i="3"/>
  <c r="P14" i="3"/>
  <c r="O14" i="3"/>
  <c r="M14" i="3"/>
  <c r="L14" i="3"/>
  <c r="K14" i="3"/>
  <c r="I14" i="3"/>
  <c r="H14" i="3"/>
  <c r="G14" i="3"/>
  <c r="AK13" i="3"/>
  <c r="AJ13" i="3"/>
  <c r="AI13" i="3"/>
  <c r="AG13" i="3"/>
  <c r="AF13" i="3"/>
  <c r="AE13" i="3"/>
  <c r="AC13" i="3"/>
  <c r="AB13" i="3"/>
  <c r="AA13" i="3"/>
  <c r="Y13" i="3"/>
  <c r="X13" i="3"/>
  <c r="W13" i="3"/>
  <c r="U13" i="3"/>
  <c r="T13" i="3"/>
  <c r="S13" i="3"/>
  <c r="Q13" i="3"/>
  <c r="P13" i="3"/>
  <c r="O13" i="3"/>
  <c r="M13" i="3"/>
  <c r="L13" i="3"/>
  <c r="K13" i="3"/>
  <c r="I13" i="3"/>
  <c r="H13" i="3"/>
  <c r="G13" i="3"/>
  <c r="AK12" i="3"/>
  <c r="AJ12" i="3"/>
  <c r="AI12" i="3"/>
  <c r="AG12" i="3"/>
  <c r="AF12" i="3"/>
  <c r="AE12" i="3"/>
  <c r="AC12" i="3"/>
  <c r="AB12" i="3"/>
  <c r="AA12" i="3"/>
  <c r="Y12" i="3"/>
  <c r="X12" i="3"/>
  <c r="W12" i="3"/>
  <c r="U12" i="3"/>
  <c r="T12" i="3"/>
  <c r="S12" i="3"/>
  <c r="Q12" i="3"/>
  <c r="P12" i="3"/>
  <c r="O12" i="3"/>
  <c r="M12" i="3"/>
  <c r="L12" i="3"/>
  <c r="K12" i="3"/>
  <c r="I12" i="3"/>
  <c r="H12" i="3"/>
  <c r="G12" i="3"/>
  <c r="AK11" i="3"/>
  <c r="AJ11" i="3"/>
  <c r="AI11" i="3"/>
  <c r="AG11" i="3"/>
  <c r="AF11" i="3"/>
  <c r="AE11" i="3"/>
  <c r="AC11" i="3"/>
  <c r="AB11" i="3"/>
  <c r="AA11" i="3"/>
  <c r="Y11" i="3"/>
  <c r="X11" i="3"/>
  <c r="W11" i="3"/>
  <c r="U11" i="3"/>
  <c r="T11" i="3"/>
  <c r="S11" i="3"/>
  <c r="Q11" i="3"/>
  <c r="P11" i="3"/>
  <c r="O11" i="3"/>
  <c r="M11" i="3"/>
  <c r="L11" i="3"/>
  <c r="K11" i="3"/>
  <c r="I11" i="3"/>
  <c r="H11" i="3"/>
  <c r="G11" i="3"/>
  <c r="AK10" i="3"/>
  <c r="AJ10" i="3"/>
  <c r="AI10" i="3"/>
  <c r="AG10" i="3"/>
  <c r="AF10" i="3"/>
  <c r="AE10" i="3"/>
  <c r="AC10" i="3"/>
  <c r="AB10" i="3"/>
  <c r="AA10" i="3"/>
  <c r="Y10" i="3"/>
  <c r="X10" i="3"/>
  <c r="W10" i="3"/>
  <c r="U10" i="3"/>
  <c r="T10" i="3"/>
  <c r="S10" i="3"/>
  <c r="Q10" i="3"/>
  <c r="P10" i="3"/>
  <c r="O10" i="3"/>
  <c r="M10" i="3"/>
  <c r="L10" i="3"/>
  <c r="K10" i="3"/>
  <c r="I10" i="3"/>
  <c r="H10" i="3"/>
  <c r="G10" i="3"/>
  <c r="AK9" i="3"/>
  <c r="AJ9" i="3"/>
  <c r="AI9" i="3"/>
  <c r="AG9" i="3"/>
  <c r="AF9" i="3"/>
  <c r="AE9" i="3"/>
  <c r="AC9" i="3"/>
  <c r="AB9" i="3"/>
  <c r="AA9" i="3"/>
  <c r="Y9" i="3"/>
  <c r="X9" i="3"/>
  <c r="W9" i="3"/>
  <c r="U9" i="3"/>
  <c r="T9" i="3"/>
  <c r="S9" i="3"/>
  <c r="Q9" i="3"/>
  <c r="P9" i="3"/>
  <c r="O9" i="3"/>
  <c r="M9" i="3"/>
  <c r="L9" i="3"/>
  <c r="K9" i="3"/>
  <c r="I9" i="3"/>
  <c r="H9" i="3"/>
  <c r="G9" i="3"/>
  <c r="AK8" i="3"/>
  <c r="AJ8" i="3"/>
  <c r="AI8" i="3"/>
  <c r="AG8" i="3"/>
  <c r="AF8" i="3"/>
  <c r="AE8" i="3"/>
  <c r="AC8" i="3"/>
  <c r="AB8" i="3"/>
  <c r="AA8" i="3"/>
  <c r="Y8" i="3"/>
  <c r="X8" i="3"/>
  <c r="W8" i="3"/>
  <c r="U8" i="3"/>
  <c r="T8" i="3"/>
  <c r="S8" i="3"/>
  <c r="Q8" i="3"/>
  <c r="P8" i="3"/>
  <c r="O8" i="3"/>
  <c r="M8" i="3"/>
  <c r="L8" i="3"/>
  <c r="K8" i="3"/>
  <c r="I8" i="3"/>
  <c r="H8" i="3"/>
  <c r="G8" i="3"/>
  <c r="AK7" i="3"/>
  <c r="AJ7" i="3"/>
  <c r="AI7" i="3"/>
  <c r="AG7" i="3"/>
  <c r="AF7" i="3"/>
  <c r="AE7" i="3"/>
  <c r="AC7" i="3"/>
  <c r="AB7" i="3"/>
  <c r="AA7" i="3"/>
  <c r="Y7" i="3"/>
  <c r="X7" i="3"/>
  <c r="W7" i="3"/>
  <c r="U7" i="3"/>
  <c r="T7" i="3"/>
  <c r="S7" i="3"/>
  <c r="Q7" i="3"/>
  <c r="P7" i="3"/>
  <c r="O7" i="3"/>
  <c r="M7" i="3"/>
  <c r="L7" i="3"/>
  <c r="K7" i="3"/>
  <c r="I7" i="3"/>
  <c r="H7" i="3"/>
  <c r="G7" i="3"/>
  <c r="AK6" i="3"/>
  <c r="AJ6" i="3"/>
  <c r="AI6" i="3"/>
  <c r="AG6" i="3"/>
  <c r="AF6" i="3"/>
  <c r="AE6" i="3"/>
  <c r="AC6" i="3"/>
  <c r="AB6" i="3"/>
  <c r="AA6" i="3"/>
  <c r="Y6" i="3"/>
  <c r="X6" i="3"/>
  <c r="W6" i="3"/>
  <c r="U6" i="3"/>
  <c r="T6" i="3"/>
  <c r="S6" i="3"/>
  <c r="Q6" i="3"/>
  <c r="P6" i="3"/>
  <c r="O6" i="3"/>
  <c r="M6" i="3"/>
  <c r="L6" i="3"/>
  <c r="K6" i="3"/>
  <c r="I6" i="3"/>
  <c r="H6" i="3"/>
  <c r="G6" i="3"/>
  <c r="AK5" i="3"/>
  <c r="AJ5" i="3"/>
  <c r="AI5" i="3"/>
  <c r="AG5" i="3"/>
  <c r="AF5" i="3"/>
  <c r="AE5" i="3"/>
  <c r="AC5" i="3"/>
  <c r="AB5" i="3"/>
  <c r="AA5" i="3"/>
  <c r="Y5" i="3"/>
  <c r="X5" i="3"/>
  <c r="W5" i="3"/>
  <c r="U5" i="3"/>
  <c r="T5" i="3"/>
  <c r="S5" i="3"/>
  <c r="Q5" i="3"/>
  <c r="P5" i="3"/>
  <c r="O5" i="3"/>
  <c r="M5" i="3"/>
  <c r="L5" i="3"/>
  <c r="K5" i="3"/>
  <c r="I5" i="3"/>
  <c r="H5" i="3"/>
  <c r="G5" i="3"/>
  <c r="AK4" i="3"/>
  <c r="AJ4" i="3"/>
  <c r="AI4" i="3"/>
  <c r="AG4" i="3"/>
  <c r="AF4" i="3"/>
  <c r="AE4" i="3"/>
  <c r="AC4" i="3"/>
  <c r="AB4" i="3"/>
  <c r="AA4" i="3"/>
  <c r="Y4" i="3"/>
  <c r="X4" i="3"/>
  <c r="W4" i="3"/>
  <c r="U4" i="3"/>
  <c r="T4" i="3"/>
  <c r="S4" i="3"/>
  <c r="Q4" i="3"/>
  <c r="P4" i="3"/>
  <c r="O4" i="3"/>
  <c r="M4" i="3"/>
  <c r="L4" i="3"/>
  <c r="K4" i="3"/>
  <c r="I4" i="3"/>
  <c r="H4" i="3"/>
  <c r="G4" i="3"/>
  <c r="AK3" i="3"/>
  <c r="AJ3" i="3"/>
  <c r="AI3" i="3"/>
  <c r="AG3" i="3"/>
  <c r="AF3" i="3"/>
  <c r="AE3" i="3"/>
  <c r="AC3" i="3"/>
  <c r="AB3" i="3"/>
  <c r="AA3" i="3"/>
  <c r="Y3" i="3"/>
  <c r="X3" i="3"/>
  <c r="W3" i="3"/>
  <c r="U3" i="3"/>
  <c r="T3" i="3"/>
  <c r="S3" i="3"/>
  <c r="Q3" i="3"/>
  <c r="P3" i="3"/>
  <c r="O3" i="3"/>
  <c r="M3" i="3"/>
  <c r="L3" i="3"/>
  <c r="K3" i="3"/>
  <c r="I3" i="3"/>
  <c r="H3" i="3"/>
  <c r="G3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K81" i="4"/>
  <c r="J81" i="4"/>
  <c r="I81" i="4"/>
  <c r="H81" i="4"/>
  <c r="K80" i="4"/>
  <c r="J80" i="4"/>
  <c r="I80" i="4"/>
  <c r="H80" i="4"/>
  <c r="K79" i="4"/>
  <c r="J79" i="4"/>
  <c r="I79" i="4"/>
  <c r="H79" i="4"/>
  <c r="K78" i="4"/>
  <c r="J78" i="4"/>
  <c r="I78" i="4"/>
  <c r="H78" i="4"/>
  <c r="K77" i="4"/>
  <c r="J77" i="4"/>
  <c r="I77" i="4"/>
  <c r="H77" i="4"/>
  <c r="K76" i="4"/>
  <c r="J76" i="4"/>
  <c r="I76" i="4"/>
  <c r="H76" i="4"/>
  <c r="K75" i="4"/>
  <c r="J75" i="4"/>
  <c r="I75" i="4"/>
  <c r="H75" i="4"/>
  <c r="K74" i="4"/>
  <c r="J74" i="4"/>
  <c r="I74" i="4"/>
  <c r="H74" i="4"/>
  <c r="K73" i="4"/>
  <c r="J73" i="4"/>
  <c r="I73" i="4"/>
  <c r="H73" i="4"/>
  <c r="K72" i="4"/>
  <c r="J72" i="4"/>
  <c r="I72" i="4"/>
  <c r="H72" i="4"/>
  <c r="K71" i="4"/>
  <c r="J71" i="4"/>
  <c r="I71" i="4"/>
  <c r="H71" i="4"/>
  <c r="K70" i="4"/>
  <c r="J70" i="4"/>
  <c r="I70" i="4"/>
  <c r="H70" i="4"/>
  <c r="K69" i="4"/>
  <c r="J69" i="4"/>
  <c r="I69" i="4"/>
  <c r="H69" i="4"/>
  <c r="K68" i="4"/>
  <c r="J68" i="4"/>
  <c r="I68" i="4"/>
  <c r="H68" i="4"/>
  <c r="K67" i="4"/>
  <c r="J67" i="4"/>
  <c r="I67" i="4"/>
  <c r="H67" i="4"/>
  <c r="K66" i="4"/>
  <c r="J66" i="4"/>
  <c r="I66" i="4"/>
  <c r="H66" i="4"/>
  <c r="K65" i="4"/>
  <c r="J65" i="4"/>
  <c r="I65" i="4"/>
  <c r="H65" i="4"/>
  <c r="K64" i="4"/>
  <c r="J64" i="4"/>
  <c r="I64" i="4"/>
  <c r="H64" i="4"/>
  <c r="K63" i="4"/>
  <c r="J63" i="4"/>
  <c r="I63" i="4"/>
  <c r="H63" i="4"/>
  <c r="K62" i="4"/>
  <c r="J62" i="4"/>
  <c r="I62" i="4"/>
  <c r="H62" i="4"/>
  <c r="K61" i="4"/>
  <c r="J61" i="4"/>
  <c r="I61" i="4"/>
  <c r="H61" i="4"/>
  <c r="K60" i="4"/>
  <c r="J60" i="4"/>
  <c r="I60" i="4"/>
  <c r="H60" i="4"/>
  <c r="K59" i="4"/>
  <c r="J59" i="4"/>
  <c r="I59" i="4"/>
  <c r="H59" i="4"/>
  <c r="K58" i="4"/>
  <c r="J58" i="4"/>
  <c r="I58" i="4"/>
  <c r="H58" i="4"/>
  <c r="K57" i="4"/>
  <c r="J57" i="4"/>
  <c r="I57" i="4"/>
  <c r="H57" i="4"/>
  <c r="K56" i="4"/>
  <c r="J56" i="4"/>
  <c r="I56" i="4"/>
  <c r="H56" i="4"/>
  <c r="K55" i="4"/>
  <c r="J55" i="4"/>
  <c r="I55" i="4"/>
  <c r="H55" i="4"/>
  <c r="K54" i="4"/>
  <c r="J54" i="4"/>
  <c r="I54" i="4"/>
  <c r="H54" i="4"/>
  <c r="K53" i="4"/>
  <c r="J53" i="4"/>
  <c r="I53" i="4"/>
  <c r="H53" i="4"/>
  <c r="K52" i="4"/>
  <c r="J52" i="4"/>
  <c r="I52" i="4"/>
  <c r="H52" i="4"/>
  <c r="K51" i="4"/>
  <c r="J51" i="4"/>
  <c r="I51" i="4"/>
  <c r="H51" i="4"/>
  <c r="K50" i="4"/>
  <c r="J50" i="4"/>
  <c r="I50" i="4"/>
  <c r="H50" i="4"/>
  <c r="K49" i="4"/>
  <c r="J49" i="4"/>
  <c r="I49" i="4"/>
  <c r="H49" i="4"/>
  <c r="K48" i="4"/>
  <c r="J48" i="4"/>
  <c r="I48" i="4"/>
  <c r="H48" i="4"/>
  <c r="K47" i="4"/>
  <c r="J47" i="4"/>
  <c r="I47" i="4"/>
  <c r="H47" i="4"/>
  <c r="K46" i="4"/>
  <c r="J46" i="4"/>
  <c r="I46" i="4"/>
  <c r="H46" i="4"/>
  <c r="K45" i="4"/>
  <c r="J45" i="4"/>
  <c r="I45" i="4"/>
  <c r="H45" i="4"/>
  <c r="K44" i="4"/>
  <c r="J44" i="4"/>
  <c r="I44" i="4"/>
  <c r="H44" i="4"/>
  <c r="K43" i="4"/>
  <c r="J43" i="4"/>
  <c r="I43" i="4"/>
  <c r="H43" i="4"/>
  <c r="K42" i="4"/>
  <c r="J42" i="4"/>
  <c r="I42" i="4"/>
  <c r="H42" i="4"/>
  <c r="K41" i="4"/>
  <c r="J41" i="4"/>
  <c r="I41" i="4"/>
  <c r="H41" i="4"/>
  <c r="K40" i="4"/>
  <c r="J40" i="4"/>
  <c r="I40" i="4"/>
  <c r="H40" i="4"/>
  <c r="K39" i="4"/>
  <c r="J39" i="4"/>
  <c r="I39" i="4"/>
  <c r="H39" i="4"/>
  <c r="K38" i="4"/>
  <c r="J38" i="4"/>
  <c r="I38" i="4"/>
  <c r="H38" i="4"/>
  <c r="K37" i="4"/>
  <c r="J37" i="4"/>
  <c r="I37" i="4"/>
  <c r="H37" i="4"/>
  <c r="K36" i="4"/>
  <c r="J36" i="4"/>
  <c r="I36" i="4"/>
  <c r="H36" i="4"/>
  <c r="K35" i="4"/>
  <c r="J35" i="4"/>
  <c r="I35" i="4"/>
  <c r="H35" i="4"/>
  <c r="K34" i="4"/>
  <c r="J34" i="4"/>
  <c r="I34" i="4"/>
  <c r="H34" i="4"/>
  <c r="K33" i="4"/>
  <c r="J33" i="4"/>
  <c r="I33" i="4"/>
  <c r="H33" i="4"/>
  <c r="K32" i="4"/>
  <c r="J32" i="4"/>
  <c r="I32" i="4"/>
  <c r="H32" i="4"/>
  <c r="K31" i="4"/>
  <c r="J31" i="4"/>
  <c r="I31" i="4"/>
  <c r="H31" i="4"/>
  <c r="K30" i="4"/>
  <c r="J30" i="4"/>
  <c r="I30" i="4"/>
  <c r="H30" i="4"/>
  <c r="K29" i="4"/>
  <c r="J29" i="4"/>
  <c r="I29" i="4"/>
  <c r="H29" i="4"/>
  <c r="K28" i="4"/>
  <c r="J28" i="4"/>
  <c r="I28" i="4"/>
  <c r="H28" i="4"/>
  <c r="K27" i="4"/>
  <c r="J27" i="4"/>
  <c r="I27" i="4"/>
  <c r="H27" i="4"/>
  <c r="K26" i="4"/>
  <c r="J26" i="4"/>
  <c r="I26" i="4"/>
  <c r="H26" i="4"/>
  <c r="K25" i="4"/>
  <c r="J25" i="4"/>
  <c r="I25" i="4"/>
  <c r="H25" i="4"/>
  <c r="K24" i="4"/>
  <c r="J24" i="4"/>
  <c r="I24" i="4"/>
  <c r="H24" i="4"/>
  <c r="K23" i="4"/>
  <c r="J23" i="4"/>
  <c r="I23" i="4"/>
  <c r="H23" i="4"/>
  <c r="K22" i="4"/>
  <c r="J22" i="4"/>
  <c r="I22" i="4"/>
  <c r="H22" i="4"/>
  <c r="K21" i="4"/>
  <c r="J21" i="4"/>
  <c r="I21" i="4"/>
  <c r="H21" i="4"/>
  <c r="K20" i="4"/>
  <c r="J20" i="4"/>
  <c r="I20" i="4"/>
  <c r="H20" i="4"/>
  <c r="K19" i="4"/>
  <c r="J19" i="4"/>
  <c r="I19" i="4"/>
  <c r="H19" i="4"/>
  <c r="K18" i="4"/>
  <c r="J18" i="4"/>
  <c r="I18" i="4"/>
  <c r="H18" i="4"/>
  <c r="K17" i="4"/>
  <c r="J17" i="4"/>
  <c r="I17" i="4"/>
  <c r="H17" i="4"/>
  <c r="K16" i="4"/>
  <c r="J16" i="4"/>
  <c r="I16" i="4"/>
  <c r="H16" i="4"/>
  <c r="K15" i="4"/>
  <c r="J15" i="4"/>
  <c r="I15" i="4"/>
  <c r="H15" i="4"/>
  <c r="K14" i="4"/>
  <c r="J14" i="4"/>
  <c r="I14" i="4"/>
  <c r="H14" i="4"/>
  <c r="K13" i="4"/>
  <c r="J13" i="4"/>
  <c r="I13" i="4"/>
  <c r="H13" i="4"/>
  <c r="K12" i="4"/>
  <c r="J12" i="4"/>
  <c r="I12" i="4"/>
  <c r="H12" i="4"/>
  <c r="K11" i="4"/>
  <c r="J11" i="4"/>
  <c r="I11" i="4"/>
  <c r="H11" i="4"/>
  <c r="K10" i="4"/>
  <c r="J10" i="4"/>
  <c r="I10" i="4"/>
  <c r="H10" i="4"/>
  <c r="K9" i="4"/>
  <c r="J9" i="4"/>
  <c r="I9" i="4"/>
  <c r="H9" i="4"/>
  <c r="K8" i="4"/>
  <c r="J8" i="4"/>
  <c r="I8" i="4"/>
  <c r="H8" i="4"/>
  <c r="K7" i="4"/>
  <c r="J7" i="4"/>
  <c r="I7" i="4"/>
  <c r="H7" i="4"/>
  <c r="K6" i="4"/>
  <c r="J6" i="4"/>
  <c r="I6" i="4"/>
  <c r="H6" i="4"/>
  <c r="K5" i="4"/>
  <c r="J5" i="4"/>
  <c r="I5" i="4"/>
  <c r="H5" i="4"/>
  <c r="K4" i="4"/>
  <c r="J4" i="4"/>
  <c r="I4" i="4"/>
  <c r="H4" i="4"/>
  <c r="K3" i="4"/>
  <c r="J3" i="4"/>
  <c r="I3" i="4"/>
  <c r="H3" i="4"/>
  <c r="K2" i="4"/>
  <c r="J2" i="4"/>
  <c r="I2" i="4"/>
  <c r="H2" i="4"/>
</calcChain>
</file>

<file path=xl/sharedStrings.xml><?xml version="1.0" encoding="utf-8"?>
<sst xmlns="http://schemas.openxmlformats.org/spreadsheetml/2006/main" count="488" uniqueCount="204">
  <si>
    <t>name</t>
  </si>
  <si>
    <t>Thermal correction to Enthalpy</t>
  </si>
  <si>
    <t>Total Entropy</t>
  </si>
  <si>
    <t>Total DFT energy</t>
  </si>
  <si>
    <t>G (kcal/mol)</t>
  </si>
  <si>
    <t>Rel. G (kcal/mol)</t>
  </si>
  <si>
    <t>B numerator</t>
  </si>
  <si>
    <t>Boltzamann Dist.</t>
  </si>
  <si>
    <t>7eq-Me_methycyclohexane+Ne7_13809_B3LYP_6-311+G(2D,P)__M06-2X_6-31+GSTARSTAR_CH_H2O</t>
  </si>
  <si>
    <t>7eq-Me_methycyclohexane+Ne7_13771_B3LYP_6-311+G(2D,P)__M06-2X_6-31+GSTARSTAR_CH_H2O</t>
  </si>
  <si>
    <t>7eq-Me_methycyclohexane+Ne1_13570_B3LYP_6-311+G(2D,P)__M06-2X_6-31+GSTARSTAR_CH_H2O</t>
  </si>
  <si>
    <t>7eq-Me_methycyclohexane+Ne9_12727_B3LYP_6-311+G(2D,P)__M06-2X_6-31+GSTARSTAR_CH_H2O</t>
  </si>
  <si>
    <t>7eq-Me_methycyclohexane+Ne10_12544_B3LYP_6-311+G(2D,P)__M06-2X_6-31+GSTARSTAR_CH_H2O</t>
  </si>
  <si>
    <t>7eq-Me_methycyclohexane+Ne7_14256_B3LYP_6-311+G(2D,P)__M06-2X_6-31+GSTARSTAR_CH_H2O</t>
  </si>
  <si>
    <t>7eq-Me_methycyclohexane+Ne3_14317_B3LYP_6-311+G(2D,P)__M06-2X_6-31+GSTARSTAR_CH_H2O</t>
  </si>
  <si>
    <t>7eq-Me_methycyclohexane+Ne2_12682_B3LYP_6-311+G(2D,P)__M06-2X_6-31+GSTARSTAR_CH_H2O</t>
  </si>
  <si>
    <t>7eq-Me_methycyclohexane+Ne5_13087_B3LYP_6-311+G(2D,P)__M06-2X_6-31+GSTARSTAR_CH_H2O</t>
  </si>
  <si>
    <t>7eq-Me_methycyclohexane+Ne6_13412_B3LYP_6-311+G(2D,P)__M06-2X_6-31+GSTARSTAR_CH_H2O</t>
  </si>
  <si>
    <t>7eq-Me_methycyclohexane+Ne6_14212_B3LYP_6-311+G(2D,P)__M06-2X_6-31+GSTARSTAR_CH_H2O</t>
  </si>
  <si>
    <t>7eq-Me_methycyclohexane+Ne3_12741_B3LYP_6-311+G(2D,P)__M06-2X_6-31+GSTARSTAR_CH_H2O</t>
  </si>
  <si>
    <t>7eq-Me_methycyclohexane+Ne8_14112_B3LYP_6-311+G(2D,P)__M06-2X_6-31+GSTARSTAR_CH_H2O</t>
  </si>
  <si>
    <t>7eq-Me_methycyclohexane+Ne9_12876_B3LYP_6-311+G(2D,P)__M06-2X_6-31+GSTARSTAR_CH_H2O</t>
  </si>
  <si>
    <t>7eq-Me_methycyclohexane+Ne5_13625_B3LYP_6-311+G(2D,P)__M06-2X_6-31+GSTARSTAR_CH_H2O</t>
  </si>
  <si>
    <t>7eq-Me_methycyclohexane+Ne9_12975_B3LYP_6-311+G(2D,P)__M06-2X_6-31+GSTARSTAR_CH_H2O</t>
  </si>
  <si>
    <t>7eq-Me_methycyclohexane+Ne6_14463_B3LYP_6-311+G(2D,P)__M06-2X_6-31+GSTARSTAR_CH_H2O</t>
  </si>
  <si>
    <t>7eq-Me_methycyclohexane+Ne7_14403_B3LYP_6-311+G(2D,P)__M06-2X_6-31+GSTARSTAR_CH_H2O</t>
  </si>
  <si>
    <t>7eq-Me_methycyclohexane+Ne7_14245_B3LYP_6-311+G(2D,P)__M06-2X_6-31+GSTARSTAR_CH_H2O</t>
  </si>
  <si>
    <t>7eq-Me_methycyclohexane+Ne3_12623_B3LYP_6-311+G(2D,P)__M06-2X_6-31+GSTARSTAR_CH_H2O</t>
  </si>
  <si>
    <t>7eq-Me_methycyclohexane+Ne6_13277_B3LYP_6-311+G(2D,P)__M06-2X_6-31+GSTARSTAR_CH_H2O</t>
  </si>
  <si>
    <t>7eq-Me_methycyclohexane+Ne4_14017_B3LYP_6-311+G(2D,P)__M06-2X_6-31+GSTARSTAR_CH_H2O</t>
  </si>
  <si>
    <t>7eq-Me_methycyclohexane+Ne6_12661_B3LYP_6-311+G(2D,P)__M06-2X_6-31+GSTARSTAR_CH_H2O</t>
  </si>
  <si>
    <t>7eq-Me_methycyclohexane+Ne7_14347_B3LYP_6-311+G(2D,P)__M06-2X_6-31+GSTARSTAR_CH_H2O</t>
  </si>
  <si>
    <t>7eq-Me_methycyclohexane+Ne8_13597_B3LYP_6-311+G(2D,P)__M06-2X_6-31+GSTARSTAR_CH_H2O</t>
  </si>
  <si>
    <t>7eq-Me_methycyclohexane+Ne7_13287_B3LYP_6-311+G(2D,P)__M06-2X_6-31+GSTARSTAR_CH_H2O</t>
  </si>
  <si>
    <t>7eq-Me_methycyclohexane+Ne5_12781_B3LYP_6-311+G(2D,P)__M06-2X_6-31+GSTARSTAR_CH_H2O</t>
  </si>
  <si>
    <t>7eq-Me_methycyclohexane+Ne2_14377_B3LYP_6-311+G(2D,P)__M06-2X_6-31+GSTARSTAR_CH_H2O</t>
  </si>
  <si>
    <t>7eq-Me_methycyclohexane+Ne1_13823_B3LYP_6-311+G(2D,P)__M06-2X_6-31+GSTARSTAR_CH_H2O</t>
  </si>
  <si>
    <t>7eq-Me_methycyclohexane+Ne6_13387_B3LYP_6-311+G(2D,P)__M06-2X_6-31+GSTARSTAR_CH_H2O</t>
  </si>
  <si>
    <t>7eq-Me_methycyclohexane+Ne9_12838_B3LYP_6-311+G(2D,P)__M06-2X_6-31+GSTARSTAR_CH_H2O</t>
  </si>
  <si>
    <t>7eq-Me_methycyclohexane+Ne3_14118_B3LYP_6-311+G(2D,P)__M06-2X_6-31+GSTARSTAR_CH_H2O</t>
  </si>
  <si>
    <t>7eq-Me_methycyclohexane+Ne5_14027_B3LYP_6-311+G(2D,P)__M06-2X_6-31+GSTARSTAR_CH_H2O</t>
  </si>
  <si>
    <t>7eq-Me_methycyclohexane+Ne4_12687_B3LYP_6-311+G(2D,P)__M06-2X_6-31+GSTARSTAR_CH_H2O</t>
  </si>
  <si>
    <t>7eq-Me_methycyclohexane+Ne7_14142_B3LYP_6-311+G(2D,P)__M06-2X_6-31+GSTARSTAR_CH_H2O</t>
  </si>
  <si>
    <t>7eq-Me_methycyclohexane+Ne4_12596_B3LYP_6-311+G(2D,P)__M06-2X_6-31+GSTARSTAR_CH_H2O</t>
  </si>
  <si>
    <t>7eq-Me_methycyclohexane+Ne2_14077_B3LYP_6-311+G(2D,P)__M06-2X_6-31+GSTARSTAR_CH_H2O</t>
  </si>
  <si>
    <t>7eq-Me_methycyclohexane+Ne1_12964_B3LYP_6-311+G(2D,P)__M06-2X_6-31+GSTARSTAR_CH_H2O</t>
  </si>
  <si>
    <t>7eq-Me_methycyclohexane+Ne1_14434_B3LYP_6-311+G(2D,P)__M06-2X_6-31+GSTARSTAR_CH_H2O</t>
  </si>
  <si>
    <t>7eq-Me_methycyclohexane+Ne7_13430_B3LYP_6-311+G(2D,P)__M06-2X_6-31+GSTARSTAR_CH_H2O</t>
  </si>
  <si>
    <t>7eq-Me_methycyclohexane+Ne5_14120_B3LYP_6-311+G(2D,P)__M06-2X_6-31+GSTARSTAR_CH_H2O</t>
  </si>
  <si>
    <t>7eq-Me_methycyclohexane+Ne6_13319_B3LYP_6-311+G(2D,P)__M06-2X_6-31+GSTARSTAR_CH_H2O</t>
  </si>
  <si>
    <t>7eq-Me_methycyclohexane+Ne1_13431_B3LYP_6-311+G(2D,P)__M06-2X_6-31+GSTARSTAR_CH_H2O</t>
  </si>
  <si>
    <t>7eq-Me_methycyclohexane+Ne1_13853_B3LYP_6-311+G(2D,P)__M06-2X_6-31+GSTARSTAR_CH_H2O</t>
  </si>
  <si>
    <t>7eq-Me_methycyclohexane+Ne1_13877_B3LYP_6-311+G(2D,P)__M06-2X_6-31+GSTARSTAR_CH_H2O</t>
  </si>
  <si>
    <t>7eq-Me_methycyclohexane+Ne9_13510_B3LYP_6-311+G(2D,P)__M06-2X_6-31+GSTARSTAR_CH_H2O</t>
  </si>
  <si>
    <t>7eq-Me_methycyclohexane+Ne9_14218_B3LYP_6-311+G(2D,P)__M06-2X_6-31+GSTARSTAR_CH_H2O</t>
  </si>
  <si>
    <t>7eq-Me_methycyclohexane+Ne1_12583_B3LYP_6-311+G(2D,P)__M06-2X_6-31+GSTARSTAR_CH_H2O</t>
  </si>
  <si>
    <t>7eq-Me_methycyclohexane+Ne1_12909_B3LYP_6-311+G(2D,P)__M06-2X_6-31+GSTARSTAR_CH_H2O</t>
  </si>
  <si>
    <t>7eq-Me_methycyclohexane+Ne6_14107_B3LYP_6-311+G(2D,P)__M06-2X_6-31+GSTARSTAR_CH_H2O</t>
  </si>
  <si>
    <t>7eq-Me_methycyclohexane+Ne9_13591_B3LYP_6-311+G(2D,P)__M06-2X_6-31+GSTARSTAR_CH_H2O</t>
  </si>
  <si>
    <t>7eq-Me_methycyclohexane+Ne7_13387_B3LYP_6-311+G(2D,P)__M06-2X_6-31+GSTARSTAR_CH_H2O</t>
  </si>
  <si>
    <t>7eq-Me_methycyclohexane+Ne1_13896_B3LYP_6-311+G(2D,P)__M06-2X_6-31+GSTARSTAR_CH_H2O</t>
  </si>
  <si>
    <t>7eq-Me_methycyclohexane+Ne9_12600_B3LYP_6-311+G(2D,P)__M06-2X_6-31+GSTARSTAR_CH_H2O</t>
  </si>
  <si>
    <t>7eq-Me_methycyclohexane+Ne9_12664_B3LYP_6-311+G(2D,P)__M06-2X_6-31+GSTARSTAR_CH_H2O</t>
  </si>
  <si>
    <t>7eq-Me_methycyclohexane+Ne6_13742_B3LYP_6-311+G(2D,P)__M06-2X_6-31+GSTARSTAR_CH_H2O</t>
  </si>
  <si>
    <t>7eq-Me_methycyclohexane+Ne6_13739_B3LYP_6-311+G(2D,P)__M06-2X_6-31+GSTARSTAR_CH_H2O</t>
  </si>
  <si>
    <t>7eq-Me_methycyclohexane+Ne9_13378_B3LYP_6-311+G(2D,P)__M06-2X_6-31+GSTARSTAR_CH_H2O</t>
  </si>
  <si>
    <t>7ax-Me_methycyclohexane+Ne6_13080_B3LYP_6-311+G(2D,P)__M06-2X_6-31+GSTARSTAR_CH_H2O</t>
  </si>
  <si>
    <t>7ax-Me_methycyclohexane+Ne10_14486_B3LYP_6-311+G(2D,P)__M06-2X_6-31+GSTARSTAR_CH_H2O</t>
  </si>
  <si>
    <t>7ax-Me_methycyclohexane+Ne10_14372_B3LYP_6-311+G(2D,P)__M06-2X_6-31+GSTARSTAR_CH_H2O</t>
  </si>
  <si>
    <t>7ax-Me_methycyclohexane+Ne10_14007_B3LYP_6-311+G(2D,P)__M06-2X_6-31+GSTARSTAR_CH_H2O</t>
  </si>
  <si>
    <t>7ax-Me_methycyclohexane+Ne10_13109_B3LYP_6-311+G(2D,P)__M06-2X_6-31+GSTARSTAR_CH_H2O</t>
  </si>
  <si>
    <t>7ax-Me_methycyclohexane+Ne1_13251_B3LYP_6-311+G(2D,P)__M06-2X_6-31+GSTARSTAR_CH_H2O</t>
  </si>
  <si>
    <t>7ax-Me_methycyclohexane+Ne1_13248_B3LYP_6-311+G(2D,P)__M06-2X_6-31+GSTARSTAR_CH_H2O</t>
  </si>
  <si>
    <t>7ax-Me_methycyclohexane+Ne1_13626_B3LYP_6-311+G(2D,P)__M06-2X_6-31+GSTARSTAR_CH_H2O</t>
  </si>
  <si>
    <t>7ax-Me_methycyclohexane+Ne5_12529_B3LYP_6-311+G(2D,P)__M06-2X_6-31+GSTARSTAR_CH_H2O</t>
  </si>
  <si>
    <t>7ax-Me_methycyclohexane+Ne2_12607_B3LYP_6-311+G(2D,P)__M06-2X_6-31+GSTARSTAR_CH_H2O</t>
  </si>
  <si>
    <t>7ax-Me_methycyclohexane+Ne5_12691_B3LYP_6-311+G(2D,P)__M06-2X_6-31+GSTARSTAR_CH_H2O</t>
  </si>
  <si>
    <t>7ax-Me_methycyclohexane+Ne6_13612_B3LYP_6-311+G(2D,P)__M06-2X_6-31+GSTARSTAR_CH_H2O</t>
  </si>
  <si>
    <t>7ax-Me_methycyclohexane+Ne5_12668_B3LYP_6-311+G(2D,P)__M06-2X_6-31+GSTARSTAR_CH_H2O</t>
  </si>
  <si>
    <t>7ax-Me_methycyclohexane+Ne5_14408_B3LYP_6-311+G(2D,P)__M06-2X_6-31+GSTARSTAR_CH_H2O</t>
  </si>
  <si>
    <t>7ax-Me_methycyclohexane+Ne10_12514_B3LYP_6-311+G(2D,P)__M06-2X_6-31+GSTARSTAR_CH_H2O</t>
  </si>
  <si>
    <t>7ax-Me_methycyclohexane+Ne2_14415_B3LYP_6-311+G(2D,P)__M06-2X_6-31+GSTARSTAR_CH_H2O</t>
  </si>
  <si>
    <t>7ax-Me_methycyclohexane+Ne1_14162_B3LYP_6-311+G(2D,P)__M06-2X_6-31+GSTARSTAR_CH_H2O</t>
  </si>
  <si>
    <t>7ax-Me_methycyclohexane+Ne10_14150_B3LYP_6-311+G(2D,P)__M06-2X_6-31+GSTARSTAR_CH_H2O</t>
  </si>
  <si>
    <t>7ax-Me_methycyclohexane+Ne6_13512_B3LYP_6-311+G(2D,P)__M06-2X_6-31+GSTARSTAR_CH_H2O</t>
  </si>
  <si>
    <t>7ax-Me_methycyclohexane+Ne6_13502_B3LYP_6-311+G(2D,P)__M06-2X_6-31+GSTARSTAR_CH_H2O</t>
  </si>
  <si>
    <t>7ax-Me_methycyclohexane+Ne2_13556_B3LYP_6-311+G(2D,P)__M06-2X_6-31+GSTARSTAR_CH_H2O</t>
  </si>
  <si>
    <t>7ax-Me_methycyclohexane+Ne6_14293_B3LYP_6-311+G(2D,P)__M06-2X_6-31+GSTARSTAR_CH_H2O</t>
  </si>
  <si>
    <t>7ax-Me_methycyclohexane+Ne1_14149_B3LYP_6-311+G(2D,P)__M06-2X_6-31+GSTARSTAR_CH_H2O</t>
  </si>
  <si>
    <t>7ax-Me_methycyclohexane+Ne1_13840_B3LYP_6-311+G(2D,P)__M06-2X_6-31+GSTARSTAR_CH_H2O</t>
  </si>
  <si>
    <t>7ax-Me_methycyclohexane+Ne2_12938_B3LYP_6-311+G(2D,P)__M06-2X_6-31+GSTARSTAR_CH_H2O</t>
  </si>
  <si>
    <t>7ax-Me_methycyclohexane+Ne2_13100_B3LYP_6-311+G(2D,P)__M06-2X_6-31+GSTARSTAR_CH_H2O</t>
  </si>
  <si>
    <t>7ax-Me_methycyclohexane+Ne2_14322_B3LYP_6-311+G(2D,P)__M06-2X_6-31+GSTARSTAR_CH_H2O</t>
  </si>
  <si>
    <t>7ax-Me_methycyclohexane+Ne1_14171_B3LYP_6-311+G(2D,P)__M06-2X_6-31+GSTARSTAR_CH_H2O</t>
  </si>
  <si>
    <t>7ax-Me_methycyclohexane+Ne2_13352_B3LYP_6-311+G(2D,P)__M06-2X_6-31+GSTARSTAR_CH_H2O</t>
  </si>
  <si>
    <t>7ax-Me_methycyclohexane+Ne10_13275_B3LYP_6-311+G(2D,P)__M06-2X_6-31+GSTARSTAR_CH_H2O</t>
  </si>
  <si>
    <t>7ax-Me_methycyclohexane+Ne5_13177_B3LYP_6-311+G(2D,P)__M06-2X_6-31+GSTARSTAR_CH_H2O</t>
  </si>
  <si>
    <t>7ax-Me_methycyclohexane+Ne6_12738_B3LYP_6-311+G(2D,P)__M06-2X_6-31+GSTARSTAR_CH_H2O</t>
  </si>
  <si>
    <t>7ax-Me_methycyclohexane+Ne2_12917_B3LYP_6-311+G(2D,P)__M06-2X_6-31+GSTARSTAR_CH_H2O</t>
  </si>
  <si>
    <t>7ax-Me_methycyclohexane+Ne5_14180_B3LYP_6-311+G(2D,P)__M06-2X_6-31+GSTARSTAR_CH_H2O</t>
  </si>
  <si>
    <t>7ax-Me_methycyclohexane+Ne7_12784_B3LYP_6-311+G(2D,P)__M06-2X_6-31+GSTARSTAR_CH_H2O</t>
  </si>
  <si>
    <t>7ax-Me_methycyclohexane+Ne1_12520_B3LYP_6-311+G(2D,P)__M06-2X_6-31+GSTARSTAR_CH_H2O</t>
  </si>
  <si>
    <t>7ax-Me_methycyclohexane+Ne5_13319_B3LYP_6-311+G(2D,P)__M06-2X_6-31+GSTARSTAR_CH_H2O</t>
  </si>
  <si>
    <t>7ax-Me_methycyclohexane+Ne7_12763_B3LYP_6-311+G(2D,P)__M06-2X_6-31+GSTARSTAR_CH_H2O</t>
  </si>
  <si>
    <t>7ax-Me_methycyclohexane+Ne7_12768_B3LYP_6-311+G(2D,P)__M06-2X_6-31+GSTARSTAR_CH_H2O</t>
  </si>
  <si>
    <t>7ax-Me_methycyclohexane+Ne6_12648_B3LYP_6-311+G(2D,P)__M06-2X_6-31+GSTARSTAR_CH_H2O</t>
  </si>
  <si>
    <t>7ax-Me_methycyclohexane+Ne9_13879_B3LYP_6-311+G(2D,P)__M06-2X_6-31+GSTARSTAR_CH_H2O</t>
  </si>
  <si>
    <t>7ax-Me_methycyclohexane+Ne3_12593_B3LYP_6-311+G(2D,P)__M06-2X_6-31+GSTARSTAR_CH_H2O</t>
  </si>
  <si>
    <t>7ax-Me_methycyclohexane+Ne9_13679_B3LYP_6-311+G(2D,P)__M06-2X_6-31+GSTARSTAR_CH_H2O</t>
  </si>
  <si>
    <t>7ax-Me_methycyclohexane+Ne3_13936_B3LYP_6-311+G(2D,P)__M06-2X_6-31+GSTARSTAR_CH_H2O</t>
  </si>
  <si>
    <t>7ax-Me_methycyclohexane+Ne9_14411_B3LYP_6-311+G(2D,P)__M06-2X_6-31+GSTARSTAR_CH_H2O</t>
  </si>
  <si>
    <t>7ax-Me_methycyclohexane+Ne9_12571_B3LYP_6-311+G(2D,P)__M06-2X_6-31+GSTARSTAR_CH_H2O</t>
  </si>
  <si>
    <t>7ax-Me_methycyclohexane+Ne9_13535_B3LYP_6-311+G(2D,P)__M06-2X_6-31+GSTARSTAR_CH_H2O</t>
  </si>
  <si>
    <t>7ax-Me_methycyclohexane+Ne9_13806_B3LYP_6-311+G(2D,P)__M06-2X_6-31+GSTARSTAR_CH_H2O</t>
  </si>
  <si>
    <t>7ax-Me_methycyclohexane+Ne4_12942_B3LYP_6-311+G(2D,P)__M06-2X_6-31+GSTARSTAR_CH_H2O</t>
  </si>
  <si>
    <t>7ax-Me_methycyclohexane+Ne3_14067_B3LYP_6-311+G(2D,P)__M06-2X_6-31+GSTARSTAR_CH_H2O</t>
  </si>
  <si>
    <t>7ax-Me_methycyclohexane+Ne8_13715_B3LYP_6-311+G(2D,P)__M06-2X_6-31+GSTARSTAR_CH_H2O</t>
  </si>
  <si>
    <t>7ax-Me_methycyclohexane+Ne8_14438_B3LYP_6-311+G(2D,P)__M06-2X_6-31+GSTARSTAR_CH_H2O</t>
  </si>
  <si>
    <t>7ax-Me_methycyclohexane+Ne3_13097_B3LYP_6-311+G(2D,P)__M06-2X_6-31+GSTARSTAR_CH_H2O</t>
  </si>
  <si>
    <t>7ax-Me_methycyclohexane+Ne3_14157_B3LYP_6-311+G(2D,P)__M06-2X_6-31+GSTARSTAR_CH_H2O</t>
  </si>
  <si>
    <t>7ax-Me_methycyclohexane+Ne3_13208_B3LYP_6-311+G(2D,P)__M06-2X_6-31+GSTARSTAR_CH_H2O</t>
  </si>
  <si>
    <t>7ax-Me_methycyclohexane+Ne9_14097_B3LYP_6-311+G(2D,P)__M06-2X_6-31+GSTARSTAR_CH_H2O</t>
  </si>
  <si>
    <t>7ax-Me_methycyclohexane+Ne8_12963_B3LYP_6-311+G(2D,P)__M06-2X_6-31+GSTARSTAR_CH_H2O</t>
  </si>
  <si>
    <t>7ax-Me_methycyclohexane+Ne3_12616_B3LYP_6-311+G(2D,P)__M06-2X_6-31+GSTARSTAR_CH_H2O</t>
  </si>
  <si>
    <t>7ax-Me_methycyclohexane+Ne8_14250_B3LYP_6-311+G(2D,P)__M06-2X_6-31+GSTARSTAR_CH_H2O</t>
  </si>
  <si>
    <t>7ax-Me_methycyclohexane+Ne4_13522_B3LYP_6-311+G(2D,P)__M06-2X_6-31+GSTARSTAR_CH_H2O</t>
  </si>
  <si>
    <t>7ax-Me_methycyclohexane+Ne8_13263_B3LYP_6-311+G(2D,P)__M06-2X_6-31+GSTARSTAR_CH_H2O</t>
  </si>
  <si>
    <t>7ax-Me_methycyclohexane+Ne9_14095_B3LYP_6-311+G(2D,P)__M06-2X_6-31+GSTARSTAR_CH_H2O</t>
  </si>
  <si>
    <t>7ax-Me_methycyclohexane+Ne4_13177_B3LYP_6-311+G(2D,P)__M06-2X_6-31+GSTARSTAR_CH_H2O</t>
  </si>
  <si>
    <t>7ax-Me_methycyclohexane+Ne4_14166_B3LYP_6-311+G(2D,P)__M06-2X_6-31+GSTARSTAR_CH_H2O</t>
  </si>
  <si>
    <t>7ax-Me_methycyclohexane+Ne9_13182_B3LYP_6-311+G(2D,P)__M06-2X_6-31+GSTARSTAR_CH_H2O</t>
  </si>
  <si>
    <t>7ax-Me_methycyclohexane+Ne4_14452_B3LYP_6-311+G(2D,P)__M06-2X_6-31+GSTARSTAR_CH_H2O</t>
  </si>
  <si>
    <t>7ax-Me_methycyclohexane+Ne4_13253_B3LYP_6-311+G(2D,P)__M06-2X_6-31+GSTARSTAR_CH_H2O</t>
  </si>
  <si>
    <t>7ax-Me_methycyclohexane+Ne3_14138_B3LYP_6-311+G(2D,P)__M06-2X_6-31+GSTARSTAR_CH_H2O</t>
  </si>
  <si>
    <t>7ax-Me_methycyclohexane+Ne8_12954_B3LYP_6-311+G(2D,P)__M06-2X_6-31+GSTARSTAR_CH_H2O</t>
  </si>
  <si>
    <t>7ax-Me_methycyclohexane+Ne4_13623_B3LYP_6-311+G(2D,P)__M06-2X_6-31+GSTARSTAR_CH_H2O</t>
  </si>
  <si>
    <t>7ax-Me_methycyclohexane+Ne4_13028_B3LYP_6-311+G(2D,P)__M06-2X_6-31+GSTARSTAR_CH_H2O</t>
  </si>
  <si>
    <t>7ax-Me_methycyclohexane+Ne3_13387_B3LYP_6-311+G(2D,P)__M06-2X_6-31+GSTARSTAR_CH_H2O</t>
  </si>
  <si>
    <t>7ax-Me_methycyclohexane+Ne4_12589_B3LYP_6-311+G(2D,P)__M06-2X_6-31+GSTARSTAR_CH_H2O</t>
  </si>
  <si>
    <t>7ax-Me_methycyclohexane+Ne8_13389_B3LYP_6-311+G(2D,P)__M06-2X_6-31+GSTARSTAR_CH_H2O</t>
  </si>
  <si>
    <t>7ax-Me_methycyclohexane+Ne3_13637_B3LYP_6-311+G(2D,P)__M06-2X_6-31+GSTARSTAR_CH_H2O</t>
  </si>
  <si>
    <t>7ax-Me_methycyclohexane+Ne8_14002_B3LYP_6-311+G(2D,P)__M06-2X_6-31+GSTARSTAR_CH_H2O</t>
  </si>
  <si>
    <t>7ax-Me_methycyclohexane+Ne9_14245_B3LYP_6-311+G(2D,P)__M06-2X_6-31+GSTARSTAR_CH_H2O</t>
  </si>
  <si>
    <t>7ax-Me_methycyclohexane+Ne8_13916_B3LYP_6-311+G(2D,P)__M06-2X_6-31+GSTARSTAR_CH_H2O</t>
  </si>
  <si>
    <t>7ax-Me_methycyclohexane+Ne4_13798_B3LYP_6-311+G(2D,P)__M06-2X_6-31+GSTARSTAR_CH_H2O</t>
  </si>
  <si>
    <t>7ax-Me_methycyclohexane+Ne8_13780_B3LYP_6-311+G(2D,P)__M06-2X_6-31+GSTARSTAR_CH_H2O</t>
  </si>
  <si>
    <t>ax</t>
  </si>
  <si>
    <t>eq</t>
  </si>
  <si>
    <t>1 - ax</t>
  </si>
  <si>
    <t>1 - eq</t>
  </si>
  <si>
    <t>1 ax + 1 eq</t>
  </si>
  <si>
    <t>1 bolt</t>
  </si>
  <si>
    <t xml:space="preserve">2 ax </t>
  </si>
  <si>
    <t>2 eq</t>
  </si>
  <si>
    <t>2 ax + 2 eq</t>
  </si>
  <si>
    <t>2 bolt</t>
  </si>
  <si>
    <t>3 ax</t>
  </si>
  <si>
    <t>3 eq</t>
  </si>
  <si>
    <t>3 ax + 3 eq</t>
  </si>
  <si>
    <t xml:space="preserve">4 ax </t>
  </si>
  <si>
    <t>4 eq</t>
  </si>
  <si>
    <t>3 bolt</t>
  </si>
  <si>
    <t>4 ax + 4 eq</t>
  </si>
  <si>
    <t>4 bolt</t>
  </si>
  <si>
    <t xml:space="preserve">5 ax </t>
  </si>
  <si>
    <t>5 bolt</t>
  </si>
  <si>
    <t>5 ax + 5 eq</t>
  </si>
  <si>
    <t>5 eq</t>
  </si>
  <si>
    <t xml:space="preserve">6 ax </t>
  </si>
  <si>
    <t>6 eq</t>
  </si>
  <si>
    <t>6 ax + 6 eq</t>
  </si>
  <si>
    <t>6 bolt</t>
  </si>
  <si>
    <t xml:space="preserve">7 ax </t>
  </si>
  <si>
    <t>7 eq</t>
  </si>
  <si>
    <t>7 ax + 7 eq</t>
  </si>
  <si>
    <t>7 bolt</t>
  </si>
  <si>
    <t xml:space="preserve">Me ax </t>
  </si>
  <si>
    <t>Me eq</t>
  </si>
  <si>
    <t>Me ax + Me eq</t>
  </si>
  <si>
    <t>Me bolt</t>
  </si>
  <si>
    <t>RT</t>
  </si>
  <si>
    <t>ZPE</t>
  </si>
  <si>
    <t>G (hartree)</t>
  </si>
  <si>
    <t>C</t>
  </si>
  <si>
    <t>H</t>
  </si>
  <si>
    <t>Atom #</t>
  </si>
  <si>
    <t>Atom Type</t>
  </si>
  <si>
    <t>Shielding</t>
  </si>
  <si>
    <t>Shifts</t>
  </si>
  <si>
    <t>NWChem</t>
  </si>
  <si>
    <t>Me -ax</t>
  </si>
  <si>
    <t>Me - eq</t>
  </si>
  <si>
    <t>1 C - ax</t>
  </si>
  <si>
    <t>1 C - eq</t>
  </si>
  <si>
    <t>2 C - eq</t>
  </si>
  <si>
    <t>2 C - ax</t>
  </si>
  <si>
    <t xml:space="preserve">3 C - ax </t>
  </si>
  <si>
    <t>3 C - eq</t>
  </si>
  <si>
    <t>3 C ax + 3 C eq</t>
  </si>
  <si>
    <t>3 C bolt</t>
  </si>
  <si>
    <t xml:space="preserve">4 C - ax </t>
  </si>
  <si>
    <t>4 C - eq</t>
  </si>
  <si>
    <t>Molecule Name</t>
  </si>
  <si>
    <t>Willoughby et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</si>
</sst>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1" fillId="5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K2" sqref="K2"/>
    </sheetView>
  </sheetViews>
  <sheetFormatPr defaultRowHeight="15" x14ac:dyDescent="0.25"/>
  <cols>
    <col min="1" max="1" width="69.140625" customWidth="1"/>
    <col min="11" max="11" width="9.140625" style="3"/>
  </cols>
  <sheetData>
    <row r="1" spans="1:14" x14ac:dyDescent="0.25">
      <c r="A1" s="10" t="s">
        <v>202</v>
      </c>
      <c r="B1" s="10" t="s">
        <v>1</v>
      </c>
      <c r="C1" s="10" t="s">
        <v>2</v>
      </c>
      <c r="D1" s="10" t="s">
        <v>3</v>
      </c>
      <c r="E1" s="10" t="s">
        <v>180</v>
      </c>
      <c r="F1" s="10" t="s">
        <v>181</v>
      </c>
      <c r="G1" s="10" t="s">
        <v>182</v>
      </c>
      <c r="H1" s="10" t="s">
        <v>4</v>
      </c>
      <c r="I1" s="10" t="s">
        <v>5</v>
      </c>
      <c r="J1" s="10" t="s">
        <v>6</v>
      </c>
      <c r="K1" s="10" t="s">
        <v>7</v>
      </c>
    </row>
    <row r="2" spans="1:14" x14ac:dyDescent="0.25">
      <c r="A2" s="6" t="s">
        <v>106</v>
      </c>
      <c r="B2" s="6">
        <v>130.05099999999999</v>
      </c>
      <c r="C2" s="6">
        <v>80.34</v>
      </c>
      <c r="D2" s="6">
        <v>-275.06531343105701</v>
      </c>
      <c r="E2" s="6">
        <v>9.4419999999999997E-4</v>
      </c>
      <c r="F2" s="6">
        <v>0.199355</v>
      </c>
      <c r="G2" s="6">
        <v>-274.89529231670895</v>
      </c>
      <c r="H2" s="6">
        <f>G2*627.509</f>
        <v>-172499.26998636572</v>
      </c>
      <c r="I2" s="7">
        <f>H2-MIN($H$2:$H$81)</f>
        <v>1.9849805108678993</v>
      </c>
      <c r="J2" s="6">
        <f>EXP(-I2/(0.0019872036005556*298.15))</f>
        <v>3.5075082951453979E-2</v>
      </c>
      <c r="K2" s="6">
        <f>J2/SUM($J$2:$J$81)</f>
        <v>8.6887099983687203E-4</v>
      </c>
    </row>
    <row r="3" spans="1:14" x14ac:dyDescent="0.25">
      <c r="A3" s="6" t="s">
        <v>107</v>
      </c>
      <c r="B3" s="6">
        <v>130.05199999999999</v>
      </c>
      <c r="C3" s="6">
        <v>80.332999999999998</v>
      </c>
      <c r="D3" s="6">
        <v>-275.065306174098</v>
      </c>
      <c r="E3" s="6">
        <v>9.4419999999999997E-4</v>
      </c>
      <c r="F3" s="6">
        <v>0.19935900000000001</v>
      </c>
      <c r="G3" s="6">
        <v>-274.89528014017111</v>
      </c>
      <c r="H3" s="6">
        <f t="shared" ref="H3:H66" si="0">G3*627.509</f>
        <v>-172499.26234547864</v>
      </c>
      <c r="I3" s="7">
        <f t="shared" ref="I3:I66" si="1">H3-MIN($H$2:$H$81)</f>
        <v>1.9926213979488239</v>
      </c>
      <c r="J3" s="6">
        <f t="shared" ref="J3:J66" si="2">EXP(-I3/(0.0019872036005556*298.15))</f>
        <v>3.4625646892665118E-2</v>
      </c>
      <c r="K3" s="6">
        <f t="shared" ref="K3:K66" si="3">J3/SUM($J$2:$J$81)</f>
        <v>8.5773768453429385E-4</v>
      </c>
    </row>
    <row r="4" spans="1:14" x14ac:dyDescent="0.25">
      <c r="A4" s="6" t="s">
        <v>110</v>
      </c>
      <c r="B4" s="6">
        <v>130.05699999999999</v>
      </c>
      <c r="C4" s="6">
        <v>80.301000000000002</v>
      </c>
      <c r="D4" s="6">
        <v>-275.06532908764098</v>
      </c>
      <c r="E4" s="6">
        <v>9.4419999999999997E-4</v>
      </c>
      <c r="F4" s="6">
        <v>0.19937299999999999</v>
      </c>
      <c r="G4" s="6">
        <v>-274.89527988123876</v>
      </c>
      <c r="H4" s="6">
        <f t="shared" si="0"/>
        <v>-172499.26218299626</v>
      </c>
      <c r="I4" s="7">
        <f t="shared" si="1"/>
        <v>1.9927838803268969</v>
      </c>
      <c r="J4" s="6">
        <f t="shared" si="2"/>
        <v>3.4616152494632561E-2</v>
      </c>
      <c r="K4" s="6">
        <f t="shared" si="3"/>
        <v>8.5750249173025081E-4</v>
      </c>
      <c r="L4" s="4"/>
      <c r="M4" s="4"/>
      <c r="N4" s="4"/>
    </row>
    <row r="5" spans="1:14" x14ac:dyDescent="0.25">
      <c r="A5" s="6" t="s">
        <v>115</v>
      </c>
      <c r="B5" s="6">
        <v>130.04900000000001</v>
      </c>
      <c r="C5" s="6">
        <v>80.302000000000007</v>
      </c>
      <c r="D5" s="6">
        <v>-275.06531560015497</v>
      </c>
      <c r="E5" s="6">
        <v>9.4419999999999997E-4</v>
      </c>
      <c r="F5" s="6">
        <v>0.19935900000000001</v>
      </c>
      <c r="G5" s="6">
        <v>-274.89527961771336</v>
      </c>
      <c r="H5" s="6">
        <f t="shared" si="0"/>
        <v>-172499.2620176317</v>
      </c>
      <c r="I5" s="7">
        <f t="shared" si="1"/>
        <v>1.9929492448864039</v>
      </c>
      <c r="J5" s="6">
        <f t="shared" si="2"/>
        <v>3.4606492353986523E-2</v>
      </c>
      <c r="K5" s="6">
        <f t="shared" si="3"/>
        <v>8.572631931925024E-4</v>
      </c>
    </row>
    <row r="6" spans="1:14" x14ac:dyDescent="0.25">
      <c r="A6" s="6" t="s">
        <v>108</v>
      </c>
      <c r="B6" s="6">
        <v>130.059</v>
      </c>
      <c r="C6" s="6">
        <v>80.320999999999998</v>
      </c>
      <c r="D6" s="6">
        <v>-275.06531928139702</v>
      </c>
      <c r="E6" s="6">
        <v>9.4419999999999997E-4</v>
      </c>
      <c r="F6" s="6">
        <v>0.19937099999999999</v>
      </c>
      <c r="G6" s="6">
        <v>-274.89527639057837</v>
      </c>
      <c r="H6" s="6">
        <f t="shared" si="0"/>
        <v>-172499.25999257545</v>
      </c>
      <c r="I6" s="7">
        <f t="shared" si="1"/>
        <v>1.9949743011384271</v>
      </c>
      <c r="J6" s="6">
        <f t="shared" si="2"/>
        <v>3.4488412578789492E-2</v>
      </c>
      <c r="K6" s="6">
        <f t="shared" si="3"/>
        <v>8.5433815114832655E-4</v>
      </c>
    </row>
    <row r="7" spans="1:14" x14ac:dyDescent="0.25">
      <c r="A7" s="6" t="s">
        <v>117</v>
      </c>
      <c r="B7" s="6">
        <v>130.06</v>
      </c>
      <c r="C7" s="6">
        <v>80.296000000000006</v>
      </c>
      <c r="D7" s="6">
        <v>-275.065330174959</v>
      </c>
      <c r="E7" s="6">
        <v>9.4419999999999997E-4</v>
      </c>
      <c r="F7" s="6">
        <v>0.199378</v>
      </c>
      <c r="G7" s="6">
        <v>-274.89527381205164</v>
      </c>
      <c r="H7" s="6">
        <f t="shared" si="0"/>
        <v>-172499.25837452672</v>
      </c>
      <c r="I7" s="7">
        <f t="shared" si="1"/>
        <v>1.9965923498675693</v>
      </c>
      <c r="J7" s="6">
        <f t="shared" si="2"/>
        <v>3.4394354795631507E-2</v>
      </c>
      <c r="K7" s="6">
        <f t="shared" si="3"/>
        <v>8.5200817575787539E-4</v>
      </c>
    </row>
    <row r="8" spans="1:14" x14ac:dyDescent="0.25">
      <c r="A8" s="6" t="s">
        <v>109</v>
      </c>
      <c r="B8" s="6">
        <v>130.05799999999999</v>
      </c>
      <c r="C8" s="6">
        <v>80.325000000000003</v>
      </c>
      <c r="D8" s="6">
        <v>-275.06531219021701</v>
      </c>
      <c r="E8" s="6">
        <v>9.4419999999999997E-4</v>
      </c>
      <c r="F8" s="6">
        <v>0.19936999999999999</v>
      </c>
      <c r="G8" s="6">
        <v>-274.89527279355877</v>
      </c>
      <c r="H8" s="6">
        <f t="shared" si="0"/>
        <v>-172499.25773541327</v>
      </c>
      <c r="I8" s="7">
        <f t="shared" si="1"/>
        <v>1.997231463319622</v>
      </c>
      <c r="J8" s="6">
        <f t="shared" si="2"/>
        <v>3.4357273599839214E-2</v>
      </c>
      <c r="K8" s="6">
        <f t="shared" si="3"/>
        <v>8.5108960984292699E-4</v>
      </c>
    </row>
    <row r="9" spans="1:14" x14ac:dyDescent="0.25">
      <c r="A9" s="6" t="s">
        <v>125</v>
      </c>
      <c r="B9" s="6">
        <v>130.059</v>
      </c>
      <c r="C9" s="6">
        <v>80.305999999999997</v>
      </c>
      <c r="D9" s="6">
        <v>-275.06532275951798</v>
      </c>
      <c r="E9" s="6">
        <v>9.4419999999999997E-4</v>
      </c>
      <c r="F9" s="6">
        <v>0.199374</v>
      </c>
      <c r="G9" s="6">
        <v>-274.8952727416077</v>
      </c>
      <c r="H9" s="6">
        <f t="shared" si="0"/>
        <v>-172499.25770281351</v>
      </c>
      <c r="I9" s="7">
        <f t="shared" si="1"/>
        <v>1.9972640630730893</v>
      </c>
      <c r="J9" s="6">
        <f t="shared" si="2"/>
        <v>3.4355383242611177E-2</v>
      </c>
      <c r="K9" s="6">
        <f t="shared" si="3"/>
        <v>8.5104278239630203E-4</v>
      </c>
    </row>
    <row r="10" spans="1:14" x14ac:dyDescent="0.25">
      <c r="A10" s="6" t="s">
        <v>121</v>
      </c>
      <c r="B10" s="6">
        <v>130.06399999999999</v>
      </c>
      <c r="C10" s="6">
        <v>80.295000000000002</v>
      </c>
      <c r="D10" s="6">
        <v>-275.06533583615197</v>
      </c>
      <c r="E10" s="6">
        <v>9.4419999999999997E-4</v>
      </c>
      <c r="F10" s="6">
        <v>0.19938500000000001</v>
      </c>
      <c r="G10" s="6">
        <v>-274.89527262369467</v>
      </c>
      <c r="H10" s="6">
        <f t="shared" si="0"/>
        <v>-172499.25762882203</v>
      </c>
      <c r="I10" s="7">
        <f t="shared" si="1"/>
        <v>1.9973380545561668</v>
      </c>
      <c r="J10" s="6">
        <f t="shared" si="2"/>
        <v>3.4351093095021261E-2</v>
      </c>
      <c r="K10" s="6">
        <f t="shared" si="3"/>
        <v>8.5093650795552427E-4</v>
      </c>
    </row>
    <row r="11" spans="1:14" x14ac:dyDescent="0.25">
      <c r="A11" s="6" t="s">
        <v>116</v>
      </c>
      <c r="B11" s="6">
        <v>130.06399999999999</v>
      </c>
      <c r="C11" s="6">
        <v>80.296999999999997</v>
      </c>
      <c r="D11" s="6">
        <v>-275.06533463741903</v>
      </c>
      <c r="E11" s="6">
        <v>9.4419999999999997E-4</v>
      </c>
      <c r="F11" s="6">
        <v>0.19938500000000001</v>
      </c>
      <c r="G11" s="6">
        <v>-274.89527237524061</v>
      </c>
      <c r="H11" s="6">
        <f t="shared" si="0"/>
        <v>-172499.25747291488</v>
      </c>
      <c r="I11" s="7">
        <f t="shared" si="1"/>
        <v>1.9974939617095515</v>
      </c>
      <c r="J11" s="6">
        <f t="shared" si="2"/>
        <v>3.4342055096096939E-2</v>
      </c>
      <c r="K11" s="6">
        <f t="shared" si="3"/>
        <v>8.5071262095366695E-4</v>
      </c>
    </row>
    <row r="12" spans="1:14" x14ac:dyDescent="0.25">
      <c r="A12" s="6" t="s">
        <v>112</v>
      </c>
      <c r="B12" s="6">
        <v>130.066</v>
      </c>
      <c r="C12" s="6">
        <v>80.319000000000003</v>
      </c>
      <c r="D12" s="6">
        <v>-275.06532677788698</v>
      </c>
      <c r="E12" s="6">
        <v>9.4419999999999997E-4</v>
      </c>
      <c r="F12" s="6">
        <v>0.19938400000000001</v>
      </c>
      <c r="G12" s="6">
        <v>-274.89527178157095</v>
      </c>
      <c r="H12" s="6">
        <f t="shared" si="0"/>
        <v>-172499.2571003818</v>
      </c>
      <c r="I12" s="7">
        <f t="shared" si="1"/>
        <v>1.9978664947848301</v>
      </c>
      <c r="J12" s="6">
        <f t="shared" si="2"/>
        <v>3.4320468835688844E-2</v>
      </c>
      <c r="K12" s="6">
        <f t="shared" si="3"/>
        <v>8.5017789162203632E-4</v>
      </c>
    </row>
    <row r="13" spans="1:14" x14ac:dyDescent="0.25">
      <c r="A13" s="6" t="s">
        <v>114</v>
      </c>
      <c r="B13" s="6">
        <v>130.05600000000001</v>
      </c>
      <c r="C13" s="6">
        <v>80.314999999999998</v>
      </c>
      <c r="D13" s="6">
        <v>-275.06531046351103</v>
      </c>
      <c r="E13" s="6">
        <v>9.4419999999999997E-4</v>
      </c>
      <c r="F13" s="6">
        <v>0.19936899999999999</v>
      </c>
      <c r="G13" s="6">
        <v>-274.89526950266367</v>
      </c>
      <c r="H13" s="6">
        <f t="shared" si="0"/>
        <v>-172499.25567034699</v>
      </c>
      <c r="I13" s="7">
        <f t="shared" si="1"/>
        <v>1.9992965295969043</v>
      </c>
      <c r="J13" s="6">
        <f t="shared" si="2"/>
        <v>3.4237732051538211E-2</v>
      </c>
      <c r="K13" s="6">
        <f t="shared" si="3"/>
        <v>8.4812835712862558E-4</v>
      </c>
    </row>
    <row r="14" spans="1:14" x14ac:dyDescent="0.25">
      <c r="A14" s="6" t="s">
        <v>118</v>
      </c>
      <c r="B14" s="6">
        <v>130.06200000000001</v>
      </c>
      <c r="C14" s="6">
        <v>80.337000000000003</v>
      </c>
      <c r="D14" s="6">
        <v>-275.06530948175202</v>
      </c>
      <c r="E14" s="6">
        <v>9.4419999999999997E-4</v>
      </c>
      <c r="F14" s="6">
        <v>0.19937299999999999</v>
      </c>
      <c r="G14" s="6">
        <v>-274.89526941235653</v>
      </c>
      <c r="H14" s="6">
        <f t="shared" si="0"/>
        <v>-172499.25561367843</v>
      </c>
      <c r="I14" s="7">
        <f t="shared" si="1"/>
        <v>1.9993531981599517</v>
      </c>
      <c r="J14" s="6">
        <f t="shared" si="2"/>
        <v>3.4234457519522171E-2</v>
      </c>
      <c r="K14" s="6">
        <f t="shared" si="3"/>
        <v>8.4804724125754659E-4</v>
      </c>
    </row>
    <row r="15" spans="1:14" x14ac:dyDescent="0.25">
      <c r="A15" s="6" t="s">
        <v>113</v>
      </c>
      <c r="B15" s="6">
        <v>130.05699999999999</v>
      </c>
      <c r="C15" s="6">
        <v>80.305999999999997</v>
      </c>
      <c r="D15" s="6">
        <v>-275.06531443732302</v>
      </c>
      <c r="E15" s="6">
        <v>9.4419999999999997E-4</v>
      </c>
      <c r="F15" s="6">
        <v>0.19937199999999999</v>
      </c>
      <c r="G15" s="6">
        <v>-274.89526760661806</v>
      </c>
      <c r="H15" s="6">
        <f t="shared" si="0"/>
        <v>-172499.2544805613</v>
      </c>
      <c r="I15" s="7">
        <f t="shared" si="1"/>
        <v>2.0004863152862526</v>
      </c>
      <c r="J15" s="6">
        <f t="shared" si="2"/>
        <v>3.4169047263237086E-2</v>
      </c>
      <c r="K15" s="6">
        <f t="shared" si="3"/>
        <v>8.4642691508877684E-4</v>
      </c>
    </row>
    <row r="16" spans="1:14" x14ac:dyDescent="0.25">
      <c r="A16" s="6" t="s">
        <v>128</v>
      </c>
      <c r="B16" s="6">
        <v>130.06</v>
      </c>
      <c r="C16" s="6">
        <v>80.287999999999997</v>
      </c>
      <c r="D16" s="6">
        <v>-275.06532692874401</v>
      </c>
      <c r="E16" s="6">
        <v>9.4419999999999997E-4</v>
      </c>
      <c r="F16" s="6">
        <v>0.19938</v>
      </c>
      <c r="G16" s="6">
        <v>-274.8952667647211</v>
      </c>
      <c r="H16" s="6">
        <f t="shared" si="0"/>
        <v>-172499.25395226339</v>
      </c>
      <c r="I16" s="7">
        <f t="shared" si="1"/>
        <v>2.0010146131971851</v>
      </c>
      <c r="J16" s="6">
        <f t="shared" si="2"/>
        <v>3.4138593499396623E-2</v>
      </c>
      <c r="K16" s="6">
        <f t="shared" si="3"/>
        <v>8.4567252222608627E-4</v>
      </c>
    </row>
    <row r="17" spans="1:11" x14ac:dyDescent="0.25">
      <c r="A17" s="6" t="s">
        <v>111</v>
      </c>
      <c r="B17" s="6">
        <v>130.05799999999999</v>
      </c>
      <c r="C17" s="6">
        <v>80.308999999999997</v>
      </c>
      <c r="D17" s="6">
        <v>-275.06531364638403</v>
      </c>
      <c r="E17" s="6">
        <v>9.4419999999999997E-4</v>
      </c>
      <c r="F17" s="6">
        <v>0.199374</v>
      </c>
      <c r="G17" s="6">
        <v>-274.89526664749468</v>
      </c>
      <c r="H17" s="6">
        <f t="shared" si="0"/>
        <v>-172499.25387870273</v>
      </c>
      <c r="I17" s="7">
        <f t="shared" si="1"/>
        <v>2.0010881738562603</v>
      </c>
      <c r="J17" s="6">
        <f t="shared" si="2"/>
        <v>3.4134355244259749E-2</v>
      </c>
      <c r="K17" s="6">
        <f t="shared" si="3"/>
        <v>8.4556753325190658E-4</v>
      </c>
    </row>
    <row r="18" spans="1:11" x14ac:dyDescent="0.25">
      <c r="A18" s="6" t="s">
        <v>122</v>
      </c>
      <c r="B18" s="6">
        <v>130.06800000000001</v>
      </c>
      <c r="C18" s="6">
        <v>80.317999999999998</v>
      </c>
      <c r="D18" s="6">
        <v>-275.065325059391</v>
      </c>
      <c r="E18" s="6">
        <v>9.4419999999999997E-4</v>
      </c>
      <c r="F18" s="6">
        <v>0.19938700000000001</v>
      </c>
      <c r="G18" s="6">
        <v>-274.89526640073024</v>
      </c>
      <c r="H18" s="6">
        <f t="shared" si="0"/>
        <v>-172499.25372385583</v>
      </c>
      <c r="I18" s="7">
        <f t="shared" si="1"/>
        <v>2.0012430207571015</v>
      </c>
      <c r="J18" s="6">
        <f t="shared" si="2"/>
        <v>3.4125435337965929E-2</v>
      </c>
      <c r="K18" s="6">
        <f t="shared" si="3"/>
        <v>8.4534657161054174E-4</v>
      </c>
    </row>
    <row r="19" spans="1:11" x14ac:dyDescent="0.25">
      <c r="A19" s="6" t="s">
        <v>126</v>
      </c>
      <c r="B19" s="6">
        <v>130.06100000000001</v>
      </c>
      <c r="C19" s="6">
        <v>80.308999999999997</v>
      </c>
      <c r="D19" s="6">
        <v>-275.06531803313197</v>
      </c>
      <c r="E19" s="6">
        <v>9.4419999999999997E-4</v>
      </c>
      <c r="F19" s="6">
        <v>0.199376</v>
      </c>
      <c r="G19" s="6">
        <v>-274.89526625343473</v>
      </c>
      <c r="H19" s="6">
        <f t="shared" si="0"/>
        <v>-172499.25363142657</v>
      </c>
      <c r="I19" s="7">
        <f t="shared" si="1"/>
        <v>2.0013354500115383</v>
      </c>
      <c r="J19" s="6">
        <f t="shared" si="2"/>
        <v>3.4120112091234764E-2</v>
      </c>
      <c r="K19" s="6">
        <f t="shared" si="3"/>
        <v>8.4521470550159806E-4</v>
      </c>
    </row>
    <row r="20" spans="1:11" x14ac:dyDescent="0.25">
      <c r="A20" s="6" t="s">
        <v>119</v>
      </c>
      <c r="B20" s="6">
        <v>130.05600000000001</v>
      </c>
      <c r="C20" s="6">
        <v>80.287000000000006</v>
      </c>
      <c r="D20" s="6">
        <v>-275.06531676454699</v>
      </c>
      <c r="E20" s="6">
        <v>9.4419999999999997E-4</v>
      </c>
      <c r="F20" s="6">
        <v>0.199375</v>
      </c>
      <c r="G20" s="6">
        <v>-274.89526249979525</v>
      </c>
      <c r="H20" s="6">
        <f t="shared" si="0"/>
        <v>-172499.25127598402</v>
      </c>
      <c r="I20" s="7">
        <f t="shared" si="1"/>
        <v>2.0036908925685566</v>
      </c>
      <c r="J20" s="6">
        <f t="shared" si="2"/>
        <v>3.3984735742141912E-2</v>
      </c>
      <c r="K20" s="6">
        <f t="shared" si="3"/>
        <v>8.4186119714487167E-4</v>
      </c>
    </row>
    <row r="21" spans="1:11" x14ac:dyDescent="0.25">
      <c r="A21" s="6" t="s">
        <v>120</v>
      </c>
      <c r="B21" s="6">
        <v>130.06200000000001</v>
      </c>
      <c r="C21" s="6">
        <v>80.308000000000007</v>
      </c>
      <c r="D21" s="6">
        <v>-275.06531467568601</v>
      </c>
      <c r="E21" s="6">
        <v>9.4419999999999997E-4</v>
      </c>
      <c r="F21" s="6">
        <v>0.19938</v>
      </c>
      <c r="G21" s="6">
        <v>-274.89526082724672</v>
      </c>
      <c r="H21" s="6">
        <f t="shared" si="0"/>
        <v>-172499.25022644477</v>
      </c>
      <c r="I21" s="7">
        <f t="shared" si="1"/>
        <v>2.0047404318174813</v>
      </c>
      <c r="J21" s="6">
        <f t="shared" si="2"/>
        <v>3.3924587796256241E-2</v>
      </c>
      <c r="K21" s="6">
        <f t="shared" si="3"/>
        <v>8.4037122758579322E-4</v>
      </c>
    </row>
    <row r="22" spans="1:11" x14ac:dyDescent="0.25">
      <c r="A22" s="6" t="s">
        <v>127</v>
      </c>
      <c r="B22" s="6">
        <v>130.06399999999999</v>
      </c>
      <c r="C22" s="6">
        <v>80.283000000000001</v>
      </c>
      <c r="D22" s="6">
        <v>-275.06532738267202</v>
      </c>
      <c r="E22" s="6">
        <v>9.4419999999999997E-4</v>
      </c>
      <c r="F22" s="6">
        <v>0.19938700000000001</v>
      </c>
      <c r="G22" s="6">
        <v>-274.89525846854139</v>
      </c>
      <c r="H22" s="6">
        <f t="shared" si="0"/>
        <v>-172499.24874633594</v>
      </c>
      <c r="I22" s="7">
        <f t="shared" si="1"/>
        <v>2.0062205406429712</v>
      </c>
      <c r="J22" s="6">
        <f t="shared" si="2"/>
        <v>3.3839945254259499E-2</v>
      </c>
      <c r="K22" s="6">
        <f t="shared" si="3"/>
        <v>8.3827448414557863E-4</v>
      </c>
    </row>
    <row r="23" spans="1:11" x14ac:dyDescent="0.25">
      <c r="A23" s="6" t="s">
        <v>132</v>
      </c>
      <c r="B23" s="6">
        <v>130.06399999999999</v>
      </c>
      <c r="C23" s="6">
        <v>80.277000000000001</v>
      </c>
      <c r="D23" s="6">
        <v>-275.06532902590601</v>
      </c>
      <c r="E23" s="6">
        <v>9.4419999999999997E-4</v>
      </c>
      <c r="F23" s="6">
        <v>0.19938900000000001</v>
      </c>
      <c r="G23" s="6">
        <v>-274.89525726093871</v>
      </c>
      <c r="H23" s="6">
        <f t="shared" si="0"/>
        <v>-172499.24798855439</v>
      </c>
      <c r="I23" s="7">
        <f t="shared" si="1"/>
        <v>2.0069783221988473</v>
      </c>
      <c r="J23" s="6">
        <f t="shared" si="2"/>
        <v>3.3796691998440237E-2</v>
      </c>
      <c r="K23" s="6">
        <f t="shared" si="3"/>
        <v>8.372030255354337E-4</v>
      </c>
    </row>
    <row r="24" spans="1:11" x14ac:dyDescent="0.25">
      <c r="A24" s="6" t="s">
        <v>136</v>
      </c>
      <c r="B24" s="6">
        <v>130.06700000000001</v>
      </c>
      <c r="C24" s="6">
        <v>80.275000000000006</v>
      </c>
      <c r="D24" s="6">
        <v>-275.06533330294201</v>
      </c>
      <c r="E24" s="6">
        <v>9.4419999999999997E-4</v>
      </c>
      <c r="F24" s="6">
        <v>0.19939399999999999</v>
      </c>
      <c r="G24" s="6">
        <v>-274.89525580688786</v>
      </c>
      <c r="H24" s="6">
        <f t="shared" si="0"/>
        <v>-172499.24707612439</v>
      </c>
      <c r="I24" s="7">
        <f t="shared" si="1"/>
        <v>2.0078907521965448</v>
      </c>
      <c r="J24" s="6">
        <f t="shared" si="2"/>
        <v>3.3744684950267639E-2</v>
      </c>
      <c r="K24" s="6">
        <f t="shared" si="3"/>
        <v>8.3591472021604695E-4</v>
      </c>
    </row>
    <row r="25" spans="1:11" x14ac:dyDescent="0.25">
      <c r="A25" s="6" t="s">
        <v>123</v>
      </c>
      <c r="B25" s="6">
        <v>130.06899999999999</v>
      </c>
      <c r="C25" s="6">
        <v>80.305000000000007</v>
      </c>
      <c r="D25" s="6">
        <v>-275.06532192578499</v>
      </c>
      <c r="E25" s="6">
        <v>9.4419999999999997E-4</v>
      </c>
      <c r="F25" s="6">
        <v>0.19939100000000001</v>
      </c>
      <c r="G25" s="6">
        <v>-274.89525549670884</v>
      </c>
      <c r="H25" s="6">
        <f t="shared" si="0"/>
        <v>-172499.24688148429</v>
      </c>
      <c r="I25" s="7">
        <f t="shared" si="1"/>
        <v>2.0080853922991082</v>
      </c>
      <c r="J25" s="6">
        <f t="shared" si="2"/>
        <v>3.3733601137284221E-2</v>
      </c>
      <c r="K25" s="6">
        <f t="shared" si="3"/>
        <v>8.3564015483063542E-4</v>
      </c>
    </row>
    <row r="26" spans="1:11" x14ac:dyDescent="0.25">
      <c r="A26" s="6" t="s">
        <v>124</v>
      </c>
      <c r="B26" s="6">
        <v>130.07300000000001</v>
      </c>
      <c r="C26" s="6">
        <v>80.299000000000007</v>
      </c>
      <c r="D26" s="6">
        <v>-275.06533090039198</v>
      </c>
      <c r="E26" s="6">
        <v>9.4419999999999997E-4</v>
      </c>
      <c r="F26" s="6">
        <v>0.19939899999999999</v>
      </c>
      <c r="G26" s="6">
        <v>-274.89525524606859</v>
      </c>
      <c r="H26" s="6">
        <f t="shared" si="0"/>
        <v>-172499.24672420527</v>
      </c>
      <c r="I26" s="7">
        <f t="shared" si="1"/>
        <v>2.0082426713197492</v>
      </c>
      <c r="J26" s="6">
        <f t="shared" si="2"/>
        <v>3.3724647516826141E-2</v>
      </c>
      <c r="K26" s="6">
        <f t="shared" si="3"/>
        <v>8.3541835803060114E-4</v>
      </c>
    </row>
    <row r="27" spans="1:11" x14ac:dyDescent="0.25">
      <c r="A27" s="6" t="s">
        <v>133</v>
      </c>
      <c r="B27" s="6">
        <v>130.071</v>
      </c>
      <c r="C27" s="6">
        <v>80.296000000000006</v>
      </c>
      <c r="D27" s="6">
        <v>-275.06532860808699</v>
      </c>
      <c r="E27" s="6">
        <v>9.4419999999999997E-4</v>
      </c>
      <c r="F27" s="6">
        <v>0.19939699999999999</v>
      </c>
      <c r="G27" s="6">
        <v>-274.89525471555055</v>
      </c>
      <c r="H27" s="6">
        <f t="shared" si="0"/>
        <v>-172499.2463913004</v>
      </c>
      <c r="I27" s="7">
        <f t="shared" si="1"/>
        <v>2.0085755761829205</v>
      </c>
      <c r="J27" s="6">
        <f t="shared" si="2"/>
        <v>3.3705703661217105E-2</v>
      </c>
      <c r="K27" s="6">
        <f t="shared" si="3"/>
        <v>8.349490856760191E-4</v>
      </c>
    </row>
    <row r="28" spans="1:11" x14ac:dyDescent="0.25">
      <c r="A28" s="6" t="s">
        <v>129</v>
      </c>
      <c r="B28" s="6">
        <v>130.06899999999999</v>
      </c>
      <c r="C28" s="6">
        <v>80.275999999999996</v>
      </c>
      <c r="D28" s="6">
        <v>-275.06533396871703</v>
      </c>
      <c r="E28" s="6">
        <v>9.4419999999999997E-4</v>
      </c>
      <c r="F28" s="6">
        <v>0.19939699999999999</v>
      </c>
      <c r="G28" s="6">
        <v>-274.89525376059709</v>
      </c>
      <c r="H28" s="6">
        <f t="shared" si="0"/>
        <v>-172499.24579205853</v>
      </c>
      <c r="I28" s="7">
        <f t="shared" si="1"/>
        <v>2.0091748180566356</v>
      </c>
      <c r="J28" s="6">
        <f t="shared" si="2"/>
        <v>3.3671630787223204E-2</v>
      </c>
      <c r="K28" s="6">
        <f t="shared" si="3"/>
        <v>8.3410504114060429E-4</v>
      </c>
    </row>
    <row r="29" spans="1:11" x14ac:dyDescent="0.25">
      <c r="A29" s="6" t="s">
        <v>135</v>
      </c>
      <c r="B29" s="6">
        <v>130.06700000000001</v>
      </c>
      <c r="C29" s="6">
        <v>80.274000000000001</v>
      </c>
      <c r="D29" s="6">
        <v>-275.06533115139399</v>
      </c>
      <c r="E29" s="6">
        <v>9.4419999999999997E-4</v>
      </c>
      <c r="F29" s="6">
        <v>0.19939299999999999</v>
      </c>
      <c r="G29" s="6">
        <v>-274.89525318020043</v>
      </c>
      <c r="H29" s="6">
        <f t="shared" si="0"/>
        <v>-172499.24542785439</v>
      </c>
      <c r="I29" s="7">
        <f t="shared" si="1"/>
        <v>2.0095390221977141</v>
      </c>
      <c r="J29" s="6">
        <f t="shared" si="2"/>
        <v>3.3650938982260341E-2</v>
      </c>
      <c r="K29" s="6">
        <f t="shared" si="3"/>
        <v>8.3359246903089905E-4</v>
      </c>
    </row>
    <row r="30" spans="1:11" x14ac:dyDescent="0.25">
      <c r="A30" s="6" t="s">
        <v>130</v>
      </c>
      <c r="B30" s="6">
        <v>130.07</v>
      </c>
      <c r="C30" s="6">
        <v>80.31</v>
      </c>
      <c r="D30" s="6">
        <v>-275.06531657473801</v>
      </c>
      <c r="E30" s="6">
        <v>9.4419999999999997E-4</v>
      </c>
      <c r="F30" s="6">
        <v>0.19939200000000001</v>
      </c>
      <c r="G30" s="6">
        <v>-274.89525092775648</v>
      </c>
      <c r="H30" s="6">
        <f t="shared" si="0"/>
        <v>-172499.24401442555</v>
      </c>
      <c r="I30" s="7">
        <f t="shared" si="1"/>
        <v>2.0109524510335177</v>
      </c>
      <c r="J30" s="6">
        <f t="shared" si="2"/>
        <v>3.3570757139548296E-2</v>
      </c>
      <c r="K30" s="6">
        <f t="shared" si="3"/>
        <v>8.316062248945016E-4</v>
      </c>
    </row>
    <row r="31" spans="1:11" x14ac:dyDescent="0.25">
      <c r="A31" s="6" t="s">
        <v>131</v>
      </c>
      <c r="B31" s="6">
        <v>130.07</v>
      </c>
      <c r="C31" s="6">
        <v>80.301000000000002</v>
      </c>
      <c r="D31" s="6">
        <v>-275.06531918572301</v>
      </c>
      <c r="E31" s="6">
        <v>9.4419999999999997E-4</v>
      </c>
      <c r="F31" s="6">
        <v>0.19939299999999999</v>
      </c>
      <c r="G31" s="6">
        <v>-274.89524926248646</v>
      </c>
      <c r="H31" s="6">
        <f t="shared" si="0"/>
        <v>-172499.24296945363</v>
      </c>
      <c r="I31" s="7">
        <f t="shared" si="1"/>
        <v>2.0119974229601212</v>
      </c>
      <c r="J31" s="6">
        <f t="shared" si="2"/>
        <v>3.3511600206301735E-2</v>
      </c>
      <c r="K31" s="6">
        <f t="shared" si="3"/>
        <v>8.3014080444750334E-4</v>
      </c>
    </row>
    <row r="32" spans="1:11" x14ac:dyDescent="0.25">
      <c r="A32" s="6" t="s">
        <v>140</v>
      </c>
      <c r="B32" s="6">
        <v>130.06899999999999</v>
      </c>
      <c r="C32" s="6">
        <v>80.296000000000006</v>
      </c>
      <c r="D32" s="6">
        <v>-275.06531765360501</v>
      </c>
      <c r="E32" s="6">
        <v>9.4419999999999997E-4</v>
      </c>
      <c r="F32" s="6">
        <v>0.19939200000000001</v>
      </c>
      <c r="G32" s="6">
        <v>-274.89524694827389</v>
      </c>
      <c r="H32" s="6">
        <f t="shared" si="0"/>
        <v>-172499.2415172644</v>
      </c>
      <c r="I32" s="7">
        <f t="shared" si="1"/>
        <v>2.0134496121900156</v>
      </c>
      <c r="J32" s="6">
        <f t="shared" si="2"/>
        <v>3.3429563337425805E-2</v>
      </c>
      <c r="K32" s="6">
        <f t="shared" si="3"/>
        <v>8.2810860807658185E-4</v>
      </c>
    </row>
    <row r="33" spans="1:11" x14ac:dyDescent="0.25">
      <c r="A33" s="6" t="s">
        <v>134</v>
      </c>
      <c r="B33" s="6">
        <v>130.071</v>
      </c>
      <c r="C33" s="6">
        <v>80.287999999999997</v>
      </c>
      <c r="D33" s="6">
        <v>-275.06532224008799</v>
      </c>
      <c r="E33" s="6">
        <v>9.4419999999999997E-4</v>
      </c>
      <c r="F33" s="6">
        <v>0.19939799999999999</v>
      </c>
      <c r="G33" s="6">
        <v>-274.895244546436</v>
      </c>
      <c r="H33" s="6">
        <f t="shared" si="0"/>
        <v>-172499.2400100895</v>
      </c>
      <c r="I33" s="7">
        <f t="shared" si="1"/>
        <v>2.0149567870830651</v>
      </c>
      <c r="J33" s="6">
        <f t="shared" si="2"/>
        <v>3.334463259722506E-2</v>
      </c>
      <c r="K33" s="6">
        <f t="shared" si="3"/>
        <v>8.2600472546403767E-4</v>
      </c>
    </row>
    <row r="34" spans="1:11" x14ac:dyDescent="0.25">
      <c r="A34" s="6" t="s">
        <v>137</v>
      </c>
      <c r="B34" s="6">
        <v>130.06700000000001</v>
      </c>
      <c r="C34" s="6">
        <v>80.295000000000002</v>
      </c>
      <c r="D34" s="6">
        <v>-275.06530535767803</v>
      </c>
      <c r="E34" s="6">
        <v>9.4419999999999997E-4</v>
      </c>
      <c r="F34" s="6">
        <v>0.19939000000000001</v>
      </c>
      <c r="G34" s="6">
        <v>-274.89523736441276</v>
      </c>
      <c r="H34" s="6">
        <f t="shared" si="0"/>
        <v>-172499.2355033053</v>
      </c>
      <c r="I34" s="7">
        <f t="shared" si="1"/>
        <v>2.0194635712832678</v>
      </c>
      <c r="J34" s="6">
        <f t="shared" si="2"/>
        <v>3.3091956116620184E-2</v>
      </c>
      <c r="K34" s="6">
        <f t="shared" si="3"/>
        <v>8.1974548819744935E-4</v>
      </c>
    </row>
    <row r="35" spans="1:11" x14ac:dyDescent="0.25">
      <c r="A35" s="6" t="s">
        <v>138</v>
      </c>
      <c r="B35" s="6">
        <v>130.078</v>
      </c>
      <c r="C35" s="6">
        <v>80.263999999999996</v>
      </c>
      <c r="D35" s="6">
        <v>-275.06533663410602</v>
      </c>
      <c r="E35" s="6">
        <v>9.4419999999999997E-4</v>
      </c>
      <c r="F35" s="6">
        <v>0.19941400000000001</v>
      </c>
      <c r="G35" s="6">
        <v>-274.89523638188894</v>
      </c>
      <c r="H35" s="6">
        <f t="shared" si="0"/>
        <v>-172499.23488676274</v>
      </c>
      <c r="I35" s="7">
        <f t="shared" si="1"/>
        <v>2.0200801138416864</v>
      </c>
      <c r="J35" s="6">
        <f t="shared" si="2"/>
        <v>3.3057538374517893E-2</v>
      </c>
      <c r="K35" s="6">
        <f t="shared" si="3"/>
        <v>8.1889290067730183E-4</v>
      </c>
    </row>
    <row r="36" spans="1:11" x14ac:dyDescent="0.25">
      <c r="A36" s="6" t="s">
        <v>141</v>
      </c>
      <c r="B36" s="6">
        <v>130.077</v>
      </c>
      <c r="C36" s="6">
        <v>80.260000000000005</v>
      </c>
      <c r="D36" s="6">
        <v>-275.065334806257</v>
      </c>
      <c r="E36" s="6">
        <v>9.4419999999999997E-4</v>
      </c>
      <c r="F36" s="6">
        <v>0.19941400000000001</v>
      </c>
      <c r="G36" s="6">
        <v>-274.89523424708483</v>
      </c>
      <c r="H36" s="6">
        <f t="shared" si="0"/>
        <v>-172499.23354715397</v>
      </c>
      <c r="I36" s="7">
        <f t="shared" si="1"/>
        <v>2.021419722615974</v>
      </c>
      <c r="J36" s="6">
        <f t="shared" si="2"/>
        <v>3.2982879672111623E-2</v>
      </c>
      <c r="K36" s="6">
        <f t="shared" si="3"/>
        <v>8.1704347436244347E-4</v>
      </c>
    </row>
    <row r="37" spans="1:11" x14ac:dyDescent="0.25">
      <c r="A37" s="6" t="s">
        <v>143</v>
      </c>
      <c r="B37" s="6">
        <v>130.07400000000001</v>
      </c>
      <c r="C37" s="6">
        <v>80.278000000000006</v>
      </c>
      <c r="D37" s="6">
        <v>-275.06531825720998</v>
      </c>
      <c r="E37" s="6">
        <v>9.4419999999999997E-4</v>
      </c>
      <c r="F37" s="6">
        <v>0.199404</v>
      </c>
      <c r="G37" s="6">
        <v>-274.89523103135571</v>
      </c>
      <c r="H37" s="6">
        <f t="shared" si="0"/>
        <v>-172499.23152925499</v>
      </c>
      <c r="I37" s="7">
        <f t="shared" si="1"/>
        <v>2.0234376215958036</v>
      </c>
      <c r="J37" s="6">
        <f t="shared" si="2"/>
        <v>3.2870736856307294E-2</v>
      </c>
      <c r="K37" s="6">
        <f t="shared" si="3"/>
        <v>8.1426550116057571E-4</v>
      </c>
    </row>
    <row r="38" spans="1:11" x14ac:dyDescent="0.25">
      <c r="A38" s="6" t="s">
        <v>139</v>
      </c>
      <c r="B38" s="6">
        <v>130.071</v>
      </c>
      <c r="C38" s="6">
        <v>80.263000000000005</v>
      </c>
      <c r="D38" s="6">
        <v>-275.06531855443097</v>
      </c>
      <c r="E38" s="6">
        <v>9.4419999999999997E-4</v>
      </c>
      <c r="F38" s="6">
        <v>0.199403</v>
      </c>
      <c r="G38" s="6">
        <v>-274.89522898229296</v>
      </c>
      <c r="H38" s="6">
        <f t="shared" si="0"/>
        <v>-172499.23024344968</v>
      </c>
      <c r="I38" s="7">
        <f t="shared" si="1"/>
        <v>2.0247234269045293</v>
      </c>
      <c r="J38" s="6">
        <f t="shared" si="2"/>
        <v>3.2799478416505351E-2</v>
      </c>
      <c r="K38" s="6">
        <f t="shared" si="3"/>
        <v>8.1250030528282904E-4</v>
      </c>
    </row>
    <row r="39" spans="1:11" x14ac:dyDescent="0.25">
      <c r="A39" s="6" t="s">
        <v>142</v>
      </c>
      <c r="B39" s="6">
        <v>130.078</v>
      </c>
      <c r="C39" s="6">
        <v>80.272000000000006</v>
      </c>
      <c r="D39" s="6">
        <v>-275.065320389904</v>
      </c>
      <c r="E39" s="6">
        <v>9.4419999999999997E-4</v>
      </c>
      <c r="F39" s="6">
        <v>0.19941200000000001</v>
      </c>
      <c r="G39" s="6">
        <v>-274.89522393880247</v>
      </c>
      <c r="H39" s="6">
        <f t="shared" si="0"/>
        <v>-172499.227078614</v>
      </c>
      <c r="I39" s="7">
        <f t="shared" si="1"/>
        <v>2.0278882625862025</v>
      </c>
      <c r="J39" s="6">
        <f t="shared" si="2"/>
        <v>3.2624742766270448E-2</v>
      </c>
      <c r="K39" s="6">
        <f t="shared" si="3"/>
        <v>8.0817179836705411E-4</v>
      </c>
    </row>
    <row r="40" spans="1:11" x14ac:dyDescent="0.25">
      <c r="A40" s="6" t="s">
        <v>144</v>
      </c>
      <c r="B40" s="6">
        <v>130.08199999999999</v>
      </c>
      <c r="C40" s="6">
        <v>80.247</v>
      </c>
      <c r="D40" s="6">
        <v>-275.06533429763499</v>
      </c>
      <c r="E40" s="6">
        <v>9.4419999999999997E-4</v>
      </c>
      <c r="F40" s="6">
        <v>0.19942299999999999</v>
      </c>
      <c r="G40" s="6">
        <v>-274.89521959363685</v>
      </c>
      <c r="H40" s="6">
        <f t="shared" si="0"/>
        <v>-172499.22435198346</v>
      </c>
      <c r="I40" s="7">
        <f t="shared" si="1"/>
        <v>2.0306148931267671</v>
      </c>
      <c r="J40" s="6">
        <f t="shared" si="2"/>
        <v>3.2474947779899531E-2</v>
      </c>
      <c r="K40" s="6">
        <f t="shared" si="3"/>
        <v>8.0446111520890483E-4</v>
      </c>
    </row>
    <row r="41" spans="1:11" x14ac:dyDescent="0.25">
      <c r="A41" s="6" t="s">
        <v>145</v>
      </c>
      <c r="B41" s="6">
        <v>130.09399999999999</v>
      </c>
      <c r="C41" s="6">
        <v>80.248999999999995</v>
      </c>
      <c r="D41" s="6">
        <v>-275.06534003657299</v>
      </c>
      <c r="E41" s="6">
        <v>9.4419999999999997E-4</v>
      </c>
      <c r="F41" s="6">
        <v>0.19944300000000001</v>
      </c>
      <c r="G41" s="6">
        <v>-274.89520715962203</v>
      </c>
      <c r="H41" s="6">
        <f t="shared" si="0"/>
        <v>-172499.21654952728</v>
      </c>
      <c r="I41" s="7">
        <f t="shared" si="1"/>
        <v>2.038417349307565</v>
      </c>
      <c r="J41" s="6">
        <f t="shared" si="2"/>
        <v>3.2050087493174041E-2</v>
      </c>
      <c r="K41" s="6">
        <f>J41/SUM($J$2:$J$81)</f>
        <v>7.9393658465742813E-4</v>
      </c>
    </row>
    <row r="42" spans="1:11" x14ac:dyDescent="0.25">
      <c r="A42" s="8" t="s">
        <v>55</v>
      </c>
      <c r="B42" s="8">
        <v>129.94399999999999</v>
      </c>
      <c r="C42" s="8">
        <v>80.665000000000006</v>
      </c>
      <c r="D42" s="8">
        <v>-275.06812370603302</v>
      </c>
      <c r="E42" s="8">
        <v>9.4419999999999997E-4</v>
      </c>
      <c r="F42" s="8">
        <v>0.199131</v>
      </c>
      <c r="G42" s="8">
        <v>-274.89842752748632</v>
      </c>
      <c r="H42" s="9">
        <f t="shared" si="0"/>
        <v>-172501.23735934542</v>
      </c>
      <c r="I42" s="8">
        <f t="shared" si="1"/>
        <v>1.7607531161047518E-2</v>
      </c>
      <c r="J42" s="9">
        <f t="shared" si="2"/>
        <v>0.97071912431073692</v>
      </c>
      <c r="K42" s="9">
        <f t="shared" si="3"/>
        <v>2.4046406312652209E-2</v>
      </c>
    </row>
    <row r="43" spans="1:11" x14ac:dyDescent="0.25">
      <c r="A43" s="8" t="s">
        <v>56</v>
      </c>
      <c r="B43" s="8">
        <v>129.946</v>
      </c>
      <c r="C43" s="8">
        <v>80.661000000000001</v>
      </c>
      <c r="D43" s="8">
        <v>-275.06812434439797</v>
      </c>
      <c r="E43" s="8">
        <v>9.4419999999999997E-4</v>
      </c>
      <c r="F43" s="8">
        <v>0.19913500000000001</v>
      </c>
      <c r="G43" s="8">
        <v>-274.89842307808817</v>
      </c>
      <c r="H43" s="9">
        <f t="shared" si="0"/>
        <v>-172501.23456730804</v>
      </c>
      <c r="I43" s="8">
        <f t="shared" si="1"/>
        <v>2.039956854423508E-2</v>
      </c>
      <c r="J43" s="9">
        <f t="shared" si="2"/>
        <v>0.96615544889515081</v>
      </c>
      <c r="K43" s="9">
        <f t="shared" si="3"/>
        <v>2.3933356110411509E-2</v>
      </c>
    </row>
    <row r="44" spans="1:11" x14ac:dyDescent="0.25">
      <c r="A44" s="8" t="s">
        <v>45</v>
      </c>
      <c r="B44" s="8">
        <v>129.94200000000001</v>
      </c>
      <c r="C44" s="8">
        <v>80.677999999999997</v>
      </c>
      <c r="D44" s="8">
        <v>-275.06812096712702</v>
      </c>
      <c r="E44" s="8">
        <v>9.4419999999999997E-4</v>
      </c>
      <c r="F44" s="8">
        <v>0.199125</v>
      </c>
      <c r="G44" s="8">
        <v>-274.89843415259833</v>
      </c>
      <c r="H44" s="9">
        <f t="shared" si="0"/>
        <v>-172501.24151666282</v>
      </c>
      <c r="I44" s="8">
        <f t="shared" si="1"/>
        <v>1.3450213766191155E-2</v>
      </c>
      <c r="J44" s="9">
        <f t="shared" si="2"/>
        <v>0.977554370289201</v>
      </c>
      <c r="K44" s="9">
        <f t="shared" si="3"/>
        <v>2.4215727280920734E-2</v>
      </c>
    </row>
    <row r="45" spans="1:11" x14ac:dyDescent="0.25">
      <c r="A45" s="8" t="s">
        <v>50</v>
      </c>
      <c r="B45" s="8">
        <v>129.941</v>
      </c>
      <c r="C45" s="8">
        <v>80.677999999999997</v>
      </c>
      <c r="D45" s="8">
        <v>-275.06812520900701</v>
      </c>
      <c r="E45" s="8">
        <v>9.4419999999999997E-4</v>
      </c>
      <c r="F45" s="8">
        <v>0.199124</v>
      </c>
      <c r="G45" s="8">
        <v>-274.89843998808095</v>
      </c>
      <c r="H45" s="9">
        <f t="shared" si="0"/>
        <v>-172501.24517848069</v>
      </c>
      <c r="I45" s="8">
        <f t="shared" si="1"/>
        <v>9.7883958951570094E-3</v>
      </c>
      <c r="J45" s="9">
        <f t="shared" si="2"/>
        <v>0.98361479750245961</v>
      </c>
      <c r="K45" s="9">
        <f t="shared" si="3"/>
        <v>2.4365854636556949E-2</v>
      </c>
    </row>
    <row r="46" spans="1:11" x14ac:dyDescent="0.25">
      <c r="A46" s="8" t="s">
        <v>10</v>
      </c>
      <c r="B46" s="8">
        <v>129.934</v>
      </c>
      <c r="C46" s="8">
        <v>80.694000000000003</v>
      </c>
      <c r="D46" s="8">
        <v>-275.06812205037102</v>
      </c>
      <c r="E46" s="8">
        <v>9.4419999999999997E-4</v>
      </c>
      <c r="F46" s="8">
        <v>0.19910900000000001</v>
      </c>
      <c r="G46" s="8">
        <v>-274.8984555868945</v>
      </c>
      <c r="H46" s="9">
        <f t="shared" si="0"/>
        <v>-172501.25496687659</v>
      </c>
      <c r="I46" s="8">
        <f t="shared" si="1"/>
        <v>0</v>
      </c>
      <c r="J46" s="9">
        <f t="shared" si="2"/>
        <v>1</v>
      </c>
      <c r="K46" s="9">
        <f t="shared" si="3"/>
        <v>2.4771744689511974E-2</v>
      </c>
    </row>
    <row r="47" spans="1:11" x14ac:dyDescent="0.25">
      <c r="A47" s="8" t="s">
        <v>36</v>
      </c>
      <c r="B47" s="8">
        <v>129.93899999999999</v>
      </c>
      <c r="C47" s="8">
        <v>80.683999999999997</v>
      </c>
      <c r="D47" s="8">
        <v>-275.06812240384301</v>
      </c>
      <c r="E47" s="8">
        <v>9.4419999999999997E-4</v>
      </c>
      <c r="F47" s="8">
        <v>0.19911999999999999</v>
      </c>
      <c r="G47" s="8">
        <v>-274.89844322095882</v>
      </c>
      <c r="H47" s="9">
        <f t="shared" si="0"/>
        <v>-172501.24720714067</v>
      </c>
      <c r="I47" s="8">
        <f t="shared" si="1"/>
        <v>7.7597359195351601E-3</v>
      </c>
      <c r="J47" s="9">
        <f t="shared" si="2"/>
        <v>0.98698845396771562</v>
      </c>
      <c r="K47" s="9">
        <f t="shared" si="3"/>
        <v>2.4449425993184393E-2</v>
      </c>
    </row>
    <row r="48" spans="1:11" x14ac:dyDescent="0.25">
      <c r="A48" s="8" t="s">
        <v>51</v>
      </c>
      <c r="B48" s="8">
        <v>129.94</v>
      </c>
      <c r="C48" s="8">
        <v>80.679000000000002</v>
      </c>
      <c r="D48" s="8">
        <v>-275.06811976638699</v>
      </c>
      <c r="E48" s="8">
        <v>9.4419999999999997E-4</v>
      </c>
      <c r="F48" s="8">
        <v>0.19912199999999999</v>
      </c>
      <c r="G48" s="8">
        <v>-274.89843661420298</v>
      </c>
      <c r="H48" s="9">
        <f t="shared" si="0"/>
        <v>-172501.2430613419</v>
      </c>
      <c r="I48" s="8">
        <f t="shared" si="1"/>
        <v>1.1905534687684849E-2</v>
      </c>
      <c r="J48" s="9">
        <f t="shared" si="2"/>
        <v>0.98010629736023736</v>
      </c>
      <c r="K48" s="9">
        <f t="shared" si="3"/>
        <v>2.4278942966790701E-2</v>
      </c>
    </row>
    <row r="49" spans="1:11" x14ac:dyDescent="0.25">
      <c r="A49" s="8" t="s">
        <v>52</v>
      </c>
      <c r="B49" s="8">
        <v>129.94499999999999</v>
      </c>
      <c r="C49" s="8">
        <v>80.674999999999997</v>
      </c>
      <c r="D49" s="8">
        <v>-275.06812205360899</v>
      </c>
      <c r="E49" s="8">
        <v>9.4419999999999997E-4</v>
      </c>
      <c r="F49" s="8">
        <v>0.199131</v>
      </c>
      <c r="G49" s="8">
        <v>-274.89842903285404</v>
      </c>
      <c r="H49" s="9">
        <f t="shared" si="0"/>
        <v>-172501.23830397721</v>
      </c>
      <c r="I49" s="8">
        <f t="shared" si="1"/>
        <v>1.6662899375660345E-2</v>
      </c>
      <c r="J49" s="9">
        <f t="shared" si="2"/>
        <v>0.97226803086548164</v>
      </c>
      <c r="K49" s="9">
        <f t="shared" si="3"/>
        <v>2.4084775430374256E-2</v>
      </c>
    </row>
    <row r="50" spans="1:11" x14ac:dyDescent="0.25">
      <c r="A50" s="8" t="s">
        <v>60</v>
      </c>
      <c r="B50" s="8">
        <v>129.947</v>
      </c>
      <c r="C50" s="8">
        <v>80.662999999999997</v>
      </c>
      <c r="D50" s="8">
        <v>-275.06812107451702</v>
      </c>
      <c r="E50" s="8">
        <v>9.4419999999999997E-4</v>
      </c>
      <c r="F50" s="8">
        <v>0.19913700000000001</v>
      </c>
      <c r="G50" s="8">
        <v>-274.89841916488348</v>
      </c>
      <c r="H50" s="9">
        <f t="shared" si="0"/>
        <v>-172501.23211173687</v>
      </c>
      <c r="I50" s="8">
        <f t="shared" si="1"/>
        <v>2.2855139715829864E-2</v>
      </c>
      <c r="J50" s="9">
        <f t="shared" si="2"/>
        <v>0.96215947454326123</v>
      </c>
      <c r="K50" s="9">
        <f t="shared" si="3"/>
        <v>2.3834368853980662E-2</v>
      </c>
    </row>
    <row r="51" spans="1:11" x14ac:dyDescent="0.25">
      <c r="A51" s="8" t="s">
        <v>46</v>
      </c>
      <c r="B51" s="8">
        <v>129.93700000000001</v>
      </c>
      <c r="C51" s="8">
        <v>80.674000000000007</v>
      </c>
      <c r="D51" s="8">
        <v>-275.06812084434603</v>
      </c>
      <c r="E51" s="8">
        <v>9.4419999999999997E-4</v>
      </c>
      <c r="F51" s="8">
        <v>0.19911799999999999</v>
      </c>
      <c r="G51" s="8">
        <v>-274.89844009727278</v>
      </c>
      <c r="H51" s="9">
        <f t="shared" si="0"/>
        <v>-172501.24524699955</v>
      </c>
      <c r="I51" s="8">
        <f t="shared" si="1"/>
        <v>9.7198770381510258E-3</v>
      </c>
      <c r="J51" s="9">
        <f t="shared" si="2"/>
        <v>0.98372855580337704</v>
      </c>
      <c r="K51" s="9">
        <f t="shared" si="3"/>
        <v>2.4368672628143587E-2</v>
      </c>
    </row>
    <row r="52" spans="1:11" x14ac:dyDescent="0.25">
      <c r="A52" s="8" t="s">
        <v>30</v>
      </c>
      <c r="B52" s="8">
        <v>129.94</v>
      </c>
      <c r="C52" s="8">
        <v>80.686000000000007</v>
      </c>
      <c r="D52" s="8">
        <v>-275.06812081771602</v>
      </c>
      <c r="E52" s="8">
        <v>9.4419999999999997E-4</v>
      </c>
      <c r="F52" s="8">
        <v>0.19912099999999999</v>
      </c>
      <c r="G52" s="8">
        <v>-274.8984409915081</v>
      </c>
      <c r="H52" s="9">
        <f t="shared" si="0"/>
        <v>-172501.24580814026</v>
      </c>
      <c r="I52" s="8">
        <f t="shared" si="1"/>
        <v>9.158736327663064E-3</v>
      </c>
      <c r="J52" s="9">
        <f t="shared" si="2"/>
        <v>0.98466068380104199</v>
      </c>
      <c r="K52" s="9">
        <f t="shared" si="3"/>
        <v>2.4391763064919688E-2</v>
      </c>
    </row>
    <row r="53" spans="1:11" x14ac:dyDescent="0.25">
      <c r="A53" s="8" t="s">
        <v>28</v>
      </c>
      <c r="B53" s="8">
        <v>129.94</v>
      </c>
      <c r="C53" s="8">
        <v>80.685000000000002</v>
      </c>
      <c r="D53" s="8">
        <v>-275.06811920078002</v>
      </c>
      <c r="E53" s="8">
        <v>9.4419999999999997E-4</v>
      </c>
      <c r="F53" s="8">
        <v>0.19912099999999999</v>
      </c>
      <c r="G53" s="8">
        <v>-274.89843889943268</v>
      </c>
      <c r="H53" s="9">
        <f t="shared" si="0"/>
        <v>-172501.24449534412</v>
      </c>
      <c r="I53" s="8">
        <f t="shared" si="1"/>
        <v>1.0471532470546663E-2</v>
      </c>
      <c r="J53" s="9">
        <f t="shared" si="2"/>
        <v>0.98248134045919333</v>
      </c>
      <c r="K53" s="9">
        <f t="shared" si="3"/>
        <v>2.4337776928064627E-2</v>
      </c>
    </row>
    <row r="54" spans="1:11" x14ac:dyDescent="0.25">
      <c r="A54" s="8" t="s">
        <v>49</v>
      </c>
      <c r="B54" s="8">
        <v>129.941</v>
      </c>
      <c r="C54" s="8">
        <v>80.676000000000002</v>
      </c>
      <c r="D54" s="8">
        <v>-275.06811992801602</v>
      </c>
      <c r="E54" s="8">
        <v>9.4419999999999997E-4</v>
      </c>
      <c r="F54" s="8">
        <v>0.199125</v>
      </c>
      <c r="G54" s="8">
        <v>-274.89843375681107</v>
      </c>
      <c r="H54" s="9">
        <f t="shared" si="0"/>
        <v>-172501.24126830275</v>
      </c>
      <c r="I54" s="8">
        <f t="shared" si="1"/>
        <v>1.3698573835426942E-2</v>
      </c>
      <c r="J54" s="9">
        <f t="shared" si="2"/>
        <v>0.97714468111006225</v>
      </c>
      <c r="K54" s="9">
        <f t="shared" si="3"/>
        <v>2.4205578565173056E-2</v>
      </c>
    </row>
    <row r="55" spans="1:11" x14ac:dyDescent="0.25">
      <c r="A55" s="8" t="s">
        <v>37</v>
      </c>
      <c r="B55" s="8">
        <v>129.93899999999999</v>
      </c>
      <c r="C55" s="8">
        <v>80.677999999999997</v>
      </c>
      <c r="D55" s="8">
        <v>-275.06811986919399</v>
      </c>
      <c r="E55" s="8">
        <v>9.4419999999999997E-4</v>
      </c>
      <c r="F55" s="8">
        <v>0.19911999999999999</v>
      </c>
      <c r="G55" s="8">
        <v>-274.8984378354732</v>
      </c>
      <c r="H55" s="9">
        <f t="shared" si="0"/>
        <v>-172501.24382769995</v>
      </c>
      <c r="I55" s="8">
        <f t="shared" si="1"/>
        <v>1.113917664042674E-2</v>
      </c>
      <c r="J55" s="9">
        <f t="shared" si="2"/>
        <v>0.98137485038514516</v>
      </c>
      <c r="K55" s="9">
        <f t="shared" si="3"/>
        <v>2.4310367238448826E-2</v>
      </c>
    </row>
    <row r="56" spans="1:11" x14ac:dyDescent="0.25">
      <c r="A56" s="8" t="s">
        <v>17</v>
      </c>
      <c r="B56" s="8">
        <v>129.93600000000001</v>
      </c>
      <c r="C56" s="8">
        <v>80.691999999999993</v>
      </c>
      <c r="D56" s="8">
        <v>-275.06812098886098</v>
      </c>
      <c r="E56" s="8">
        <v>9.4419999999999997E-4</v>
      </c>
      <c r="F56" s="8">
        <v>0.19911300000000001</v>
      </c>
      <c r="G56" s="8">
        <v>-274.89845038790031</v>
      </c>
      <c r="H56" s="9">
        <f t="shared" si="0"/>
        <v>-172501.25170446094</v>
      </c>
      <c r="I56" s="8">
        <f t="shared" si="1"/>
        <v>3.2624156447127461E-3</v>
      </c>
      <c r="J56" s="9">
        <f t="shared" si="2"/>
        <v>0.9945088036060592</v>
      </c>
      <c r="K56" s="9">
        <f t="shared" si="3"/>
        <v>2.4635718174401303E-2</v>
      </c>
    </row>
    <row r="57" spans="1:11" x14ac:dyDescent="0.25">
      <c r="A57" s="8" t="s">
        <v>64</v>
      </c>
      <c r="B57" s="8">
        <v>129.95500000000001</v>
      </c>
      <c r="C57" s="8">
        <v>80.632000000000005</v>
      </c>
      <c r="D57" s="8">
        <v>-275.06811861902298</v>
      </c>
      <c r="E57" s="8">
        <v>9.4419999999999997E-4</v>
      </c>
      <c r="F57" s="8">
        <v>0.199156</v>
      </c>
      <c r="G57" s="8">
        <v>-274.89838923124557</v>
      </c>
      <c r="H57" s="9">
        <f t="shared" si="0"/>
        <v>-172501.21332810968</v>
      </c>
      <c r="I57" s="8">
        <f t="shared" si="1"/>
        <v>4.1638766910182312E-2</v>
      </c>
      <c r="J57" s="9">
        <f t="shared" si="2"/>
        <v>0.93213445630432856</v>
      </c>
      <c r="K57" s="9">
        <f t="shared" si="3"/>
        <v>2.3090596767867882E-2</v>
      </c>
    </row>
    <row r="58" spans="1:11" x14ac:dyDescent="0.25">
      <c r="A58" s="8" t="s">
        <v>63</v>
      </c>
      <c r="B58" s="8">
        <v>129.94999999999999</v>
      </c>
      <c r="C58" s="8">
        <v>80.641000000000005</v>
      </c>
      <c r="D58" s="8">
        <v>-275.06812653443501</v>
      </c>
      <c r="E58" s="8">
        <v>9.4419999999999997E-4</v>
      </c>
      <c r="F58" s="8">
        <v>0.19914699999999999</v>
      </c>
      <c r="G58" s="8">
        <v>-274.89840939092579</v>
      </c>
      <c r="H58" s="9">
        <f t="shared" si="0"/>
        <v>-172501.22597849046</v>
      </c>
      <c r="I58" s="8">
        <f t="shared" si="1"/>
        <v>2.8988386126002297E-2</v>
      </c>
      <c r="J58" s="9">
        <f t="shared" si="2"/>
        <v>0.95225082694489382</v>
      </c>
      <c r="K58" s="9">
        <f t="shared" si="3"/>
        <v>2.3588914365455557E-2</v>
      </c>
    </row>
    <row r="59" spans="1:11" x14ac:dyDescent="0.25">
      <c r="A59" s="8" t="s">
        <v>57</v>
      </c>
      <c r="B59" s="8">
        <v>129.94800000000001</v>
      </c>
      <c r="C59" s="8">
        <v>80.662000000000006</v>
      </c>
      <c r="D59" s="8">
        <v>-275.06812191041399</v>
      </c>
      <c r="E59" s="8">
        <v>9.4419999999999997E-4</v>
      </c>
      <c r="F59" s="8">
        <v>0.19913800000000001</v>
      </c>
      <c r="G59" s="8">
        <v>-274.89841793203834</v>
      </c>
      <c r="H59" s="9">
        <f t="shared" si="0"/>
        <v>-172501.23133811544</v>
      </c>
      <c r="I59" s="8">
        <f t="shared" si="1"/>
        <v>2.3628761147847399E-2</v>
      </c>
      <c r="J59" s="9">
        <f t="shared" si="2"/>
        <v>0.96090397988006615</v>
      </c>
      <c r="K59" s="9">
        <f t="shared" si="3"/>
        <v>2.3803268060724948E-2</v>
      </c>
    </row>
    <row r="60" spans="1:11" x14ac:dyDescent="0.25">
      <c r="A60" s="8" t="s">
        <v>18</v>
      </c>
      <c r="B60" s="8">
        <v>129.93700000000001</v>
      </c>
      <c r="C60" s="8">
        <v>80.688000000000002</v>
      </c>
      <c r="D60" s="8">
        <v>-275.06812215516902</v>
      </c>
      <c r="E60" s="8">
        <v>9.4419999999999997E-4</v>
      </c>
      <c r="F60" s="8">
        <v>0.19911599999999999</v>
      </c>
      <c r="G60" s="8">
        <v>-274.89844806004794</v>
      </c>
      <c r="H60" s="9">
        <f t="shared" si="0"/>
        <v>-172501.25024371262</v>
      </c>
      <c r="I60" s="8">
        <f t="shared" si="1"/>
        <v>4.7231639618985355E-3</v>
      </c>
      <c r="J60" s="9">
        <f t="shared" si="2"/>
        <v>0.99205990057141535</v>
      </c>
      <c r="K60" s="9">
        <f t="shared" si="3"/>
        <v>2.4575054573657735E-2</v>
      </c>
    </row>
    <row r="61" spans="1:11" x14ac:dyDescent="0.25">
      <c r="A61" s="8" t="s">
        <v>24</v>
      </c>
      <c r="B61" s="8">
        <v>129.93700000000001</v>
      </c>
      <c r="C61" s="8">
        <v>80.692999999999998</v>
      </c>
      <c r="D61" s="8">
        <v>-275.06811949166303</v>
      </c>
      <c r="E61" s="8">
        <v>9.4419999999999997E-4</v>
      </c>
      <c r="F61" s="8">
        <v>0.19911400000000001</v>
      </c>
      <c r="G61" s="8">
        <v>-274.89844777223919</v>
      </c>
      <c r="H61" s="9">
        <f t="shared" si="0"/>
        <v>-172501.25006311006</v>
      </c>
      <c r="I61" s="8">
        <f t="shared" si="1"/>
        <v>4.9037665303330868E-3</v>
      </c>
      <c r="J61" s="9">
        <f t="shared" si="2"/>
        <v>0.99175754467025345</v>
      </c>
      <c r="K61" s="9">
        <f t="shared" si="3"/>
        <v>2.4567564690468783E-2</v>
      </c>
    </row>
    <row r="62" spans="1:11" x14ac:dyDescent="0.25">
      <c r="A62" s="8" t="s">
        <v>33</v>
      </c>
      <c r="B62" s="8">
        <v>129.93899999999999</v>
      </c>
      <c r="C62" s="8">
        <v>80.700999999999993</v>
      </c>
      <c r="D62" s="8">
        <v>-275.06810744811702</v>
      </c>
      <c r="E62" s="8">
        <v>9.4419999999999997E-4</v>
      </c>
      <c r="F62" s="8">
        <v>0.19911599999999999</v>
      </c>
      <c r="G62" s="8">
        <v>-274.89843634260336</v>
      </c>
      <c r="H62" s="9">
        <f t="shared" si="0"/>
        <v>-172501.24289091068</v>
      </c>
      <c r="I62" s="8">
        <f t="shared" si="1"/>
        <v>1.2075965903932229E-2</v>
      </c>
      <c r="J62" s="9">
        <f t="shared" si="2"/>
        <v>0.97982440540508309</v>
      </c>
      <c r="K62" s="9">
        <f t="shared" si="3"/>
        <v>2.4271960011247592E-2</v>
      </c>
    </row>
    <row r="63" spans="1:11" x14ac:dyDescent="0.25">
      <c r="A63" s="8" t="s">
        <v>59</v>
      </c>
      <c r="B63" s="8">
        <v>129.947</v>
      </c>
      <c r="C63" s="8">
        <v>80.665999999999997</v>
      </c>
      <c r="D63" s="8">
        <v>-275.06811783970602</v>
      </c>
      <c r="E63" s="8">
        <v>9.4419999999999997E-4</v>
      </c>
      <c r="F63" s="8">
        <v>0.19913700000000001</v>
      </c>
      <c r="G63" s="8">
        <v>-274.89841735549078</v>
      </c>
      <c r="H63" s="9">
        <f t="shared" si="0"/>
        <v>-172501.23097632665</v>
      </c>
      <c r="I63" s="8">
        <f t="shared" si="1"/>
        <v>2.3990549932932481E-2</v>
      </c>
      <c r="J63" s="9">
        <f t="shared" si="2"/>
        <v>0.96031740248369057</v>
      </c>
      <c r="K63" s="9">
        <f t="shared" si="3"/>
        <v>2.3788737515221293E-2</v>
      </c>
    </row>
    <row r="64" spans="1:11" x14ac:dyDescent="0.25">
      <c r="A64" s="8" t="s">
        <v>47</v>
      </c>
      <c r="B64" s="8">
        <v>129.94200000000001</v>
      </c>
      <c r="C64" s="8">
        <v>80.694000000000003</v>
      </c>
      <c r="D64" s="8">
        <v>-275.06810732350698</v>
      </c>
      <c r="E64" s="8">
        <v>9.4419999999999997E-4</v>
      </c>
      <c r="F64" s="8">
        <v>0.19912299999999999</v>
      </c>
      <c r="G64" s="8">
        <v>-274.89842811120934</v>
      </c>
      <c r="H64" s="9">
        <f t="shared" si="0"/>
        <v>-172501.23772563686</v>
      </c>
      <c r="I64" s="8">
        <f t="shared" si="1"/>
        <v>1.7241239722352475E-2</v>
      </c>
      <c r="J64" s="9">
        <f t="shared" si="2"/>
        <v>0.97131943686874767</v>
      </c>
      <c r="K64" s="9">
        <f t="shared" si="3"/>
        <v>2.4061277102073161E-2</v>
      </c>
    </row>
    <row r="65" spans="1:11" x14ac:dyDescent="0.25">
      <c r="A65" s="8" t="s">
        <v>9</v>
      </c>
      <c r="B65" s="8">
        <v>129.93600000000001</v>
      </c>
      <c r="C65" s="8">
        <v>80.710999999999999</v>
      </c>
      <c r="D65" s="8">
        <v>-275.06810711893598</v>
      </c>
      <c r="E65" s="8">
        <v>9.4419999999999997E-4</v>
      </c>
      <c r="F65" s="8">
        <v>0.19910900000000001</v>
      </c>
      <c r="G65" s="8">
        <v>-274.89844554562472</v>
      </c>
      <c r="H65" s="9">
        <f t="shared" si="0"/>
        <v>-172501.24866588943</v>
      </c>
      <c r="I65" s="8">
        <f t="shared" si="1"/>
        <v>6.3009871519170702E-3</v>
      </c>
      <c r="J65" s="9">
        <f t="shared" si="2"/>
        <v>0.98942149896142895</v>
      </c>
      <c r="K65" s="9">
        <f t="shared" si="3"/>
        <v>2.4509696762586755E-2</v>
      </c>
    </row>
    <row r="66" spans="1:11" x14ac:dyDescent="0.25">
      <c r="A66" s="8" t="s">
        <v>8</v>
      </c>
      <c r="B66" s="8">
        <v>129.93299999999999</v>
      </c>
      <c r="C66" s="8">
        <v>80.718999999999994</v>
      </c>
      <c r="D66" s="8">
        <v>-275.06810857670001</v>
      </c>
      <c r="E66" s="8">
        <v>9.4419999999999997E-4</v>
      </c>
      <c r="F66" s="8">
        <v>0.199103</v>
      </c>
      <c r="G66" s="8">
        <v>-274.89845558531221</v>
      </c>
      <c r="H66" s="9">
        <f t="shared" si="0"/>
        <v>-172501.25496588368</v>
      </c>
      <c r="I66" s="8">
        <f t="shared" si="1"/>
        <v>9.9290627986192703E-7</v>
      </c>
      <c r="J66" s="9">
        <f t="shared" si="2"/>
        <v>0.99999832416709122</v>
      </c>
      <c r="K66" s="9">
        <f t="shared" si="3"/>
        <v>2.4771703176207013E-2</v>
      </c>
    </row>
    <row r="67" spans="1:11" x14ac:dyDescent="0.25">
      <c r="A67" s="8" t="s">
        <v>42</v>
      </c>
      <c r="B67" s="8">
        <v>129.94999999999999</v>
      </c>
      <c r="C67" s="8">
        <v>80.685000000000002</v>
      </c>
      <c r="D67" s="8">
        <v>-275.06810926917098</v>
      </c>
      <c r="E67" s="8">
        <v>9.4419999999999997E-4</v>
      </c>
      <c r="F67" s="8">
        <v>0.19913800000000001</v>
      </c>
      <c r="G67" s="8">
        <v>-274.89841303179725</v>
      </c>
      <c r="H67" s="9">
        <f t="shared" ref="H67:H81" si="4">G67*627.509</f>
        <v>-172501.22826317005</v>
      </c>
      <c r="I67" s="8">
        <f t="shared" ref="I67:I81" si="5">H67-MIN($H$2:$H$81)</f>
        <v>2.6703706535045058E-2</v>
      </c>
      <c r="J67" s="9">
        <f t="shared" ref="J67:J81" si="6">EXP(-I67/(0.0019872036005556*298.15))</f>
        <v>0.9559298888189014</v>
      </c>
      <c r="K67" s="9">
        <f t="shared" ref="K67:K81" si="7">J67/SUM($J$2:$J$81)</f>
        <v>2.3680051146895392E-2</v>
      </c>
    </row>
    <row r="68" spans="1:11" x14ac:dyDescent="0.25">
      <c r="A68" s="8" t="s">
        <v>26</v>
      </c>
      <c r="B68" s="8">
        <v>129.941</v>
      </c>
      <c r="C68" s="8">
        <v>80.697999999999993</v>
      </c>
      <c r="D68" s="8">
        <v>-275.06810685893998</v>
      </c>
      <c r="E68" s="8">
        <v>9.4419999999999997E-4</v>
      </c>
      <c r="F68" s="8">
        <v>0.19911999999999999</v>
      </c>
      <c r="G68" s="8">
        <v>-274.89843114080276</v>
      </c>
      <c r="H68" s="9">
        <f t="shared" si="4"/>
        <v>-172501.23962673399</v>
      </c>
      <c r="I68" s="8">
        <f t="shared" si="5"/>
        <v>1.5340142592322081E-2</v>
      </c>
      <c r="J68" s="9">
        <f t="shared" si="6"/>
        <v>0.97444110082579272</v>
      </c>
      <c r="K68" s="9">
        <f t="shared" si="7"/>
        <v>2.413860616462353E-2</v>
      </c>
    </row>
    <row r="69" spans="1:11" x14ac:dyDescent="0.25">
      <c r="A69" s="8" t="s">
        <v>13</v>
      </c>
      <c r="B69" s="8">
        <v>129.94</v>
      </c>
      <c r="C69" s="8">
        <v>80.710999999999999</v>
      </c>
      <c r="D69" s="8">
        <v>-275.06810678038102</v>
      </c>
      <c r="E69" s="8">
        <v>9.4419999999999997E-4</v>
      </c>
      <c r="F69" s="8">
        <v>0.19911599999999999</v>
      </c>
      <c r="G69" s="8">
        <v>-274.89843883265917</v>
      </c>
      <c r="H69" s="9">
        <f t="shared" si="4"/>
        <v>-172501.24445344313</v>
      </c>
      <c r="I69" s="8">
        <f t="shared" si="5"/>
        <v>1.0513433458982036E-2</v>
      </c>
      <c r="J69" s="9">
        <f t="shared" si="6"/>
        <v>0.98241186106179768</v>
      </c>
      <c r="K69" s="9">
        <f t="shared" si="7"/>
        <v>2.4336055802171162E-2</v>
      </c>
    </row>
    <row r="70" spans="1:11" x14ac:dyDescent="0.25">
      <c r="A70" s="8" t="s">
        <v>31</v>
      </c>
      <c r="B70" s="8">
        <v>129.94200000000001</v>
      </c>
      <c r="C70" s="8">
        <v>80.694999999999993</v>
      </c>
      <c r="D70" s="8">
        <v>-275.06810628905498</v>
      </c>
      <c r="E70" s="8">
        <v>9.4419999999999997E-4</v>
      </c>
      <c r="F70" s="8">
        <v>0.19912199999999999</v>
      </c>
      <c r="G70" s="8">
        <v>-274.89842755189682</v>
      </c>
      <c r="H70" s="9">
        <f t="shared" si="4"/>
        <v>-172501.23737466324</v>
      </c>
      <c r="I70" s="8">
        <f t="shared" si="5"/>
        <v>1.7592213349416852E-2</v>
      </c>
      <c r="J70" s="9">
        <f t="shared" si="6"/>
        <v>0.97074422113359671</v>
      </c>
      <c r="K70" s="9">
        <f t="shared" si="7"/>
        <v>2.4047028004740609E-2</v>
      </c>
    </row>
    <row r="71" spans="1:11" x14ac:dyDescent="0.25">
      <c r="A71" s="8" t="s">
        <v>25</v>
      </c>
      <c r="B71" s="8">
        <v>129.94</v>
      </c>
      <c r="C71" s="8">
        <v>80.698999999999998</v>
      </c>
      <c r="D71" s="8">
        <v>-275.06810894641598</v>
      </c>
      <c r="E71" s="8">
        <v>9.4419999999999997E-4</v>
      </c>
      <c r="F71" s="8">
        <v>0.19911799999999999</v>
      </c>
      <c r="G71" s="8">
        <v>-274.8984352970208</v>
      </c>
      <c r="H71" s="9">
        <f t="shared" si="4"/>
        <v>-172501.24223479824</v>
      </c>
      <c r="I71" s="8">
        <f t="shared" si="5"/>
        <v>1.2732078350381926E-2</v>
      </c>
      <c r="J71" s="9">
        <f t="shared" si="6"/>
        <v>0.97873995697294724</v>
      </c>
      <c r="K71" s="9">
        <f t="shared" si="7"/>
        <v>2.4245096331557782E-2</v>
      </c>
    </row>
    <row r="72" spans="1:11" x14ac:dyDescent="0.25">
      <c r="A72" s="8" t="s">
        <v>61</v>
      </c>
      <c r="B72" s="8">
        <v>129.946</v>
      </c>
      <c r="C72" s="8">
        <v>80.647000000000006</v>
      </c>
      <c r="D72" s="8">
        <v>-275.06812416846901</v>
      </c>
      <c r="E72" s="8">
        <v>9.4419999999999997E-4</v>
      </c>
      <c r="F72" s="8">
        <v>0.19913900000000001</v>
      </c>
      <c r="G72" s="8">
        <v>-274.89841625020699</v>
      </c>
      <c r="H72" s="9">
        <f t="shared" si="4"/>
        <v>-172501.23028275114</v>
      </c>
      <c r="I72" s="8">
        <f t="shared" si="5"/>
        <v>2.4684125441126525E-2</v>
      </c>
      <c r="J72" s="9">
        <f t="shared" si="6"/>
        <v>0.95919389182664339</v>
      </c>
      <c r="K72" s="9">
        <f t="shared" si="7"/>
        <v>2.3760906196068975E-2</v>
      </c>
    </row>
    <row r="73" spans="1:11" x14ac:dyDescent="0.25">
      <c r="A73" s="8" t="s">
        <v>62</v>
      </c>
      <c r="B73" s="8">
        <v>129.94300000000001</v>
      </c>
      <c r="C73" s="8">
        <v>80.667000000000002</v>
      </c>
      <c r="D73" s="8">
        <v>-275.06811673653698</v>
      </c>
      <c r="E73" s="8">
        <v>9.4419999999999997E-4</v>
      </c>
      <c r="F73" s="8">
        <v>0.19913</v>
      </c>
      <c r="G73" s="8">
        <v>-274.8984231018718</v>
      </c>
      <c r="H73" s="9">
        <f t="shared" si="4"/>
        <v>-172501.23458223249</v>
      </c>
      <c r="I73" s="8">
        <f t="shared" si="5"/>
        <v>2.0384644099976867E-2</v>
      </c>
      <c r="J73" s="9">
        <f t="shared" si="6"/>
        <v>0.96617978625516976</v>
      </c>
      <c r="K73" s="9">
        <f t="shared" si="7"/>
        <v>2.3933958989280316E-2</v>
      </c>
    </row>
    <row r="74" spans="1:11" x14ac:dyDescent="0.25">
      <c r="A74" s="8" t="s">
        <v>11</v>
      </c>
      <c r="B74" s="8">
        <v>129.935</v>
      </c>
      <c r="C74" s="8">
        <v>80.695999999999998</v>
      </c>
      <c r="D74" s="8">
        <v>-275.068119959873</v>
      </c>
      <c r="E74" s="8">
        <v>9.4419999999999997E-4</v>
      </c>
      <c r="F74" s="8">
        <v>0.19911100000000001</v>
      </c>
      <c r="G74" s="8">
        <v>-274.89845285307274</v>
      </c>
      <c r="H74" s="9">
        <f t="shared" si="4"/>
        <v>-172501.25325137883</v>
      </c>
      <c r="I74" s="8">
        <f t="shared" si="5"/>
        <v>1.7154977540485561E-3</v>
      </c>
      <c r="J74" s="9">
        <f t="shared" si="6"/>
        <v>0.99710875834715695</v>
      </c>
      <c r="K74" s="9">
        <f t="shared" si="7"/>
        <v>2.4700123589452061E-2</v>
      </c>
    </row>
    <row r="75" spans="1:11" x14ac:dyDescent="0.25">
      <c r="A75" s="8" t="s">
        <v>38</v>
      </c>
      <c r="B75" s="8">
        <v>129.93799999999999</v>
      </c>
      <c r="C75" s="8">
        <v>80.688000000000002</v>
      </c>
      <c r="D75" s="8">
        <v>-275.06811977689898</v>
      </c>
      <c r="E75" s="8">
        <v>9.4419999999999997E-4</v>
      </c>
      <c r="F75" s="8">
        <v>0.19911699999999999</v>
      </c>
      <c r="G75" s="8">
        <v>-274.89844408817527</v>
      </c>
      <c r="H75" s="9">
        <f t="shared" si="4"/>
        <v>-172501.24775132677</v>
      </c>
      <c r="I75" s="8">
        <f t="shared" si="5"/>
        <v>7.2155498201027513E-3</v>
      </c>
      <c r="J75" s="9">
        <f t="shared" si="6"/>
        <v>0.98789540073707349</v>
      </c>
      <c r="K75" s="9">
        <f t="shared" si="7"/>
        <v>2.4471892647001902E-2</v>
      </c>
    </row>
    <row r="76" spans="1:11" x14ac:dyDescent="0.25">
      <c r="A76" s="8" t="s">
        <v>21</v>
      </c>
      <c r="B76" s="8">
        <v>129.935</v>
      </c>
      <c r="C76" s="8">
        <v>80.692999999999998</v>
      </c>
      <c r="D76" s="8">
        <v>-275.06811958568602</v>
      </c>
      <c r="E76" s="8">
        <v>9.4419999999999997E-4</v>
      </c>
      <c r="F76" s="8">
        <v>0.19911100000000001</v>
      </c>
      <c r="G76" s="8">
        <v>-274.89845105346745</v>
      </c>
      <c r="H76" s="9">
        <f t="shared" si="4"/>
        <v>-172501.25212211031</v>
      </c>
      <c r="I76" s="8">
        <f t="shared" si="5"/>
        <v>2.84476627712138E-3</v>
      </c>
      <c r="J76" s="9">
        <f t="shared" si="6"/>
        <v>0.99521009152858386</v>
      </c>
      <c r="K76" s="9">
        <f t="shared" si="7"/>
        <v>2.4653090299771922E-2</v>
      </c>
    </row>
    <row r="77" spans="1:11" x14ac:dyDescent="0.25">
      <c r="A77" s="8" t="s">
        <v>23</v>
      </c>
      <c r="B77" s="8">
        <v>129.93799999999999</v>
      </c>
      <c r="C77" s="8">
        <v>80.677000000000007</v>
      </c>
      <c r="D77" s="8">
        <v>-275.06812458220401</v>
      </c>
      <c r="E77" s="8">
        <v>9.4419999999999997E-4</v>
      </c>
      <c r="F77" s="8">
        <v>0.19911899999999999</v>
      </c>
      <c r="G77" s="8">
        <v>-274.89844366694643</v>
      </c>
      <c r="H77" s="9">
        <f t="shared" si="4"/>
        <v>-172501.24748700191</v>
      </c>
      <c r="I77" s="8">
        <f t="shared" si="5"/>
        <v>7.4798746791202575E-3</v>
      </c>
      <c r="J77" s="9">
        <f t="shared" si="6"/>
        <v>0.98745476986547276</v>
      </c>
      <c r="K77" s="9">
        <f t="shared" si="7"/>
        <v>2.4460977451548294E-2</v>
      </c>
    </row>
    <row r="78" spans="1:11" x14ac:dyDescent="0.25">
      <c r="A78" s="8" t="s">
        <v>65</v>
      </c>
      <c r="B78" s="8">
        <v>129.95500000000001</v>
      </c>
      <c r="C78" s="8">
        <v>80.629000000000005</v>
      </c>
      <c r="D78" s="8">
        <v>-275.06812200193798</v>
      </c>
      <c r="E78" s="8">
        <v>9.4419999999999997E-4</v>
      </c>
      <c r="F78" s="8">
        <v>0.199157</v>
      </c>
      <c r="G78" s="8">
        <v>-274.89839118874227</v>
      </c>
      <c r="H78" s="9">
        <f t="shared" si="4"/>
        <v>-172501.21455645649</v>
      </c>
      <c r="I78" s="8">
        <f t="shared" si="5"/>
        <v>4.0410420100670308E-2</v>
      </c>
      <c r="J78" s="9">
        <f t="shared" si="6"/>
        <v>0.93406897377046405</v>
      </c>
      <c r="K78" s="9">
        <f t="shared" si="7"/>
        <v>2.3138518140636392E-2</v>
      </c>
    </row>
    <row r="79" spans="1:11" x14ac:dyDescent="0.25">
      <c r="A79" s="8" t="s">
        <v>53</v>
      </c>
      <c r="B79" s="8">
        <v>129.94200000000001</v>
      </c>
      <c r="C79" s="8">
        <v>80.659000000000006</v>
      </c>
      <c r="D79" s="8">
        <v>-275.06812032834199</v>
      </c>
      <c r="E79" s="8">
        <v>9.4419999999999997E-4</v>
      </c>
      <c r="F79" s="8">
        <v>0.199129</v>
      </c>
      <c r="G79" s="8">
        <v>-274.89842448616389</v>
      </c>
      <c r="H79" s="9">
        <f t="shared" si="4"/>
        <v>-172501.23545088823</v>
      </c>
      <c r="I79" s="8">
        <f t="shared" si="5"/>
        <v>1.9515988358762115E-2</v>
      </c>
      <c r="J79" s="9">
        <f t="shared" si="6"/>
        <v>0.9675973639336739</v>
      </c>
      <c r="K79" s="9">
        <f t="shared" si="7"/>
        <v>2.396907486160977E-2</v>
      </c>
    </row>
    <row r="80" spans="1:11" x14ac:dyDescent="0.25">
      <c r="A80" s="8" t="s">
        <v>58</v>
      </c>
      <c r="B80" s="8">
        <v>129.94499999999999</v>
      </c>
      <c r="C80" s="8">
        <v>80.650999999999996</v>
      </c>
      <c r="D80" s="8">
        <v>-275.06812063732798</v>
      </c>
      <c r="E80" s="8">
        <v>9.4419999999999997E-4</v>
      </c>
      <c r="F80" s="8">
        <v>0.19913500000000001</v>
      </c>
      <c r="G80" s="8">
        <v>-274.89841621322643</v>
      </c>
      <c r="H80" s="9">
        <f t="shared" si="4"/>
        <v>-172501.2302595455</v>
      </c>
      <c r="I80" s="8">
        <f t="shared" si="5"/>
        <v>2.4707331089302897E-2</v>
      </c>
      <c r="J80" s="9">
        <f t="shared" si="6"/>
        <v>0.95915632414247798</v>
      </c>
      <c r="K80" s="9">
        <f t="shared" si="7"/>
        <v>2.3759975578988252E-2</v>
      </c>
    </row>
    <row r="81" spans="1:11" x14ac:dyDescent="0.25">
      <c r="A81" s="8" t="s">
        <v>54</v>
      </c>
      <c r="B81" s="8">
        <v>129.94200000000001</v>
      </c>
      <c r="C81" s="8">
        <v>80.662000000000006</v>
      </c>
      <c r="D81" s="8">
        <v>-275.06811803696201</v>
      </c>
      <c r="E81" s="8">
        <v>9.4419999999999997E-4</v>
      </c>
      <c r="F81" s="8">
        <v>0.199128</v>
      </c>
      <c r="G81" s="8">
        <v>-274.89842362020221</v>
      </c>
      <c r="H81" s="9">
        <f t="shared" si="4"/>
        <v>-172501.23490748947</v>
      </c>
      <c r="I81" s="8">
        <f t="shared" si="5"/>
        <v>2.0059387112269178E-2</v>
      </c>
      <c r="J81" s="9">
        <f t="shared" si="6"/>
        <v>0.96671033661906292</v>
      </c>
      <c r="K81" s="9">
        <f t="shared" si="7"/>
        <v>2.3947101647439604E-2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6"/>
  <sheetViews>
    <sheetView topLeftCell="A49" zoomScale="55" zoomScaleNormal="55" workbookViewId="0">
      <selection activeCell="E90" sqref="E90:F94"/>
    </sheetView>
  </sheetViews>
  <sheetFormatPr defaultRowHeight="15" x14ac:dyDescent="0.25"/>
  <cols>
    <col min="1" max="1" width="37.42578125" customWidth="1"/>
    <col min="2" max="2" width="16" bestFit="1" customWidth="1"/>
    <col min="4" max="4" width="16" bestFit="1" customWidth="1"/>
  </cols>
  <sheetData>
    <row r="1" spans="1:38" x14ac:dyDescent="0.25">
      <c r="A1" t="s">
        <v>0</v>
      </c>
      <c r="B1" t="s">
        <v>146</v>
      </c>
      <c r="D1" t="s">
        <v>147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161</v>
      </c>
      <c r="S1" t="s">
        <v>159</v>
      </c>
      <c r="T1" t="s">
        <v>160</v>
      </c>
      <c r="U1" t="s">
        <v>162</v>
      </c>
      <c r="V1" t="s">
        <v>163</v>
      </c>
      <c r="W1" t="s">
        <v>164</v>
      </c>
      <c r="X1" t="s">
        <v>167</v>
      </c>
      <c r="Y1" t="s">
        <v>166</v>
      </c>
      <c r="Z1" t="s">
        <v>165</v>
      </c>
      <c r="AA1" t="s">
        <v>168</v>
      </c>
      <c r="AB1" t="s">
        <v>169</v>
      </c>
      <c r="AC1" t="s">
        <v>170</v>
      </c>
      <c r="AD1" t="s">
        <v>171</v>
      </c>
      <c r="AE1" t="s">
        <v>172</v>
      </c>
      <c r="AF1" t="s">
        <v>173</v>
      </c>
      <c r="AG1" t="s">
        <v>174</v>
      </c>
      <c r="AH1" t="s">
        <v>175</v>
      </c>
      <c r="AI1" t="s">
        <v>176</v>
      </c>
      <c r="AJ1" t="s">
        <v>177</v>
      </c>
      <c r="AK1" t="s">
        <v>178</v>
      </c>
      <c r="AL1" t="s">
        <v>179</v>
      </c>
    </row>
    <row r="2" spans="1:38" x14ac:dyDescent="0.25">
      <c r="A2" t="s">
        <v>66</v>
      </c>
      <c r="B2" s="1">
        <v>8.6887099983687203E-4</v>
      </c>
      <c r="C2" t="s">
        <v>9</v>
      </c>
      <c r="D2" s="1">
        <v>2.4046406312652209E-2</v>
      </c>
      <c r="E2" s="2">
        <v>1.9255</v>
      </c>
      <c r="F2" s="2">
        <v>1.3346</v>
      </c>
      <c r="G2">
        <f>E$2*B2</f>
        <v>1.6730111101858972E-3</v>
      </c>
      <c r="H2">
        <f>F$2*D2</f>
        <v>3.2092333864865638E-2</v>
      </c>
      <c r="I2">
        <f>G2+H2</f>
        <v>3.3765344975051535E-2</v>
      </c>
      <c r="J2">
        <f>SUM(I2:I41)</f>
        <v>1.3543941402991335</v>
      </c>
      <c r="K2">
        <f>E$3*B2</f>
        <v>1.3835901801402351E-3</v>
      </c>
      <c r="L2">
        <f>F$3*D2</f>
        <v>4.0751444778051704E-2</v>
      </c>
      <c r="M2">
        <f>K2+L2</f>
        <v>4.2135034958191937E-2</v>
      </c>
      <c r="N2">
        <f>SUM(M2:M41)</f>
        <v>1.6912731248052097</v>
      </c>
      <c r="O2">
        <f>E$4*$B2</f>
        <v>1.3225954359516866E-3</v>
      </c>
      <c r="P2">
        <f>F$4*$D2</f>
        <v>2.14542037121483E-2</v>
      </c>
      <c r="Q2">
        <f>O2+P2</f>
        <v>2.2776799148099987E-2</v>
      </c>
      <c r="R2">
        <f>SUM(Q2:Q41)</f>
        <v>0.91330392348697631</v>
      </c>
      <c r="S2">
        <f>$E$5*$B2</f>
        <v>1.2013879314744431E-3</v>
      </c>
      <c r="T2">
        <f>$F$5*$D2</f>
        <v>3.1322848862860769E-2</v>
      </c>
      <c r="U2">
        <f>S2+T2</f>
        <v>3.2524236794335214E-2</v>
      </c>
      <c r="V2">
        <f>SUM(U2:U41)</f>
        <v>1.3052832131290584</v>
      </c>
      <c r="W2">
        <f>$E$6*$B2</f>
        <v>1.3953199386380329E-3</v>
      </c>
      <c r="X2">
        <f>$F$6*$D2</f>
        <v>4.1540166905106694E-2</v>
      </c>
      <c r="Y2">
        <f>W2+X2</f>
        <v>4.2935486843744729E-2</v>
      </c>
      <c r="Z2">
        <f>SUM(Y2:Y41)</f>
        <v>1.7234266077841012</v>
      </c>
      <c r="AA2">
        <f>$E$7*$B2</f>
        <v>1.080006652797232E-3</v>
      </c>
      <c r="AB2">
        <f>$F$7*$D2</f>
        <v>4.0758658699945494E-2</v>
      </c>
      <c r="AC2">
        <f>AA2+AB2</f>
        <v>4.1838665352742728E-2</v>
      </c>
      <c r="AD2">
        <f>SUM(AC2:AC41)</f>
        <v>1.6798587723553757</v>
      </c>
      <c r="AE2">
        <f>$E$8*$B2</f>
        <v>1.4734314415233677E-3</v>
      </c>
      <c r="AF2">
        <f>$F$8*$D2</f>
        <v>2.8163151073378266E-2</v>
      </c>
      <c r="AG2">
        <f>AE2+AF2</f>
        <v>2.9636582514901633E-2</v>
      </c>
      <c r="AH2">
        <f>SUM(AG2:AG41)</f>
        <v>1.1887732035893137</v>
      </c>
      <c r="AI2">
        <f>$E$9*$B2</f>
        <v>8.988470493312441E-4</v>
      </c>
      <c r="AJ2">
        <f>$F$9*$D2</f>
        <v>2.0504370662798539E-2</v>
      </c>
      <c r="AK2">
        <f>AI2+AJ2</f>
        <v>2.1403217712129784E-2</v>
      </c>
      <c r="AL2">
        <f>SUM(AK2:AK41)</f>
        <v>0.85878998934909867</v>
      </c>
    </row>
    <row r="3" spans="1:38" x14ac:dyDescent="0.25">
      <c r="A3" t="s">
        <v>67</v>
      </c>
      <c r="B3" s="1">
        <v>8.5773768453429385E-4</v>
      </c>
      <c r="C3" t="s">
        <v>10</v>
      </c>
      <c r="D3" s="1">
        <v>2.3933356110411509E-2</v>
      </c>
      <c r="E3" s="2">
        <v>1.5924</v>
      </c>
      <c r="F3" s="2">
        <v>1.6947000000000001</v>
      </c>
      <c r="G3">
        <f t="shared" ref="G3:G41" si="0">E$2*B3</f>
        <v>1.6515739115707828E-3</v>
      </c>
      <c r="H3">
        <f t="shared" ref="H3:H41" si="1">F$2*D3</f>
        <v>3.19414570649552E-2</v>
      </c>
      <c r="I3">
        <f t="shared" ref="I3:I41" si="2">G3+H3</f>
        <v>3.3593030976525981E-2</v>
      </c>
      <c r="K3">
        <f t="shared" ref="K3:K41" si="3">E$3*B3</f>
        <v>1.3658614888524096E-3</v>
      </c>
      <c r="L3">
        <f t="shared" ref="L3:L41" si="4">F$3*D3</f>
        <v>4.0559858600314386E-2</v>
      </c>
      <c r="M3">
        <f t="shared" ref="M3:M41" si="5">K3+L3</f>
        <v>4.1925720089166799E-2</v>
      </c>
      <c r="O3">
        <f t="shared" ref="O3:O41" si="6">E$4*B3</f>
        <v>1.3056483033981022E-3</v>
      </c>
      <c r="P3">
        <f t="shared" ref="P3:P41" si="7">F$4*$D3</f>
        <v>2.1353340321709147E-2</v>
      </c>
      <c r="Q3">
        <f t="shared" ref="Q3:Q41" si="8">O3+P3</f>
        <v>2.2658988625107249E-2</v>
      </c>
      <c r="S3">
        <f t="shared" ref="S3:S41" si="9">$E$5*$B3</f>
        <v>1.185993896405568E-3</v>
      </c>
      <c r="T3">
        <f t="shared" ref="T3:T41" si="10">$F$5*$D3</f>
        <v>3.1175589669422032E-2</v>
      </c>
      <c r="U3">
        <f t="shared" ref="U3:U41" si="11">S3+T3</f>
        <v>3.2361583565827599E-2</v>
      </c>
      <c r="W3">
        <f t="shared" ref="W3:W41" si="12">$E$6*$B3</f>
        <v>1.3774409475936227E-3</v>
      </c>
      <c r="X3">
        <f t="shared" ref="X3:X41" si="13">$F$6*$D3</f>
        <v>4.1344872680735882E-2</v>
      </c>
      <c r="Y3">
        <f t="shared" ref="Y3:Y41" si="14">W3+X3</f>
        <v>4.2722313628329504E-2</v>
      </c>
      <c r="AA3">
        <f t="shared" ref="AA3:AA41" si="15">$B3*$E$7</f>
        <v>1.0661679418761272E-3</v>
      </c>
      <c r="AB3">
        <f t="shared" ref="AB3:AB41" si="16">$F$7*$D3</f>
        <v>4.0567038607147513E-2</v>
      </c>
      <c r="AC3">
        <f t="shared" ref="AC3:AC41" si="17">AA3+AB3</f>
        <v>4.1633206549023638E-2</v>
      </c>
      <c r="AE3">
        <f t="shared" ref="AE3:AE41" si="18">$E$8*$B3</f>
        <v>1.4545515654332554E-3</v>
      </c>
      <c r="AF3">
        <f t="shared" ref="AF3:AF41" si="19">$F$8*$D3</f>
        <v>2.8030746676513962E-2</v>
      </c>
      <c r="AG3">
        <f t="shared" ref="AG3:AG41" si="20">AE3+AF3</f>
        <v>2.9485298241947216E-2</v>
      </c>
      <c r="AI3">
        <f t="shared" ref="AI3:AI41" si="21">$E$9*$B3</f>
        <v>8.8732963465072701E-4</v>
      </c>
      <c r="AJ3">
        <f t="shared" ref="AJ3:AJ41" si="22">$F$9*$D3</f>
        <v>2.0407972755347895E-2</v>
      </c>
      <c r="AK3">
        <f t="shared" ref="AK3:AK41" si="23">AI3+AJ3</f>
        <v>2.1295302389998622E-2</v>
      </c>
    </row>
    <row r="4" spans="1:38" x14ac:dyDescent="0.25">
      <c r="A4" t="s">
        <v>68</v>
      </c>
      <c r="B4" s="1">
        <v>8.5750249173025081E-4</v>
      </c>
      <c r="C4" t="s">
        <v>11</v>
      </c>
      <c r="D4" s="1">
        <v>2.4215727280920734E-2</v>
      </c>
      <c r="E4" s="2">
        <v>1.5222</v>
      </c>
      <c r="F4" s="2">
        <v>0.89219999999999999</v>
      </c>
      <c r="G4">
        <f t="shared" si="0"/>
        <v>1.6511210478265979E-3</v>
      </c>
      <c r="H4">
        <f t="shared" si="1"/>
        <v>3.2318309629116811E-2</v>
      </c>
      <c r="I4">
        <f t="shared" si="2"/>
        <v>3.3969430676943406E-2</v>
      </c>
      <c r="K4">
        <f t="shared" si="3"/>
        <v>1.3654869678312515E-3</v>
      </c>
      <c r="L4">
        <f t="shared" si="4"/>
        <v>4.103839302297637E-2</v>
      </c>
      <c r="M4">
        <f t="shared" si="5"/>
        <v>4.2403879990807622E-2</v>
      </c>
      <c r="O4">
        <f t="shared" si="6"/>
        <v>1.3052902929117879E-3</v>
      </c>
      <c r="P4">
        <f t="shared" si="7"/>
        <v>2.1605271880037479E-2</v>
      </c>
      <c r="Q4">
        <f t="shared" si="8"/>
        <v>2.2910562172949268E-2</v>
      </c>
      <c r="S4">
        <f t="shared" si="9"/>
        <v>1.1856686953154178E-3</v>
      </c>
      <c r="T4">
        <f t="shared" si="10"/>
        <v>3.1543406356127346E-2</v>
      </c>
      <c r="U4">
        <f t="shared" si="11"/>
        <v>3.2729075051442763E-2</v>
      </c>
      <c r="W4">
        <f t="shared" si="12"/>
        <v>1.3770632514696099E-3</v>
      </c>
      <c r="X4">
        <f t="shared" si="13"/>
        <v>4.1832668877790566E-2</v>
      </c>
      <c r="Y4">
        <f t="shared" si="14"/>
        <v>4.3209732129260173E-2</v>
      </c>
      <c r="AA4">
        <f t="shared" si="15"/>
        <v>1.0658755972207019E-3</v>
      </c>
      <c r="AB4">
        <f t="shared" si="16"/>
        <v>4.1045657741160646E-2</v>
      </c>
      <c r="AC4">
        <f t="shared" si="17"/>
        <v>4.211153333838135E-2</v>
      </c>
      <c r="AE4">
        <f t="shared" si="18"/>
        <v>1.4541527254761594E-3</v>
      </c>
      <c r="AF4">
        <f t="shared" si="19"/>
        <v>2.8361459791414363E-2</v>
      </c>
      <c r="AG4">
        <f t="shared" si="20"/>
        <v>2.9815612516890522E-2</v>
      </c>
      <c r="AI4">
        <f t="shared" si="21"/>
        <v>8.8708632769494446E-4</v>
      </c>
      <c r="AJ4">
        <f t="shared" si="22"/>
        <v>2.0648750652441109E-2</v>
      </c>
      <c r="AK4">
        <f t="shared" si="23"/>
        <v>2.1535836980136051E-2</v>
      </c>
    </row>
    <row r="5" spans="1:38" x14ac:dyDescent="0.25">
      <c r="A5" t="s">
        <v>69</v>
      </c>
      <c r="B5" s="1">
        <v>8.572631931925024E-4</v>
      </c>
      <c r="C5" t="s">
        <v>12</v>
      </c>
      <c r="D5" s="1">
        <v>2.4365854636556949E-2</v>
      </c>
      <c r="E5" s="2">
        <v>1.3827</v>
      </c>
      <c r="F5" s="2">
        <v>1.3026</v>
      </c>
      <c r="G5">
        <f t="shared" si="0"/>
        <v>1.6506602784921633E-3</v>
      </c>
      <c r="H5">
        <f t="shared" si="1"/>
        <v>3.2518669597948906E-2</v>
      </c>
      <c r="I5">
        <f t="shared" si="2"/>
        <v>3.4169329876441071E-2</v>
      </c>
      <c r="K5">
        <f t="shared" si="3"/>
        <v>1.3651059088397408E-3</v>
      </c>
      <c r="L5">
        <f t="shared" si="4"/>
        <v>4.1292813852573065E-2</v>
      </c>
      <c r="M5">
        <f t="shared" si="5"/>
        <v>4.2657919761412803E-2</v>
      </c>
      <c r="O5">
        <f t="shared" si="6"/>
        <v>1.3049260326776272E-3</v>
      </c>
      <c r="P5">
        <f t="shared" si="7"/>
        <v>2.1739215506736111E-2</v>
      </c>
      <c r="Q5">
        <f t="shared" si="8"/>
        <v>2.3044141539413737E-2</v>
      </c>
      <c r="S5">
        <f t="shared" si="9"/>
        <v>1.1853378172272731E-3</v>
      </c>
      <c r="T5">
        <f t="shared" si="10"/>
        <v>3.1738962249579082E-2</v>
      </c>
      <c r="U5">
        <f t="shared" si="11"/>
        <v>3.2924300066806356E-2</v>
      </c>
      <c r="W5">
        <f t="shared" si="12"/>
        <v>1.3766789619478396E-3</v>
      </c>
      <c r="X5">
        <f t="shared" si="13"/>
        <v>4.2092013884652127E-2</v>
      </c>
      <c r="Y5">
        <f t="shared" si="14"/>
        <v>4.3468692846599967E-2</v>
      </c>
      <c r="AA5">
        <f t="shared" si="15"/>
        <v>1.0655781491382805E-3</v>
      </c>
      <c r="AB5">
        <f t="shared" si="16"/>
        <v>4.1300123608964033E-2</v>
      </c>
      <c r="AC5">
        <f t="shared" si="17"/>
        <v>4.2365701758102316E-2</v>
      </c>
      <c r="AE5">
        <f t="shared" si="18"/>
        <v>1.4537469230158455E-3</v>
      </c>
      <c r="AF5">
        <f t="shared" si="19"/>
        <v>2.8537288950335499E-2</v>
      </c>
      <c r="AG5">
        <f t="shared" si="20"/>
        <v>2.9991035873351345E-2</v>
      </c>
      <c r="AI5">
        <f t="shared" si="21"/>
        <v>8.8683877335764369E-4</v>
      </c>
      <c r="AJ5">
        <f t="shared" si="22"/>
        <v>2.0776764248592112E-2</v>
      </c>
      <c r="AK5">
        <f t="shared" si="23"/>
        <v>2.1663603021949755E-2</v>
      </c>
    </row>
    <row r="6" spans="1:38" x14ac:dyDescent="0.25">
      <c r="A6" t="s">
        <v>70</v>
      </c>
      <c r="B6" s="1">
        <v>8.5433815114832655E-4</v>
      </c>
      <c r="C6" t="s">
        <v>13</v>
      </c>
      <c r="D6" s="1">
        <v>2.4771744689511974E-2</v>
      </c>
      <c r="E6" s="2">
        <v>1.6059000000000001</v>
      </c>
      <c r="F6" s="2">
        <v>1.7275</v>
      </c>
      <c r="G6">
        <f t="shared" si="0"/>
        <v>1.6450281100361028E-3</v>
      </c>
      <c r="H6">
        <f t="shared" si="1"/>
        <v>3.3060370462622682E-2</v>
      </c>
      <c r="I6">
        <f t="shared" si="2"/>
        <v>3.4705398572658787E-2</v>
      </c>
      <c r="K6">
        <f t="shared" si="3"/>
        <v>1.3604480718885953E-3</v>
      </c>
      <c r="L6">
        <f t="shared" si="4"/>
        <v>4.1980675725315941E-2</v>
      </c>
      <c r="M6">
        <f t="shared" si="5"/>
        <v>4.3341123797204534E-2</v>
      </c>
      <c r="O6">
        <f t="shared" si="6"/>
        <v>1.3004735336779826E-3</v>
      </c>
      <c r="P6">
        <f t="shared" si="7"/>
        <v>2.2101350611982581E-2</v>
      </c>
      <c r="Q6">
        <f t="shared" si="8"/>
        <v>2.3401824145660565E-2</v>
      </c>
      <c r="S6">
        <f t="shared" si="9"/>
        <v>1.1812933615927912E-3</v>
      </c>
      <c r="T6">
        <f t="shared" si="10"/>
        <v>3.2267674632558294E-2</v>
      </c>
      <c r="U6">
        <f t="shared" si="11"/>
        <v>3.3448967994151084E-2</v>
      </c>
      <c r="W6">
        <f t="shared" si="12"/>
        <v>1.3719816369290978E-3</v>
      </c>
      <c r="X6">
        <f t="shared" si="13"/>
        <v>4.2793188951131933E-2</v>
      </c>
      <c r="Y6">
        <f t="shared" si="14"/>
        <v>4.4165170588061034E-2</v>
      </c>
      <c r="AA6">
        <f t="shared" si="15"/>
        <v>1.06194232187737E-3</v>
      </c>
      <c r="AB6">
        <f t="shared" si="16"/>
        <v>4.1988107248722796E-2</v>
      </c>
      <c r="AC6">
        <f t="shared" si="17"/>
        <v>4.3050049570600164E-2</v>
      </c>
      <c r="AE6">
        <f t="shared" si="18"/>
        <v>1.4487866367173322E-3</v>
      </c>
      <c r="AF6">
        <f t="shared" si="19"/>
        <v>2.9012667380356422E-2</v>
      </c>
      <c r="AG6">
        <f t="shared" si="20"/>
        <v>3.0461454017073755E-2</v>
      </c>
      <c r="AI6">
        <f t="shared" si="21"/>
        <v>8.8381281736294381E-4</v>
      </c>
      <c r="AJ6">
        <f t="shared" si="22"/>
        <v>2.1122866696746859E-2</v>
      </c>
      <c r="AK6">
        <f t="shared" si="23"/>
        <v>2.2006679514109801E-2</v>
      </c>
    </row>
    <row r="7" spans="1:38" x14ac:dyDescent="0.25">
      <c r="A7" t="s">
        <v>71</v>
      </c>
      <c r="B7" s="1">
        <v>8.5200817575787539E-4</v>
      </c>
      <c r="C7" t="s">
        <v>14</v>
      </c>
      <c r="D7" s="1">
        <v>2.4449425993184393E-2</v>
      </c>
      <c r="E7" s="2">
        <v>1.2430000000000001</v>
      </c>
      <c r="F7" s="2">
        <v>1.6950000000000001</v>
      </c>
      <c r="G7">
        <f t="shared" si="0"/>
        <v>1.6405417424217891E-3</v>
      </c>
      <c r="H7">
        <f t="shared" si="1"/>
        <v>3.2630203930503893E-2</v>
      </c>
      <c r="I7">
        <f t="shared" si="2"/>
        <v>3.4270745672925679E-2</v>
      </c>
      <c r="K7">
        <f t="shared" si="3"/>
        <v>1.3567378190768409E-3</v>
      </c>
      <c r="L7">
        <f t="shared" si="4"/>
        <v>4.1434442230649592E-2</v>
      </c>
      <c r="M7">
        <f t="shared" si="5"/>
        <v>4.2791180049726429E-2</v>
      </c>
      <c r="O7">
        <f t="shared" si="6"/>
        <v>1.296926845138638E-3</v>
      </c>
      <c r="P7">
        <f t="shared" si="7"/>
        <v>2.1813777871119114E-2</v>
      </c>
      <c r="Q7">
        <f t="shared" si="8"/>
        <v>2.311070471625775E-2</v>
      </c>
      <c r="S7">
        <f t="shared" si="9"/>
        <v>1.1780717046204143E-3</v>
      </c>
      <c r="T7">
        <f t="shared" si="10"/>
        <v>3.1847822298721989E-2</v>
      </c>
      <c r="U7">
        <f t="shared" si="11"/>
        <v>3.3025894003342403E-2</v>
      </c>
      <c r="W7">
        <f t="shared" si="12"/>
        <v>1.3682399294495723E-3</v>
      </c>
      <c r="X7">
        <f t="shared" si="13"/>
        <v>4.2236383403226038E-2</v>
      </c>
      <c r="Y7">
        <f t="shared" si="14"/>
        <v>4.3604623332675611E-2</v>
      </c>
      <c r="AA7">
        <f t="shared" si="15"/>
        <v>1.0590461624670393E-3</v>
      </c>
      <c r="AB7">
        <f t="shared" si="16"/>
        <v>4.1441777058447545E-2</v>
      </c>
      <c r="AC7">
        <f t="shared" si="17"/>
        <v>4.2500823220914585E-2</v>
      </c>
      <c r="AE7">
        <f t="shared" si="18"/>
        <v>1.4448354644502051E-3</v>
      </c>
      <c r="AF7">
        <f t="shared" si="19"/>
        <v>2.8635167723217562E-2</v>
      </c>
      <c r="AG7">
        <f t="shared" si="20"/>
        <v>3.0080003187667768E-2</v>
      </c>
      <c r="AI7">
        <f t="shared" si="21"/>
        <v>8.8140245782152211E-4</v>
      </c>
      <c r="AJ7">
        <f t="shared" si="22"/>
        <v>2.0848025544388332E-2</v>
      </c>
      <c r="AK7">
        <f t="shared" si="23"/>
        <v>2.1729428002209856E-2</v>
      </c>
    </row>
    <row r="8" spans="1:38" x14ac:dyDescent="0.25">
      <c r="A8" t="s">
        <v>72</v>
      </c>
      <c r="B8" s="1">
        <v>8.5108960984292699E-4</v>
      </c>
      <c r="C8" t="s">
        <v>15</v>
      </c>
      <c r="D8" s="1">
        <v>2.4278942966790701E-2</v>
      </c>
      <c r="E8" s="2">
        <v>1.6958</v>
      </c>
      <c r="F8" s="2">
        <v>1.1712</v>
      </c>
      <c r="G8">
        <f t="shared" si="0"/>
        <v>1.6387730437525559E-3</v>
      </c>
      <c r="H8">
        <f t="shared" si="1"/>
        <v>3.240267728347887E-2</v>
      </c>
      <c r="I8">
        <f t="shared" si="2"/>
        <v>3.4041450327231423E-2</v>
      </c>
      <c r="K8">
        <f t="shared" si="3"/>
        <v>1.3552750947138769E-3</v>
      </c>
      <c r="L8">
        <f t="shared" si="4"/>
        <v>4.1145524645820206E-2</v>
      </c>
      <c r="M8">
        <f t="shared" si="5"/>
        <v>4.2500799740534084E-2</v>
      </c>
      <c r="O8">
        <f t="shared" si="6"/>
        <v>1.2955286041029036E-3</v>
      </c>
      <c r="P8">
        <f t="shared" si="7"/>
        <v>2.1661672914970662E-2</v>
      </c>
      <c r="Q8">
        <f t="shared" si="8"/>
        <v>2.2957201519073565E-2</v>
      </c>
      <c r="S8">
        <f t="shared" si="9"/>
        <v>1.1768016035298152E-3</v>
      </c>
      <c r="T8">
        <f t="shared" si="10"/>
        <v>3.1625751108541565E-2</v>
      </c>
      <c r="U8">
        <f t="shared" si="11"/>
        <v>3.280255271207138E-2</v>
      </c>
      <c r="W8">
        <f t="shared" si="12"/>
        <v>1.3667648044467565E-3</v>
      </c>
      <c r="X8">
        <f t="shared" si="13"/>
        <v>4.1941873975130939E-2</v>
      </c>
      <c r="Y8">
        <f t="shared" si="14"/>
        <v>4.3308638779577698E-2</v>
      </c>
      <c r="AA8">
        <f t="shared" si="15"/>
        <v>1.0579043850347583E-3</v>
      </c>
      <c r="AB8">
        <f t="shared" si="16"/>
        <v>4.1152808328710239E-2</v>
      </c>
      <c r="AC8">
        <f t="shared" si="17"/>
        <v>4.2210712713744998E-2</v>
      </c>
      <c r="AE8">
        <f t="shared" si="18"/>
        <v>1.4432777603716356E-3</v>
      </c>
      <c r="AF8">
        <f t="shared" si="19"/>
        <v>2.843549800270527E-2</v>
      </c>
      <c r="AG8">
        <f t="shared" si="20"/>
        <v>2.9878775763076907E-2</v>
      </c>
      <c r="AI8">
        <f t="shared" si="21"/>
        <v>8.8045220138250799E-4</v>
      </c>
      <c r="AJ8">
        <f t="shared" si="22"/>
        <v>2.0702654667782431E-2</v>
      </c>
      <c r="AK8">
        <f t="shared" si="23"/>
        <v>2.1583106869164939E-2</v>
      </c>
    </row>
    <row r="9" spans="1:38" x14ac:dyDescent="0.25">
      <c r="A9" t="s">
        <v>73</v>
      </c>
      <c r="B9" s="1">
        <v>8.5104278239630203E-4</v>
      </c>
      <c r="C9" t="s">
        <v>16</v>
      </c>
      <c r="D9" s="1">
        <v>2.4084775430374256E-2</v>
      </c>
      <c r="E9" s="2">
        <v>1.0345</v>
      </c>
      <c r="F9" s="2">
        <v>0.85270000000000001</v>
      </c>
      <c r="G9">
        <f t="shared" si="0"/>
        <v>1.6386828775040796E-3</v>
      </c>
      <c r="H9">
        <f t="shared" si="1"/>
        <v>3.2143541289377485E-2</v>
      </c>
      <c r="I9">
        <f t="shared" si="2"/>
        <v>3.3782224166881564E-2</v>
      </c>
      <c r="K9">
        <f t="shared" si="3"/>
        <v>1.3552005266878715E-3</v>
      </c>
      <c r="L9">
        <f t="shared" si="4"/>
        <v>4.0816468921855253E-2</v>
      </c>
      <c r="M9">
        <f t="shared" si="5"/>
        <v>4.2171669448543128E-2</v>
      </c>
      <c r="O9">
        <f t="shared" si="6"/>
        <v>1.295457323363651E-3</v>
      </c>
      <c r="P9">
        <f t="shared" si="7"/>
        <v>2.148843663897991E-2</v>
      </c>
      <c r="Q9">
        <f t="shared" si="8"/>
        <v>2.2783893962343562E-2</v>
      </c>
      <c r="S9">
        <f t="shared" si="9"/>
        <v>1.176736855219367E-3</v>
      </c>
      <c r="T9">
        <f t="shared" si="10"/>
        <v>3.1372828475605505E-2</v>
      </c>
      <c r="U9">
        <f t="shared" si="11"/>
        <v>3.254956533082487E-2</v>
      </c>
      <c r="W9">
        <f t="shared" si="12"/>
        <v>1.3666896042502216E-3</v>
      </c>
      <c r="X9">
        <f t="shared" si="13"/>
        <v>4.1606449555971529E-2</v>
      </c>
      <c r="Y9">
        <f t="shared" si="14"/>
        <v>4.2973139160221753E-2</v>
      </c>
      <c r="AA9">
        <f t="shared" si="15"/>
        <v>1.0578461785186034E-3</v>
      </c>
      <c r="AB9">
        <f t="shared" si="16"/>
        <v>4.0823694354484366E-2</v>
      </c>
      <c r="AC9">
        <f t="shared" si="17"/>
        <v>4.188154053300297E-2</v>
      </c>
      <c r="AE9">
        <f t="shared" si="18"/>
        <v>1.4431983503876489E-3</v>
      </c>
      <c r="AF9">
        <f t="shared" si="19"/>
        <v>2.820808898405433E-2</v>
      </c>
      <c r="AG9">
        <f t="shared" si="20"/>
        <v>2.9651287334441979E-2</v>
      </c>
      <c r="AI9">
        <f t="shared" si="21"/>
        <v>8.8040375838897443E-4</v>
      </c>
      <c r="AJ9">
        <f t="shared" si="22"/>
        <v>2.0537088009480127E-2</v>
      </c>
      <c r="AK9">
        <f t="shared" si="23"/>
        <v>2.1417491767869102E-2</v>
      </c>
    </row>
    <row r="10" spans="1:38" x14ac:dyDescent="0.25">
      <c r="A10" t="s">
        <v>74</v>
      </c>
      <c r="B10" s="1">
        <v>8.5093650795552427E-4</v>
      </c>
      <c r="C10" t="s">
        <v>17</v>
      </c>
      <c r="D10" s="1">
        <v>2.3834368853980662E-2</v>
      </c>
      <c r="E10" s="2">
        <v>1.0345</v>
      </c>
      <c r="F10" s="2">
        <v>0.85270000000000001</v>
      </c>
      <c r="G10">
        <f t="shared" si="0"/>
        <v>1.6384782460683619E-3</v>
      </c>
      <c r="H10">
        <f t="shared" si="1"/>
        <v>3.1809348672522594E-2</v>
      </c>
      <c r="I10">
        <f t="shared" si="2"/>
        <v>3.3447826918590953E-2</v>
      </c>
      <c r="K10">
        <f t="shared" si="3"/>
        <v>1.3550312952683768E-3</v>
      </c>
      <c r="L10">
        <f t="shared" si="4"/>
        <v>4.039210489684103E-2</v>
      </c>
      <c r="M10">
        <f t="shared" si="5"/>
        <v>4.1747136192109409E-2</v>
      </c>
      <c r="O10">
        <f t="shared" si="6"/>
        <v>1.295295552409899E-3</v>
      </c>
      <c r="P10">
        <f t="shared" si="7"/>
        <v>2.1265023891521545E-2</v>
      </c>
      <c r="Q10">
        <f t="shared" si="8"/>
        <v>2.2560319443931443E-2</v>
      </c>
      <c r="S10">
        <f t="shared" si="9"/>
        <v>1.1765899095501034E-3</v>
      </c>
      <c r="T10">
        <f t="shared" si="10"/>
        <v>3.1046648869195208E-2</v>
      </c>
      <c r="U10">
        <f t="shared" si="11"/>
        <v>3.2223238778745313E-2</v>
      </c>
      <c r="W10">
        <f t="shared" si="12"/>
        <v>1.3665189381257764E-3</v>
      </c>
      <c r="X10">
        <f t="shared" si="13"/>
        <v>4.1173872195251593E-2</v>
      </c>
      <c r="Y10">
        <f t="shared" si="14"/>
        <v>4.2540391133377368E-2</v>
      </c>
      <c r="AA10">
        <f t="shared" si="15"/>
        <v>1.0577140793887167E-3</v>
      </c>
      <c r="AB10">
        <f t="shared" si="16"/>
        <v>4.0399255207497223E-2</v>
      </c>
      <c r="AC10">
        <f t="shared" si="17"/>
        <v>4.1456969286885942E-2</v>
      </c>
      <c r="AE10">
        <f t="shared" si="18"/>
        <v>1.4430181301909781E-3</v>
      </c>
      <c r="AF10">
        <f t="shared" si="19"/>
        <v>2.7914812801782152E-2</v>
      </c>
      <c r="AG10">
        <f t="shared" si="20"/>
        <v>2.9357830931973129E-2</v>
      </c>
      <c r="AI10">
        <f t="shared" si="21"/>
        <v>8.8029381747998982E-4</v>
      </c>
      <c r="AJ10">
        <f t="shared" si="22"/>
        <v>2.0323566321789312E-2</v>
      </c>
      <c r="AK10">
        <f t="shared" si="23"/>
        <v>2.1203860139269302E-2</v>
      </c>
    </row>
    <row r="11" spans="1:38" x14ac:dyDescent="0.25">
      <c r="A11" t="s">
        <v>75</v>
      </c>
      <c r="B11" s="1">
        <v>8.5071262095366695E-4</v>
      </c>
      <c r="C11" t="s">
        <v>18</v>
      </c>
      <c r="D11" s="1">
        <v>2.4368672628143587E-2</v>
      </c>
      <c r="E11" s="2">
        <v>1.0345</v>
      </c>
      <c r="F11" s="2">
        <v>0.85270000000000001</v>
      </c>
      <c r="G11">
        <f t="shared" si="0"/>
        <v>1.6380471516462857E-3</v>
      </c>
      <c r="H11">
        <f t="shared" si="1"/>
        <v>3.2522430489520429E-2</v>
      </c>
      <c r="I11">
        <f t="shared" si="2"/>
        <v>3.4160477641166712E-2</v>
      </c>
      <c r="K11">
        <f t="shared" si="3"/>
        <v>1.3546747776066192E-3</v>
      </c>
      <c r="L11">
        <f t="shared" si="4"/>
        <v>4.1297589502914941E-2</v>
      </c>
      <c r="M11">
        <f t="shared" si="5"/>
        <v>4.265226428052156E-2</v>
      </c>
      <c r="O11">
        <f t="shared" si="6"/>
        <v>1.2949547516156719E-3</v>
      </c>
      <c r="P11">
        <f t="shared" si="7"/>
        <v>2.1741729718829709E-2</v>
      </c>
      <c r="Q11">
        <f t="shared" si="8"/>
        <v>2.3036684470445382E-2</v>
      </c>
      <c r="S11">
        <f t="shared" si="9"/>
        <v>1.1762803409926354E-3</v>
      </c>
      <c r="T11">
        <f t="shared" si="10"/>
        <v>3.1742632965419834E-2</v>
      </c>
      <c r="U11">
        <f t="shared" si="11"/>
        <v>3.2918913306412473E-2</v>
      </c>
      <c r="W11">
        <f t="shared" si="12"/>
        <v>1.3661593979894938E-3</v>
      </c>
      <c r="X11">
        <f t="shared" si="13"/>
        <v>4.2096881965118044E-2</v>
      </c>
      <c r="Y11">
        <f t="shared" si="14"/>
        <v>4.3463041363107538E-2</v>
      </c>
      <c r="AA11">
        <f t="shared" si="15"/>
        <v>1.0574357878454081E-3</v>
      </c>
      <c r="AB11">
        <f t="shared" si="16"/>
        <v>4.1304900104703383E-2</v>
      </c>
      <c r="AC11">
        <f t="shared" si="17"/>
        <v>4.2362335892548793E-2</v>
      </c>
      <c r="AE11">
        <f t="shared" si="18"/>
        <v>1.4426384626132283E-3</v>
      </c>
      <c r="AF11">
        <f t="shared" si="19"/>
        <v>2.8540589382081771E-2</v>
      </c>
      <c r="AG11">
        <f t="shared" si="20"/>
        <v>2.9983227844694999E-2</v>
      </c>
      <c r="AI11">
        <f t="shared" si="21"/>
        <v>8.8006220637656843E-4</v>
      </c>
      <c r="AJ11">
        <f t="shared" si="22"/>
        <v>2.0779167150018037E-2</v>
      </c>
      <c r="AK11">
        <f t="shared" si="23"/>
        <v>2.1659229356394607E-2</v>
      </c>
    </row>
    <row r="12" spans="1:38" x14ac:dyDescent="0.25">
      <c r="A12" t="s">
        <v>76</v>
      </c>
      <c r="B12" s="1">
        <v>8.5017789162203632E-4</v>
      </c>
      <c r="C12" t="s">
        <v>19</v>
      </c>
      <c r="D12" s="1">
        <v>2.4391763064919688E-2</v>
      </c>
      <c r="G12">
        <f t="shared" si="0"/>
        <v>1.6370175303182309E-3</v>
      </c>
      <c r="H12">
        <f t="shared" si="1"/>
        <v>3.2553246986441818E-2</v>
      </c>
      <c r="I12">
        <f t="shared" si="2"/>
        <v>3.4190264516760049E-2</v>
      </c>
      <c r="K12">
        <f t="shared" si="3"/>
        <v>1.3538232746189308E-3</v>
      </c>
      <c r="L12">
        <f t="shared" si="4"/>
        <v>4.1336720866119399E-2</v>
      </c>
      <c r="M12">
        <f t="shared" si="5"/>
        <v>4.2690544140738328E-2</v>
      </c>
      <c r="O12">
        <f t="shared" si="6"/>
        <v>1.2941407866270637E-3</v>
      </c>
      <c r="P12">
        <f t="shared" si="7"/>
        <v>2.1762331006521345E-2</v>
      </c>
      <c r="Q12">
        <f t="shared" si="8"/>
        <v>2.305647179314841E-2</v>
      </c>
      <c r="S12">
        <f t="shared" si="9"/>
        <v>1.1755409707457896E-3</v>
      </c>
      <c r="T12">
        <f t="shared" si="10"/>
        <v>3.1772710568364386E-2</v>
      </c>
      <c r="U12">
        <f t="shared" si="11"/>
        <v>3.2948251539110178E-2</v>
      </c>
      <c r="W12">
        <f t="shared" si="12"/>
        <v>1.3653006761558282E-3</v>
      </c>
      <c r="X12">
        <f t="shared" si="13"/>
        <v>4.2136770694648759E-2</v>
      </c>
      <c r="Y12">
        <f t="shared" si="14"/>
        <v>4.3502071370804585E-2</v>
      </c>
      <c r="AA12">
        <f t="shared" si="15"/>
        <v>1.0567711192861911E-3</v>
      </c>
      <c r="AB12">
        <f t="shared" si="16"/>
        <v>4.1344038395038869E-2</v>
      </c>
      <c r="AC12">
        <f t="shared" si="17"/>
        <v>4.2400809514325059E-2</v>
      </c>
      <c r="AE12">
        <f t="shared" si="18"/>
        <v>1.4417316686126491E-3</v>
      </c>
      <c r="AF12">
        <f t="shared" si="19"/>
        <v>2.856763290163394E-2</v>
      </c>
      <c r="AG12">
        <f t="shared" si="20"/>
        <v>3.000936457024659E-2</v>
      </c>
      <c r="AI12">
        <f t="shared" si="21"/>
        <v>8.7950902888299658E-4</v>
      </c>
      <c r="AJ12">
        <f t="shared" si="22"/>
        <v>2.079885636545702E-2</v>
      </c>
      <c r="AK12">
        <f t="shared" si="23"/>
        <v>2.1678365394340017E-2</v>
      </c>
    </row>
    <row r="13" spans="1:38" x14ac:dyDescent="0.25">
      <c r="A13" t="s">
        <v>77</v>
      </c>
      <c r="B13" s="1">
        <v>8.4812835712862558E-4</v>
      </c>
      <c r="C13" t="s">
        <v>20</v>
      </c>
      <c r="D13" s="1">
        <v>2.4337776928064627E-2</v>
      </c>
      <c r="G13">
        <f t="shared" si="0"/>
        <v>1.6330711516511684E-3</v>
      </c>
      <c r="H13">
        <f t="shared" si="1"/>
        <v>3.2481197088195052E-2</v>
      </c>
      <c r="I13">
        <f t="shared" si="2"/>
        <v>3.4114268239846222E-2</v>
      </c>
      <c r="K13">
        <f t="shared" si="3"/>
        <v>1.3505595958916235E-3</v>
      </c>
      <c r="L13">
        <f t="shared" si="4"/>
        <v>4.1245230559991124E-2</v>
      </c>
      <c r="M13">
        <f t="shared" si="5"/>
        <v>4.2595790155882746E-2</v>
      </c>
      <c r="O13">
        <f t="shared" si="6"/>
        <v>1.2910209852211938E-3</v>
      </c>
      <c r="P13">
        <f t="shared" si="7"/>
        <v>2.1714164575219259E-2</v>
      </c>
      <c r="Q13">
        <f t="shared" si="8"/>
        <v>2.3005185560440452E-2</v>
      </c>
      <c r="S13">
        <f t="shared" si="9"/>
        <v>1.1727070794017506E-3</v>
      </c>
      <c r="T13">
        <f t="shared" si="10"/>
        <v>3.1702388226496986E-2</v>
      </c>
      <c r="U13">
        <f t="shared" si="11"/>
        <v>3.2875095305898737E-2</v>
      </c>
      <c r="W13">
        <f t="shared" si="12"/>
        <v>1.3620093287128598E-3</v>
      </c>
      <c r="X13">
        <f t="shared" si="13"/>
        <v>4.2043509643231641E-2</v>
      </c>
      <c r="Y13">
        <f t="shared" si="14"/>
        <v>4.3405518971944501E-2</v>
      </c>
      <c r="AA13">
        <f t="shared" si="15"/>
        <v>1.0542235479108818E-3</v>
      </c>
      <c r="AB13">
        <f t="shared" si="16"/>
        <v>4.1252531893069544E-2</v>
      </c>
      <c r="AC13">
        <f t="shared" si="17"/>
        <v>4.2306755440980427E-2</v>
      </c>
      <c r="AE13">
        <f t="shared" si="18"/>
        <v>1.4382560680187232E-3</v>
      </c>
      <c r="AF13">
        <f t="shared" si="19"/>
        <v>2.850440433814929E-2</v>
      </c>
      <c r="AG13">
        <f t="shared" si="20"/>
        <v>2.9942660406168012E-2</v>
      </c>
      <c r="AI13">
        <f t="shared" si="21"/>
        <v>8.7738878544956313E-4</v>
      </c>
      <c r="AJ13">
        <f t="shared" si="22"/>
        <v>2.0752822386560708E-2</v>
      </c>
      <c r="AK13">
        <f t="shared" si="23"/>
        <v>2.163021117201027E-2</v>
      </c>
    </row>
    <row r="14" spans="1:38" x14ac:dyDescent="0.25">
      <c r="A14" t="s">
        <v>78</v>
      </c>
      <c r="B14" s="1">
        <v>8.4804724125754659E-4</v>
      </c>
      <c r="C14" t="s">
        <v>21</v>
      </c>
      <c r="D14" s="1">
        <v>2.4205578565173056E-2</v>
      </c>
      <c r="G14">
        <f t="shared" si="0"/>
        <v>1.632914963041406E-3</v>
      </c>
      <c r="H14">
        <f t="shared" si="1"/>
        <v>3.2304765153079958E-2</v>
      </c>
      <c r="I14">
        <f t="shared" si="2"/>
        <v>3.393768011612136E-2</v>
      </c>
      <c r="K14">
        <f t="shared" si="3"/>
        <v>1.3504304269785173E-3</v>
      </c>
      <c r="L14">
        <f t="shared" si="4"/>
        <v>4.1021193994398783E-2</v>
      </c>
      <c r="M14">
        <f t="shared" si="5"/>
        <v>4.2371624421377298E-2</v>
      </c>
      <c r="O14">
        <f t="shared" si="6"/>
        <v>1.2908975106422375E-3</v>
      </c>
      <c r="P14">
        <f t="shared" si="7"/>
        <v>2.1596217195847402E-2</v>
      </c>
      <c r="Q14">
        <f t="shared" si="8"/>
        <v>2.2887114706489638E-2</v>
      </c>
      <c r="S14">
        <f t="shared" si="9"/>
        <v>1.1725949204868097E-3</v>
      </c>
      <c r="T14">
        <f t="shared" si="10"/>
        <v>3.1530186638994422E-2</v>
      </c>
      <c r="U14">
        <f t="shared" si="11"/>
        <v>3.2702781559481232E-2</v>
      </c>
      <c r="W14">
        <f t="shared" si="12"/>
        <v>1.3618790647354942E-3</v>
      </c>
      <c r="X14">
        <f t="shared" si="13"/>
        <v>4.1815136971336458E-2</v>
      </c>
      <c r="Y14">
        <f t="shared" si="14"/>
        <v>4.317701603607195E-2</v>
      </c>
      <c r="AA14">
        <f t="shared" si="15"/>
        <v>1.0541227208831305E-3</v>
      </c>
      <c r="AB14">
        <f t="shared" si="16"/>
        <v>4.1028455667968332E-2</v>
      </c>
      <c r="AC14">
        <f t="shared" si="17"/>
        <v>4.208257838885146E-2</v>
      </c>
      <c r="AE14">
        <f t="shared" si="18"/>
        <v>1.4381185117245475E-3</v>
      </c>
      <c r="AF14">
        <f t="shared" si="19"/>
        <v>2.8349573615530685E-2</v>
      </c>
      <c r="AG14">
        <f t="shared" si="20"/>
        <v>2.9787692127255232E-2</v>
      </c>
      <c r="AI14">
        <f t="shared" si="21"/>
        <v>8.7730487108093197E-4</v>
      </c>
      <c r="AJ14">
        <f t="shared" si="22"/>
        <v>2.0640096842523065E-2</v>
      </c>
      <c r="AK14">
        <f t="shared" si="23"/>
        <v>2.1517401713603997E-2</v>
      </c>
    </row>
    <row r="15" spans="1:38" x14ac:dyDescent="0.25">
      <c r="A15" t="s">
        <v>79</v>
      </c>
      <c r="B15" s="1">
        <v>8.4642691508877684E-4</v>
      </c>
      <c r="C15" t="s">
        <v>22</v>
      </c>
      <c r="D15" s="1">
        <v>2.4310367238448826E-2</v>
      </c>
      <c r="G15">
        <f t="shared" si="0"/>
        <v>1.6297950250034397E-3</v>
      </c>
      <c r="H15">
        <f t="shared" si="1"/>
        <v>3.2444616116433803E-2</v>
      </c>
      <c r="I15">
        <f t="shared" si="2"/>
        <v>3.4074411141437243E-2</v>
      </c>
      <c r="K15">
        <f t="shared" si="3"/>
        <v>1.3478502195873683E-3</v>
      </c>
      <c r="L15">
        <f t="shared" si="4"/>
        <v>4.1198779358999231E-2</v>
      </c>
      <c r="M15">
        <f t="shared" si="5"/>
        <v>4.2546629578586598E-2</v>
      </c>
      <c r="O15">
        <f t="shared" si="6"/>
        <v>1.2884310501481361E-3</v>
      </c>
      <c r="P15">
        <f t="shared" si="7"/>
        <v>2.1689709650144041E-2</v>
      </c>
      <c r="Q15">
        <f t="shared" si="8"/>
        <v>2.2978140700292176E-2</v>
      </c>
      <c r="S15">
        <f t="shared" si="9"/>
        <v>1.1703544954932519E-3</v>
      </c>
      <c r="T15">
        <f t="shared" si="10"/>
        <v>3.1666684364803438E-2</v>
      </c>
      <c r="U15">
        <f t="shared" si="11"/>
        <v>3.2837038860296687E-2</v>
      </c>
      <c r="W15">
        <f t="shared" si="12"/>
        <v>1.3592769829410668E-3</v>
      </c>
      <c r="X15">
        <f t="shared" si="13"/>
        <v>4.199615940442035E-2</v>
      </c>
      <c r="Y15">
        <f t="shared" si="14"/>
        <v>4.3355436387361418E-2</v>
      </c>
      <c r="AA15">
        <f t="shared" si="15"/>
        <v>1.0521086554553497E-3</v>
      </c>
      <c r="AB15">
        <f t="shared" si="16"/>
        <v>4.1206072469170761E-2</v>
      </c>
      <c r="AC15">
        <f t="shared" si="17"/>
        <v>4.2258181124626114E-2</v>
      </c>
      <c r="AE15">
        <f t="shared" si="18"/>
        <v>1.4353707626075477E-3</v>
      </c>
      <c r="AF15">
        <f t="shared" si="19"/>
        <v>2.8472302109671267E-2</v>
      </c>
      <c r="AG15">
        <f t="shared" si="20"/>
        <v>2.9907672872278815E-2</v>
      </c>
      <c r="AI15">
        <f t="shared" si="21"/>
        <v>8.7562864365933963E-4</v>
      </c>
      <c r="AJ15">
        <f t="shared" si="22"/>
        <v>2.0729450144225316E-2</v>
      </c>
      <c r="AK15">
        <f t="shared" si="23"/>
        <v>2.1605078787884657E-2</v>
      </c>
    </row>
    <row r="16" spans="1:38" x14ac:dyDescent="0.25">
      <c r="A16" t="s">
        <v>80</v>
      </c>
      <c r="B16" s="1">
        <v>8.4567252222608627E-4</v>
      </c>
      <c r="C16" t="s">
        <v>23</v>
      </c>
      <c r="D16" s="1">
        <v>2.4635718174401303E-2</v>
      </c>
      <c r="G16">
        <f t="shared" si="0"/>
        <v>1.6283424415463291E-3</v>
      </c>
      <c r="H16">
        <f t="shared" si="1"/>
        <v>3.2878829475555982E-2</v>
      </c>
      <c r="I16">
        <f t="shared" si="2"/>
        <v>3.4507171917102314E-2</v>
      </c>
      <c r="K16">
        <f t="shared" si="3"/>
        <v>1.3466489243928199E-3</v>
      </c>
      <c r="L16">
        <f t="shared" si="4"/>
        <v>4.1750151590157894E-2</v>
      </c>
      <c r="M16">
        <f t="shared" si="5"/>
        <v>4.3096800514550712E-2</v>
      </c>
      <c r="O16">
        <f t="shared" si="6"/>
        <v>1.2872827133325485E-3</v>
      </c>
      <c r="P16">
        <f t="shared" si="7"/>
        <v>2.1979987755200842E-2</v>
      </c>
      <c r="Q16">
        <f t="shared" si="8"/>
        <v>2.3267270468533392E-2</v>
      </c>
      <c r="S16">
        <f t="shared" si="9"/>
        <v>1.1693113964820095E-3</v>
      </c>
      <c r="T16">
        <f t="shared" si="10"/>
        <v>3.209048649397514E-2</v>
      </c>
      <c r="U16">
        <f t="shared" si="11"/>
        <v>3.3259797890457146E-2</v>
      </c>
      <c r="W16">
        <f t="shared" si="12"/>
        <v>1.3580655034428721E-3</v>
      </c>
      <c r="X16">
        <f t="shared" si="13"/>
        <v>4.2558203146278249E-2</v>
      </c>
      <c r="Y16">
        <f t="shared" si="14"/>
        <v>4.3916268649721119E-2</v>
      </c>
      <c r="AA16">
        <f t="shared" si="15"/>
        <v>1.0511709451270254E-3</v>
      </c>
      <c r="AB16">
        <f t="shared" si="16"/>
        <v>4.1757542305610212E-2</v>
      </c>
      <c r="AC16">
        <f t="shared" si="17"/>
        <v>4.2808713250737235E-2</v>
      </c>
      <c r="AE16">
        <f t="shared" si="18"/>
        <v>1.434091463190997E-3</v>
      </c>
      <c r="AF16">
        <f t="shared" si="19"/>
        <v>2.8853353125858808E-2</v>
      </c>
      <c r="AG16">
        <f t="shared" si="20"/>
        <v>3.0287444589049806E-2</v>
      </c>
      <c r="AI16">
        <f t="shared" si="21"/>
        <v>8.7484822424288621E-4</v>
      </c>
      <c r="AJ16">
        <f t="shared" si="22"/>
        <v>2.1006876887311992E-2</v>
      </c>
      <c r="AK16">
        <f t="shared" si="23"/>
        <v>2.1881725111554878E-2</v>
      </c>
    </row>
    <row r="17" spans="1:37" x14ac:dyDescent="0.25">
      <c r="A17" t="s">
        <v>81</v>
      </c>
      <c r="B17" s="1">
        <v>8.4556753325190658E-4</v>
      </c>
      <c r="C17" t="s">
        <v>24</v>
      </c>
      <c r="D17" s="1">
        <v>2.3090596767867882E-2</v>
      </c>
      <c r="G17">
        <f t="shared" si="0"/>
        <v>1.628140285276546E-3</v>
      </c>
      <c r="H17">
        <f t="shared" si="1"/>
        <v>3.0816710446396476E-2</v>
      </c>
      <c r="I17">
        <f t="shared" si="2"/>
        <v>3.2444850731673025E-2</v>
      </c>
      <c r="K17">
        <f t="shared" si="3"/>
        <v>1.3464817399503361E-3</v>
      </c>
      <c r="L17">
        <f t="shared" si="4"/>
        <v>3.9131634342505703E-2</v>
      </c>
      <c r="M17">
        <f t="shared" si="5"/>
        <v>4.0478116082456037E-2</v>
      </c>
      <c r="O17">
        <f t="shared" si="6"/>
        <v>1.2871228991160521E-3</v>
      </c>
      <c r="P17">
        <f t="shared" si="7"/>
        <v>2.0601430436291725E-2</v>
      </c>
      <c r="Q17">
        <f t="shared" si="8"/>
        <v>2.1888553335407776E-2</v>
      </c>
      <c r="S17">
        <f t="shared" si="9"/>
        <v>1.1691662282274113E-3</v>
      </c>
      <c r="T17">
        <f t="shared" si="10"/>
        <v>3.0077811349824703E-2</v>
      </c>
      <c r="U17">
        <f t="shared" si="11"/>
        <v>3.1246977578052115E-2</v>
      </c>
      <c r="W17">
        <f t="shared" si="12"/>
        <v>1.357896901649237E-3</v>
      </c>
      <c r="X17">
        <f t="shared" si="13"/>
        <v>3.988900591649177E-2</v>
      </c>
      <c r="Y17">
        <f t="shared" si="14"/>
        <v>4.1246902818141008E-2</v>
      </c>
      <c r="AA17">
        <f t="shared" si="15"/>
        <v>1.05104044383212E-3</v>
      </c>
      <c r="AB17">
        <f t="shared" si="16"/>
        <v>3.913856152153606E-2</v>
      </c>
      <c r="AC17">
        <f t="shared" si="17"/>
        <v>4.018960196536818E-2</v>
      </c>
      <c r="AE17">
        <f t="shared" si="18"/>
        <v>1.4339134228885831E-3</v>
      </c>
      <c r="AF17">
        <f t="shared" si="19"/>
        <v>2.7043706934526863E-2</v>
      </c>
      <c r="AG17">
        <f t="shared" si="20"/>
        <v>2.8477620357415447E-2</v>
      </c>
      <c r="AI17">
        <f t="shared" si="21"/>
        <v>8.7473961314909739E-4</v>
      </c>
      <c r="AJ17">
        <f t="shared" si="22"/>
        <v>1.9689351863960942E-2</v>
      </c>
      <c r="AK17">
        <f t="shared" si="23"/>
        <v>2.0564091477110039E-2</v>
      </c>
    </row>
    <row r="18" spans="1:37" x14ac:dyDescent="0.25">
      <c r="A18" t="s">
        <v>82</v>
      </c>
      <c r="B18" s="1">
        <v>8.4534657161054174E-4</v>
      </c>
      <c r="C18" t="s">
        <v>25</v>
      </c>
      <c r="D18" s="1">
        <v>2.3588914365455557E-2</v>
      </c>
      <c r="G18">
        <f t="shared" si="0"/>
        <v>1.6277148236360981E-3</v>
      </c>
      <c r="H18">
        <f t="shared" si="1"/>
        <v>3.1481765112136989E-2</v>
      </c>
      <c r="I18">
        <f t="shared" si="2"/>
        <v>3.3109479935773088E-2</v>
      </c>
      <c r="K18">
        <f t="shared" si="3"/>
        <v>1.3461298806326267E-3</v>
      </c>
      <c r="L18">
        <f t="shared" si="4"/>
        <v>3.9976133175137533E-2</v>
      </c>
      <c r="M18">
        <f t="shared" si="5"/>
        <v>4.1322263055770157E-2</v>
      </c>
      <c r="O18">
        <f t="shared" si="6"/>
        <v>1.2867865513055666E-3</v>
      </c>
      <c r="P18">
        <f t="shared" si="7"/>
        <v>2.1046029396859449E-2</v>
      </c>
      <c r="Q18">
        <f t="shared" si="8"/>
        <v>2.2332815948165014E-2</v>
      </c>
      <c r="S18">
        <f t="shared" si="9"/>
        <v>1.1688607045658962E-3</v>
      </c>
      <c r="T18">
        <f t="shared" si="10"/>
        <v>3.0726919852442407E-2</v>
      </c>
      <c r="U18">
        <f t="shared" si="11"/>
        <v>3.1895780557008306E-2</v>
      </c>
      <c r="W18">
        <f t="shared" si="12"/>
        <v>1.3575420593493692E-3</v>
      </c>
      <c r="X18">
        <f t="shared" si="13"/>
        <v>4.0749849566324478E-2</v>
      </c>
      <c r="Y18">
        <f t="shared" si="14"/>
        <v>4.2107391625673847E-2</v>
      </c>
      <c r="AA18">
        <f t="shared" si="15"/>
        <v>1.0507657885119035E-3</v>
      </c>
      <c r="AB18">
        <f t="shared" si="16"/>
        <v>3.9983209849447171E-2</v>
      </c>
      <c r="AC18">
        <f t="shared" si="17"/>
        <v>4.1033975637959075E-2</v>
      </c>
      <c r="AE18">
        <f t="shared" si="18"/>
        <v>1.4335387161371566E-3</v>
      </c>
      <c r="AF18">
        <f t="shared" si="19"/>
        <v>2.7627336504821548E-2</v>
      </c>
      <c r="AG18">
        <f t="shared" si="20"/>
        <v>2.9060875220958706E-2</v>
      </c>
      <c r="AI18">
        <f t="shared" si="21"/>
        <v>8.7451102833110538E-4</v>
      </c>
      <c r="AJ18">
        <f t="shared" si="22"/>
        <v>2.0114267279423954E-2</v>
      </c>
      <c r="AK18">
        <f t="shared" si="23"/>
        <v>2.0988778307755061E-2</v>
      </c>
    </row>
    <row r="19" spans="1:37" x14ac:dyDescent="0.25">
      <c r="A19" t="s">
        <v>83</v>
      </c>
      <c r="B19" s="1">
        <v>8.4521470550159806E-4</v>
      </c>
      <c r="C19" t="s">
        <v>26</v>
      </c>
      <c r="D19" s="1">
        <v>2.3803268060724948E-2</v>
      </c>
      <c r="G19">
        <f t="shared" si="0"/>
        <v>1.6274609154433271E-3</v>
      </c>
      <c r="H19">
        <f t="shared" si="1"/>
        <v>3.1767841553843518E-2</v>
      </c>
      <c r="I19">
        <f t="shared" si="2"/>
        <v>3.3395302469286847E-2</v>
      </c>
      <c r="K19">
        <f t="shared" si="3"/>
        <v>1.3459198970407447E-3</v>
      </c>
      <c r="L19">
        <f t="shared" si="4"/>
        <v>4.033939838251057E-2</v>
      </c>
      <c r="M19">
        <f t="shared" si="5"/>
        <v>4.1685318279551312E-2</v>
      </c>
      <c r="O19">
        <f t="shared" si="6"/>
        <v>1.2865858247145326E-3</v>
      </c>
      <c r="P19">
        <f t="shared" si="7"/>
        <v>2.1237275763778797E-2</v>
      </c>
      <c r="Q19">
        <f t="shared" si="8"/>
        <v>2.252386158849333E-2</v>
      </c>
      <c r="S19">
        <f t="shared" si="9"/>
        <v>1.1686783732970597E-3</v>
      </c>
      <c r="T19">
        <f t="shared" si="10"/>
        <v>3.1006136975900316E-2</v>
      </c>
      <c r="U19">
        <f t="shared" si="11"/>
        <v>3.2174815349197375E-2</v>
      </c>
      <c r="W19">
        <f t="shared" si="12"/>
        <v>1.3573302955650164E-3</v>
      </c>
      <c r="X19">
        <f t="shared" si="13"/>
        <v>4.1120145574902352E-2</v>
      </c>
      <c r="Y19">
        <f t="shared" si="14"/>
        <v>4.2477475870467366E-2</v>
      </c>
      <c r="AA19">
        <f t="shared" si="15"/>
        <v>1.0506018789384864E-3</v>
      </c>
      <c r="AB19">
        <f t="shared" si="16"/>
        <v>4.0346539362928792E-2</v>
      </c>
      <c r="AC19">
        <f t="shared" si="17"/>
        <v>4.1397141241867282E-2</v>
      </c>
      <c r="AE19">
        <f t="shared" si="18"/>
        <v>1.4333150975896099E-3</v>
      </c>
      <c r="AF19">
        <f t="shared" si="19"/>
        <v>2.7878387552721061E-2</v>
      </c>
      <c r="AG19">
        <f t="shared" si="20"/>
        <v>2.9311702650310672E-2</v>
      </c>
      <c r="AI19">
        <f t="shared" si="21"/>
        <v>8.743746128414032E-4</v>
      </c>
      <c r="AJ19">
        <f t="shared" si="22"/>
        <v>2.0297046675380164E-2</v>
      </c>
      <c r="AK19">
        <f t="shared" si="23"/>
        <v>2.1171421288221567E-2</v>
      </c>
    </row>
    <row r="20" spans="1:37" x14ac:dyDescent="0.25">
      <c r="A20" t="s">
        <v>84</v>
      </c>
      <c r="B20" s="1">
        <v>8.4186119714487167E-4</v>
      </c>
      <c r="C20" t="s">
        <v>27</v>
      </c>
      <c r="D20" s="1">
        <v>2.4575054573657735E-2</v>
      </c>
      <c r="G20">
        <f t="shared" si="0"/>
        <v>1.6210037351024505E-3</v>
      </c>
      <c r="H20">
        <f t="shared" si="1"/>
        <v>3.2797867834003611E-2</v>
      </c>
      <c r="I20">
        <f t="shared" si="2"/>
        <v>3.4418871569106058E-2</v>
      </c>
      <c r="K20">
        <f t="shared" si="3"/>
        <v>1.3405797703334938E-3</v>
      </c>
      <c r="L20">
        <f t="shared" si="4"/>
        <v>4.1647344985977768E-2</v>
      </c>
      <c r="M20">
        <f t="shared" si="5"/>
        <v>4.298792475631126E-2</v>
      </c>
      <c r="O20">
        <f t="shared" si="6"/>
        <v>1.2814811142939236E-3</v>
      </c>
      <c r="P20">
        <f t="shared" si="7"/>
        <v>2.1925863690617432E-2</v>
      </c>
      <c r="Q20">
        <f t="shared" si="8"/>
        <v>2.3207344804911354E-2</v>
      </c>
      <c r="S20">
        <f t="shared" si="9"/>
        <v>1.164041477292214E-3</v>
      </c>
      <c r="T20">
        <f t="shared" si="10"/>
        <v>3.2011466087646566E-2</v>
      </c>
      <c r="U20">
        <f t="shared" si="11"/>
        <v>3.3175507564938783E-2</v>
      </c>
      <c r="W20">
        <f t="shared" si="12"/>
        <v>1.3519448964949496E-3</v>
      </c>
      <c r="X20">
        <f t="shared" si="13"/>
        <v>4.2453406775993741E-2</v>
      </c>
      <c r="Y20">
        <f t="shared" si="14"/>
        <v>4.3805351672488689E-2</v>
      </c>
      <c r="AA20">
        <f t="shared" si="15"/>
        <v>1.0464334680510756E-3</v>
      </c>
      <c r="AB20">
        <f t="shared" si="16"/>
        <v>4.1654717502349864E-2</v>
      </c>
      <c r="AC20">
        <f t="shared" si="17"/>
        <v>4.270115097040094E-2</v>
      </c>
      <c r="AE20">
        <f t="shared" si="18"/>
        <v>1.4276282181182735E-3</v>
      </c>
      <c r="AF20">
        <f t="shared" si="19"/>
        <v>2.8782303916667938E-2</v>
      </c>
      <c r="AG20">
        <f t="shared" si="20"/>
        <v>3.0209932134786212E-2</v>
      </c>
      <c r="AI20">
        <f t="shared" si="21"/>
        <v>8.7090540844636977E-4</v>
      </c>
      <c r="AJ20">
        <f t="shared" si="22"/>
        <v>2.0955149034957953E-2</v>
      </c>
      <c r="AK20">
        <f t="shared" si="23"/>
        <v>2.1826054443404321E-2</v>
      </c>
    </row>
    <row r="21" spans="1:37" x14ac:dyDescent="0.25">
      <c r="A21" t="s">
        <v>85</v>
      </c>
      <c r="B21" s="1">
        <v>8.4037122758579322E-4</v>
      </c>
      <c r="C21" t="s">
        <v>28</v>
      </c>
      <c r="D21" s="1">
        <v>2.4567564690468783E-2</v>
      </c>
      <c r="G21">
        <f t="shared" si="0"/>
        <v>1.6181347987164448E-3</v>
      </c>
      <c r="H21">
        <f t="shared" si="1"/>
        <v>3.2787871835899637E-2</v>
      </c>
      <c r="I21">
        <f t="shared" si="2"/>
        <v>3.4406006634616085E-2</v>
      </c>
      <c r="K21">
        <f t="shared" si="3"/>
        <v>1.3382071428076172E-3</v>
      </c>
      <c r="L21">
        <f t="shared" si="4"/>
        <v>4.163465188093745E-2</v>
      </c>
      <c r="M21">
        <f t="shared" si="5"/>
        <v>4.2972859023745064E-2</v>
      </c>
      <c r="O21">
        <f t="shared" si="6"/>
        <v>1.2792130826310944E-3</v>
      </c>
      <c r="P21">
        <f t="shared" si="7"/>
        <v>2.1919181216836246E-2</v>
      </c>
      <c r="Q21">
        <f t="shared" si="8"/>
        <v>2.319839429946734E-2</v>
      </c>
      <c r="S21">
        <f t="shared" si="9"/>
        <v>1.1619812963828762E-3</v>
      </c>
      <c r="T21">
        <f t="shared" si="10"/>
        <v>3.2001709765804638E-2</v>
      </c>
      <c r="U21">
        <f t="shared" si="11"/>
        <v>3.3163691062187514E-2</v>
      </c>
      <c r="W21">
        <f t="shared" si="12"/>
        <v>1.3495521543800254E-3</v>
      </c>
      <c r="X21">
        <f t="shared" si="13"/>
        <v>4.2440468002784823E-2</v>
      </c>
      <c r="Y21">
        <f t="shared" si="14"/>
        <v>4.379002015716485E-2</v>
      </c>
      <c r="AA21">
        <f t="shared" si="15"/>
        <v>1.0445814358891411E-3</v>
      </c>
      <c r="AB21">
        <f t="shared" si="16"/>
        <v>4.1642022150344592E-2</v>
      </c>
      <c r="AC21">
        <f t="shared" si="17"/>
        <v>4.2686603586233732E-2</v>
      </c>
      <c r="AE21">
        <f t="shared" si="18"/>
        <v>1.4251015277399882E-3</v>
      </c>
      <c r="AF21">
        <f t="shared" si="19"/>
        <v>2.8773531765477037E-2</v>
      </c>
      <c r="AG21">
        <f t="shared" si="20"/>
        <v>3.0198633293217026E-2</v>
      </c>
      <c r="AI21">
        <f t="shared" si="21"/>
        <v>8.6936403493750305E-4</v>
      </c>
      <c r="AJ21">
        <f t="shared" si="22"/>
        <v>2.0948762411562731E-2</v>
      </c>
      <c r="AK21">
        <f t="shared" si="23"/>
        <v>2.1818126446500233E-2</v>
      </c>
    </row>
    <row r="22" spans="1:37" x14ac:dyDescent="0.25">
      <c r="A22" t="s">
        <v>86</v>
      </c>
      <c r="B22" s="1">
        <v>8.3827448414557863E-4</v>
      </c>
      <c r="C22" t="s">
        <v>29</v>
      </c>
      <c r="D22" s="1">
        <v>2.4271960011247592E-2</v>
      </c>
      <c r="G22">
        <f t="shared" si="0"/>
        <v>1.6140975192223117E-3</v>
      </c>
      <c r="H22">
        <f t="shared" si="1"/>
        <v>3.2393357831011035E-2</v>
      </c>
      <c r="I22">
        <f t="shared" si="2"/>
        <v>3.4007455350233348E-2</v>
      </c>
      <c r="K22">
        <f t="shared" si="3"/>
        <v>1.3348682885534193E-3</v>
      </c>
      <c r="L22">
        <f t="shared" si="4"/>
        <v>4.1133690631061294E-2</v>
      </c>
      <c r="M22">
        <f t="shared" si="5"/>
        <v>4.2468558919614714E-2</v>
      </c>
      <c r="O22">
        <f t="shared" si="6"/>
        <v>1.2760214197663998E-3</v>
      </c>
      <c r="P22">
        <f t="shared" si="7"/>
        <v>2.1655442722035102E-2</v>
      </c>
      <c r="Q22">
        <f t="shared" si="8"/>
        <v>2.2931464141801503E-2</v>
      </c>
      <c r="S22">
        <f t="shared" si="9"/>
        <v>1.1590821292280916E-3</v>
      </c>
      <c r="T22">
        <f t="shared" si="10"/>
        <v>3.1616655110651114E-2</v>
      </c>
      <c r="U22">
        <f t="shared" si="11"/>
        <v>3.2775737239879206E-2</v>
      </c>
      <c r="W22">
        <f t="shared" si="12"/>
        <v>1.3461849940893849E-3</v>
      </c>
      <c r="X22">
        <f t="shared" si="13"/>
        <v>4.1929810919430217E-2</v>
      </c>
      <c r="Y22">
        <f t="shared" si="14"/>
        <v>4.3275995913519605E-2</v>
      </c>
      <c r="AA22">
        <f t="shared" si="15"/>
        <v>1.0419751837929543E-3</v>
      </c>
      <c r="AB22">
        <f t="shared" si="16"/>
        <v>4.1140972219064667E-2</v>
      </c>
      <c r="AC22">
        <f t="shared" si="17"/>
        <v>4.2182947402857621E-2</v>
      </c>
      <c r="AE22">
        <f t="shared" si="18"/>
        <v>1.4215458702140722E-3</v>
      </c>
      <c r="AF22">
        <f t="shared" si="19"/>
        <v>2.8427319565173179E-2</v>
      </c>
      <c r="AG22">
        <f t="shared" si="20"/>
        <v>2.9848865435387249E-2</v>
      </c>
      <c r="AI22">
        <f t="shared" si="21"/>
        <v>8.6719495384860107E-4</v>
      </c>
      <c r="AJ22">
        <f t="shared" si="22"/>
        <v>2.069670030159082E-2</v>
      </c>
      <c r="AK22">
        <f t="shared" si="23"/>
        <v>2.1563895255439423E-2</v>
      </c>
    </row>
    <row r="23" spans="1:37" x14ac:dyDescent="0.25">
      <c r="A23" t="s">
        <v>87</v>
      </c>
      <c r="B23" s="1">
        <v>8.372030255354337E-4</v>
      </c>
      <c r="C23" t="s">
        <v>30</v>
      </c>
      <c r="D23" s="1">
        <v>2.3788737515221293E-2</v>
      </c>
      <c r="G23">
        <f t="shared" si="0"/>
        <v>1.6120344256684775E-3</v>
      </c>
      <c r="H23">
        <f t="shared" si="1"/>
        <v>3.1748449087814337E-2</v>
      </c>
      <c r="I23">
        <f t="shared" si="2"/>
        <v>3.3360483513482815E-2</v>
      </c>
      <c r="K23">
        <f t="shared" si="3"/>
        <v>1.3331620978626246E-3</v>
      </c>
      <c r="L23">
        <f t="shared" si="4"/>
        <v>4.0314773467045525E-2</v>
      </c>
      <c r="M23">
        <f t="shared" si="5"/>
        <v>4.1647935564908152E-2</v>
      </c>
      <c r="O23">
        <f t="shared" si="6"/>
        <v>1.2743904454700372E-3</v>
      </c>
      <c r="P23">
        <f t="shared" si="7"/>
        <v>2.1224311611080439E-2</v>
      </c>
      <c r="Q23">
        <f t="shared" si="8"/>
        <v>2.2498702056550475E-2</v>
      </c>
      <c r="S23">
        <f t="shared" si="9"/>
        <v>1.1576006234078442E-3</v>
      </c>
      <c r="T23">
        <f t="shared" si="10"/>
        <v>3.0987209487327257E-2</v>
      </c>
      <c r="U23">
        <f t="shared" si="11"/>
        <v>3.2144810110735098E-2</v>
      </c>
      <c r="W23">
        <f t="shared" si="12"/>
        <v>1.344464338707353E-3</v>
      </c>
      <c r="X23">
        <f t="shared" si="13"/>
        <v>4.1095044057544786E-2</v>
      </c>
      <c r="Y23">
        <f t="shared" si="14"/>
        <v>4.2439508396252136E-2</v>
      </c>
      <c r="AA23">
        <f t="shared" si="15"/>
        <v>1.0406433607405442E-3</v>
      </c>
      <c r="AB23">
        <f t="shared" si="16"/>
        <v>4.0321910088300092E-2</v>
      </c>
      <c r="AC23">
        <f t="shared" si="17"/>
        <v>4.1362553449040634E-2</v>
      </c>
      <c r="AE23">
        <f t="shared" si="18"/>
        <v>1.4197288907029885E-3</v>
      </c>
      <c r="AF23">
        <f t="shared" si="19"/>
        <v>2.786136937782718E-2</v>
      </c>
      <c r="AG23">
        <f t="shared" si="20"/>
        <v>2.9281098268530169E-2</v>
      </c>
      <c r="AI23">
        <f t="shared" si="21"/>
        <v>8.6608652991640618E-4</v>
      </c>
      <c r="AJ23">
        <f t="shared" si="22"/>
        <v>2.0284656479229196E-2</v>
      </c>
      <c r="AK23">
        <f t="shared" si="23"/>
        <v>2.1150743009145601E-2</v>
      </c>
    </row>
    <row r="24" spans="1:37" x14ac:dyDescent="0.25">
      <c r="A24" t="s">
        <v>88</v>
      </c>
      <c r="B24" s="1">
        <v>8.3591472021604695E-4</v>
      </c>
      <c r="C24" t="s">
        <v>31</v>
      </c>
      <c r="D24" s="1">
        <v>2.4061277102073161E-2</v>
      </c>
      <c r="G24">
        <f t="shared" si="0"/>
        <v>1.6095537937759984E-3</v>
      </c>
      <c r="H24">
        <f t="shared" si="1"/>
        <v>3.2112180420426843E-2</v>
      </c>
      <c r="I24">
        <f t="shared" si="2"/>
        <v>3.3721734214202839E-2</v>
      </c>
      <c r="K24">
        <f t="shared" si="3"/>
        <v>1.3311106004720331E-3</v>
      </c>
      <c r="L24">
        <f t="shared" si="4"/>
        <v>4.0776646304883389E-2</v>
      </c>
      <c r="M24">
        <f t="shared" si="5"/>
        <v>4.2107756905355426E-2</v>
      </c>
      <c r="O24">
        <f t="shared" si="6"/>
        <v>1.2724293871128668E-3</v>
      </c>
      <c r="P24">
        <f t="shared" si="7"/>
        <v>2.1467471430469676E-2</v>
      </c>
      <c r="Q24">
        <f t="shared" si="8"/>
        <v>2.2739900817582544E-2</v>
      </c>
      <c r="S24">
        <f t="shared" si="9"/>
        <v>1.1558192836427282E-3</v>
      </c>
      <c r="T24">
        <f t="shared" si="10"/>
        <v>3.1342219553160501E-2</v>
      </c>
      <c r="U24">
        <f t="shared" si="11"/>
        <v>3.2498038836803231E-2</v>
      </c>
      <c r="W24">
        <f t="shared" si="12"/>
        <v>1.3423954491949498E-3</v>
      </c>
      <c r="X24">
        <f t="shared" si="13"/>
        <v>4.1565856193831387E-2</v>
      </c>
      <c r="Y24">
        <f t="shared" si="14"/>
        <v>4.2908251643026335E-2</v>
      </c>
      <c r="AA24">
        <f t="shared" si="15"/>
        <v>1.0390419972285464E-3</v>
      </c>
      <c r="AB24">
        <f t="shared" si="16"/>
        <v>4.078386468801401E-2</v>
      </c>
      <c r="AC24">
        <f t="shared" si="17"/>
        <v>4.1822906685242557E-2</v>
      </c>
      <c r="AE24">
        <f t="shared" si="18"/>
        <v>1.4175441825423725E-3</v>
      </c>
      <c r="AF24">
        <f t="shared" si="19"/>
        <v>2.8180567741948086E-2</v>
      </c>
      <c r="AG24">
        <f t="shared" si="20"/>
        <v>2.959811192449046E-2</v>
      </c>
      <c r="AI24">
        <f t="shared" si="21"/>
        <v>8.6475377806350057E-4</v>
      </c>
      <c r="AJ24">
        <f t="shared" si="22"/>
        <v>2.0517050984937786E-2</v>
      </c>
      <c r="AK24">
        <f t="shared" si="23"/>
        <v>2.1381804763001288E-2</v>
      </c>
    </row>
    <row r="25" spans="1:37" x14ac:dyDescent="0.25">
      <c r="A25" t="s">
        <v>89</v>
      </c>
      <c r="B25" s="1">
        <v>8.3564015483063542E-4</v>
      </c>
      <c r="C25" t="s">
        <v>32</v>
      </c>
      <c r="D25" s="1">
        <v>2.4509696762586755E-2</v>
      </c>
      <c r="G25">
        <f t="shared" si="0"/>
        <v>1.6090251181263885E-3</v>
      </c>
      <c r="H25">
        <f t="shared" si="1"/>
        <v>3.2710641299348281E-2</v>
      </c>
      <c r="I25">
        <f t="shared" si="2"/>
        <v>3.4319666417474672E-2</v>
      </c>
      <c r="K25">
        <f t="shared" si="3"/>
        <v>1.330673382552304E-3</v>
      </c>
      <c r="L25">
        <f t="shared" si="4"/>
        <v>4.1536583103555777E-2</v>
      </c>
      <c r="M25">
        <f t="shared" si="5"/>
        <v>4.2867256486108084E-2</v>
      </c>
      <c r="O25">
        <f t="shared" si="6"/>
        <v>1.2720114436831932E-3</v>
      </c>
      <c r="P25">
        <f t="shared" si="7"/>
        <v>2.1867551451579904E-2</v>
      </c>
      <c r="Q25">
        <f t="shared" si="8"/>
        <v>2.3139562895263099E-2</v>
      </c>
      <c r="S25">
        <f t="shared" si="9"/>
        <v>1.1554396420843196E-3</v>
      </c>
      <c r="T25">
        <f t="shared" si="10"/>
        <v>3.1926331002945507E-2</v>
      </c>
      <c r="U25">
        <f t="shared" si="11"/>
        <v>3.3081770645029825E-2</v>
      </c>
      <c r="W25">
        <f t="shared" si="12"/>
        <v>1.3419545246425176E-3</v>
      </c>
      <c r="X25">
        <f t="shared" si="13"/>
        <v>4.2340501157368621E-2</v>
      </c>
      <c r="Y25">
        <f t="shared" si="14"/>
        <v>4.3682455682011137E-2</v>
      </c>
      <c r="AA25">
        <f t="shared" si="15"/>
        <v>1.03870071245448E-3</v>
      </c>
      <c r="AB25">
        <f t="shared" si="16"/>
        <v>4.1543936012584548E-2</v>
      </c>
      <c r="AC25">
        <f t="shared" si="17"/>
        <v>4.2582636725039029E-2</v>
      </c>
      <c r="AE25">
        <f t="shared" si="18"/>
        <v>1.4170785745617916E-3</v>
      </c>
      <c r="AF25">
        <f t="shared" si="19"/>
        <v>2.8705756848341608E-2</v>
      </c>
      <c r="AG25">
        <f t="shared" si="20"/>
        <v>3.01228354229034E-2</v>
      </c>
      <c r="AI25">
        <f t="shared" si="21"/>
        <v>8.6446974017229236E-4</v>
      </c>
      <c r="AJ25">
        <f t="shared" si="22"/>
        <v>2.0899418429457726E-2</v>
      </c>
      <c r="AK25">
        <f t="shared" si="23"/>
        <v>2.1763888169630017E-2</v>
      </c>
    </row>
    <row r="26" spans="1:37" x14ac:dyDescent="0.25">
      <c r="A26" t="s">
        <v>90</v>
      </c>
      <c r="B26" s="1">
        <v>8.3541835803060114E-4</v>
      </c>
      <c r="C26" t="s">
        <v>33</v>
      </c>
      <c r="D26" s="1">
        <v>2.4771703176207013E-2</v>
      </c>
      <c r="G26">
        <f t="shared" si="0"/>
        <v>1.6085980483879225E-3</v>
      </c>
      <c r="H26">
        <f t="shared" si="1"/>
        <v>3.3060315058965881E-2</v>
      </c>
      <c r="I26">
        <f t="shared" si="2"/>
        <v>3.4668913107353802E-2</v>
      </c>
      <c r="K26">
        <f t="shared" si="3"/>
        <v>1.3303201933279293E-3</v>
      </c>
      <c r="L26">
        <f t="shared" si="4"/>
        <v>4.1980605372718027E-2</v>
      </c>
      <c r="M26">
        <f t="shared" si="5"/>
        <v>4.3310925566045953E-2</v>
      </c>
      <c r="O26">
        <f t="shared" si="6"/>
        <v>1.271673824594181E-3</v>
      </c>
      <c r="P26">
        <f t="shared" si="7"/>
        <v>2.2101313573811898E-2</v>
      </c>
      <c r="Q26">
        <f t="shared" si="8"/>
        <v>2.337298739840608E-2</v>
      </c>
      <c r="S26">
        <f t="shared" si="9"/>
        <v>1.1551329636489123E-3</v>
      </c>
      <c r="T26">
        <f t="shared" si="10"/>
        <v>3.2267620557327258E-2</v>
      </c>
      <c r="U26">
        <f t="shared" si="11"/>
        <v>3.3422753520976171E-2</v>
      </c>
      <c r="W26">
        <f t="shared" si="12"/>
        <v>1.3415983411613425E-3</v>
      </c>
      <c r="X26">
        <f t="shared" si="13"/>
        <v>4.2793117236897618E-2</v>
      </c>
      <c r="Y26">
        <f t="shared" si="14"/>
        <v>4.413471557805896E-2</v>
      </c>
      <c r="AA26">
        <f t="shared" si="15"/>
        <v>1.0384250190320374E-3</v>
      </c>
      <c r="AB26">
        <f t="shared" si="16"/>
        <v>4.1988036883670886E-2</v>
      </c>
      <c r="AC26">
        <f t="shared" si="17"/>
        <v>4.3026461902702921E-2</v>
      </c>
      <c r="AE26">
        <f t="shared" si="18"/>
        <v>1.4167024515482935E-3</v>
      </c>
      <c r="AF26">
        <f t="shared" si="19"/>
        <v>2.9012618759973654E-2</v>
      </c>
      <c r="AG26">
        <f t="shared" si="20"/>
        <v>3.0429321211521948E-2</v>
      </c>
      <c r="AI26">
        <f t="shared" si="21"/>
        <v>8.6424029138265689E-4</v>
      </c>
      <c r="AJ26">
        <f t="shared" si="22"/>
        <v>2.112283129835172E-2</v>
      </c>
      <c r="AK26">
        <f t="shared" si="23"/>
        <v>2.1987071589734376E-2</v>
      </c>
    </row>
    <row r="27" spans="1:37" x14ac:dyDescent="0.25">
      <c r="A27" t="s">
        <v>91</v>
      </c>
      <c r="B27" s="1">
        <v>8.349490856760191E-4</v>
      </c>
      <c r="C27" t="s">
        <v>34</v>
      </c>
      <c r="D27" s="1">
        <v>2.3680051146895392E-2</v>
      </c>
      <c r="G27">
        <f t="shared" si="0"/>
        <v>1.6076944644691747E-3</v>
      </c>
      <c r="H27">
        <f t="shared" si="1"/>
        <v>3.1603396260646593E-2</v>
      </c>
      <c r="I27">
        <f t="shared" si="2"/>
        <v>3.3211090725115772E-2</v>
      </c>
      <c r="K27">
        <f t="shared" si="3"/>
        <v>1.3295729240304927E-3</v>
      </c>
      <c r="L27">
        <f t="shared" si="4"/>
        <v>4.0130582678643625E-2</v>
      </c>
      <c r="M27">
        <f t="shared" si="5"/>
        <v>4.1460155602674117E-2</v>
      </c>
      <c r="O27">
        <f t="shared" si="6"/>
        <v>1.2709594982160362E-3</v>
      </c>
      <c r="P27">
        <f t="shared" si="7"/>
        <v>2.112734163326007E-2</v>
      </c>
      <c r="Q27">
        <f t="shared" si="8"/>
        <v>2.2398301131476107E-2</v>
      </c>
      <c r="S27">
        <f t="shared" si="9"/>
        <v>1.1544841007642317E-3</v>
      </c>
      <c r="T27">
        <f t="shared" si="10"/>
        <v>3.0845634623945937E-2</v>
      </c>
      <c r="U27">
        <f t="shared" si="11"/>
        <v>3.2000118724710168E-2</v>
      </c>
      <c r="W27">
        <f t="shared" si="12"/>
        <v>1.3408447366871192E-3</v>
      </c>
      <c r="X27">
        <f t="shared" si="13"/>
        <v>4.0907288356261791E-2</v>
      </c>
      <c r="Y27">
        <f t="shared" si="14"/>
        <v>4.2248133092948913E-2</v>
      </c>
      <c r="AA27">
        <f t="shared" si="15"/>
        <v>1.0378417134952918E-3</v>
      </c>
      <c r="AB27">
        <f t="shared" si="16"/>
        <v>4.0137686693987693E-2</v>
      </c>
      <c r="AC27">
        <f t="shared" si="17"/>
        <v>4.1175528407482981E-2</v>
      </c>
      <c r="AE27">
        <f t="shared" si="18"/>
        <v>1.4159066594893932E-3</v>
      </c>
      <c r="AF27">
        <f t="shared" si="19"/>
        <v>2.7734075903243883E-2</v>
      </c>
      <c r="AG27">
        <f t="shared" si="20"/>
        <v>2.9149982562733275E-2</v>
      </c>
      <c r="AI27">
        <f t="shared" si="21"/>
        <v>8.6375482913184174E-4</v>
      </c>
      <c r="AJ27">
        <f t="shared" si="22"/>
        <v>2.0191979612957701E-2</v>
      </c>
      <c r="AK27">
        <f t="shared" si="23"/>
        <v>2.1055734442089542E-2</v>
      </c>
    </row>
    <row r="28" spans="1:37" x14ac:dyDescent="0.25">
      <c r="A28" t="s">
        <v>92</v>
      </c>
      <c r="B28" s="1">
        <v>8.3410504114060429E-4</v>
      </c>
      <c r="C28" t="s">
        <v>35</v>
      </c>
      <c r="D28" s="1">
        <v>2.413860616462353E-2</v>
      </c>
      <c r="G28">
        <f t="shared" si="0"/>
        <v>1.6060692567162335E-3</v>
      </c>
      <c r="H28">
        <f t="shared" si="1"/>
        <v>3.221538378730656E-2</v>
      </c>
      <c r="I28">
        <f t="shared" si="2"/>
        <v>3.3821453044022794E-2</v>
      </c>
      <c r="K28">
        <f t="shared" si="3"/>
        <v>1.3282288675122984E-3</v>
      </c>
      <c r="L28">
        <f t="shared" si="4"/>
        <v>4.0907695867187496E-2</v>
      </c>
      <c r="M28">
        <f t="shared" si="5"/>
        <v>4.2235924734699795E-2</v>
      </c>
      <c r="O28">
        <f t="shared" si="6"/>
        <v>1.2696746936242279E-3</v>
      </c>
      <c r="P28">
        <f t="shared" si="7"/>
        <v>2.1536464420077114E-2</v>
      </c>
      <c r="Q28">
        <f t="shared" si="8"/>
        <v>2.2806139113701343E-2</v>
      </c>
      <c r="S28">
        <f t="shared" si="9"/>
        <v>1.1533170403851135E-3</v>
      </c>
      <c r="T28">
        <f t="shared" si="10"/>
        <v>3.1442948390038611E-2</v>
      </c>
      <c r="U28">
        <f t="shared" si="11"/>
        <v>3.2596265430423724E-2</v>
      </c>
      <c r="W28">
        <f t="shared" si="12"/>
        <v>1.3394892855676966E-3</v>
      </c>
      <c r="X28">
        <f t="shared" si="13"/>
        <v>4.1699442149387152E-2</v>
      </c>
      <c r="Y28">
        <f t="shared" si="14"/>
        <v>4.3038931434954845E-2</v>
      </c>
      <c r="AA28">
        <f t="shared" si="15"/>
        <v>1.0367925661377711E-3</v>
      </c>
      <c r="AB28">
        <f t="shared" si="16"/>
        <v>4.0914937449036883E-2</v>
      </c>
      <c r="AC28">
        <f t="shared" si="17"/>
        <v>4.1951730015174653E-2</v>
      </c>
      <c r="AE28">
        <f t="shared" si="18"/>
        <v>1.4144753287662368E-3</v>
      </c>
      <c r="AF28">
        <f t="shared" si="19"/>
        <v>2.827113554000708E-2</v>
      </c>
      <c r="AG28">
        <f t="shared" si="20"/>
        <v>2.9685610868773318E-2</v>
      </c>
      <c r="AI28">
        <f t="shared" si="21"/>
        <v>8.6288166505995515E-4</v>
      </c>
      <c r="AJ28">
        <f t="shared" si="22"/>
        <v>2.0582989476574484E-2</v>
      </c>
      <c r="AK28">
        <f t="shared" si="23"/>
        <v>2.1445871141634439E-2</v>
      </c>
    </row>
    <row r="29" spans="1:37" x14ac:dyDescent="0.25">
      <c r="A29" t="s">
        <v>93</v>
      </c>
      <c r="B29" s="1">
        <v>8.3359246903089905E-4</v>
      </c>
      <c r="C29" t="s">
        <v>36</v>
      </c>
      <c r="D29" s="1">
        <v>2.4336055802171162E-2</v>
      </c>
      <c r="G29">
        <f t="shared" si="0"/>
        <v>1.6050822991189961E-3</v>
      </c>
      <c r="H29">
        <f t="shared" si="1"/>
        <v>3.2478900073577635E-2</v>
      </c>
      <c r="I29">
        <f t="shared" si="2"/>
        <v>3.4083982372696629E-2</v>
      </c>
      <c r="K29">
        <f t="shared" si="3"/>
        <v>1.3274126476848036E-3</v>
      </c>
      <c r="L29">
        <f t="shared" si="4"/>
        <v>4.1242313767939472E-2</v>
      </c>
      <c r="M29">
        <f t="shared" si="5"/>
        <v>4.2569726415624273E-2</v>
      </c>
      <c r="O29">
        <f t="shared" si="6"/>
        <v>1.2688944563588346E-3</v>
      </c>
      <c r="P29">
        <f t="shared" si="7"/>
        <v>2.1712628986697111E-2</v>
      </c>
      <c r="Q29">
        <f t="shared" si="8"/>
        <v>2.2981523443055946E-2</v>
      </c>
      <c r="S29">
        <f t="shared" si="9"/>
        <v>1.1526083069290241E-3</v>
      </c>
      <c r="T29">
        <f t="shared" si="10"/>
        <v>3.1700146287908154E-2</v>
      </c>
      <c r="U29">
        <f t="shared" si="11"/>
        <v>3.2852754594837177E-2</v>
      </c>
      <c r="W29">
        <f t="shared" si="12"/>
        <v>1.3386661460167209E-3</v>
      </c>
      <c r="X29">
        <f t="shared" si="13"/>
        <v>4.2040536398250686E-2</v>
      </c>
      <c r="Y29">
        <f t="shared" si="14"/>
        <v>4.3379202544267408E-2</v>
      </c>
      <c r="AA29">
        <f t="shared" si="15"/>
        <v>1.0361554390054075E-3</v>
      </c>
      <c r="AB29">
        <f t="shared" si="16"/>
        <v>4.1249614584680121E-2</v>
      </c>
      <c r="AC29">
        <f t="shared" si="17"/>
        <v>4.2285770023685526E-2</v>
      </c>
      <c r="AE29">
        <f t="shared" si="18"/>
        <v>1.4136061089825985E-3</v>
      </c>
      <c r="AF29">
        <f t="shared" si="19"/>
        <v>2.8502388555502866E-2</v>
      </c>
      <c r="AG29">
        <f t="shared" si="20"/>
        <v>2.9915994664485464E-2</v>
      </c>
      <c r="AI29">
        <f t="shared" si="21"/>
        <v>8.6235140921246504E-4</v>
      </c>
      <c r="AJ29">
        <f t="shared" si="22"/>
        <v>2.075135478251135E-2</v>
      </c>
      <c r="AK29">
        <f t="shared" si="23"/>
        <v>2.1613706191723814E-2</v>
      </c>
    </row>
    <row r="30" spans="1:37" x14ac:dyDescent="0.25">
      <c r="A30" t="s">
        <v>94</v>
      </c>
      <c r="B30" s="1">
        <v>8.316062248945016E-4</v>
      </c>
      <c r="C30" t="s">
        <v>37</v>
      </c>
      <c r="D30" s="1">
        <v>2.4047028004740609E-2</v>
      </c>
      <c r="G30">
        <f t="shared" si="0"/>
        <v>1.6012577860343628E-3</v>
      </c>
      <c r="H30">
        <f t="shared" si="1"/>
        <v>3.2093163575126815E-2</v>
      </c>
      <c r="I30">
        <f t="shared" si="2"/>
        <v>3.369442136116118E-2</v>
      </c>
      <c r="K30">
        <f t="shared" si="3"/>
        <v>1.3242497525220043E-3</v>
      </c>
      <c r="L30">
        <f t="shared" si="4"/>
        <v>4.0752498359633911E-2</v>
      </c>
      <c r="M30">
        <f t="shared" si="5"/>
        <v>4.2076748112155914E-2</v>
      </c>
      <c r="O30">
        <f t="shared" si="6"/>
        <v>1.2658709955344104E-3</v>
      </c>
      <c r="P30">
        <f t="shared" si="7"/>
        <v>2.1454758385829571E-2</v>
      </c>
      <c r="Q30">
        <f t="shared" si="8"/>
        <v>2.2720629381363981E-2</v>
      </c>
      <c r="S30">
        <f t="shared" si="9"/>
        <v>1.1498619271616275E-3</v>
      </c>
      <c r="T30">
        <f t="shared" si="10"/>
        <v>3.1323658678975116E-2</v>
      </c>
      <c r="U30">
        <f t="shared" si="11"/>
        <v>3.2473520606136744E-2</v>
      </c>
      <c r="W30">
        <f t="shared" si="12"/>
        <v>1.3354764365580802E-3</v>
      </c>
      <c r="X30">
        <f t="shared" si="13"/>
        <v>4.1541240878189403E-2</v>
      </c>
      <c r="Y30">
        <f t="shared" si="14"/>
        <v>4.2876717314747487E-2</v>
      </c>
      <c r="AA30">
        <f t="shared" si="15"/>
        <v>1.0336865375438656E-3</v>
      </c>
      <c r="AB30">
        <f t="shared" si="16"/>
        <v>4.0759712468035336E-2</v>
      </c>
      <c r="AC30">
        <f t="shared" si="17"/>
        <v>4.1793399005579199E-2</v>
      </c>
      <c r="AE30">
        <f t="shared" si="18"/>
        <v>1.4102378361760958E-3</v>
      </c>
      <c r="AF30">
        <f t="shared" si="19"/>
        <v>2.8163879199152201E-2</v>
      </c>
      <c r="AG30">
        <f t="shared" si="20"/>
        <v>2.9574117035328296E-2</v>
      </c>
      <c r="AI30">
        <f t="shared" si="21"/>
        <v>8.6029663965336194E-4</v>
      </c>
      <c r="AJ30">
        <f t="shared" si="22"/>
        <v>2.0504900779642319E-2</v>
      </c>
      <c r="AK30">
        <f t="shared" si="23"/>
        <v>2.136519741929568E-2</v>
      </c>
    </row>
    <row r="31" spans="1:37" x14ac:dyDescent="0.25">
      <c r="A31" t="s">
        <v>95</v>
      </c>
      <c r="B31" s="1">
        <v>8.3014080444750334E-4</v>
      </c>
      <c r="C31" t="s">
        <v>38</v>
      </c>
      <c r="D31" s="1">
        <v>2.4245096331557782E-2</v>
      </c>
      <c r="G31">
        <f t="shared" si="0"/>
        <v>1.5984361189636676E-3</v>
      </c>
      <c r="H31">
        <f t="shared" si="1"/>
        <v>3.2357505564097014E-2</v>
      </c>
      <c r="I31">
        <f t="shared" si="2"/>
        <v>3.3955941683060681E-2</v>
      </c>
      <c r="K31">
        <f t="shared" si="3"/>
        <v>1.3219162170022044E-3</v>
      </c>
      <c r="L31">
        <f t="shared" si="4"/>
        <v>4.1088164753090975E-2</v>
      </c>
      <c r="M31">
        <f t="shared" si="5"/>
        <v>4.2410080970093182E-2</v>
      </c>
      <c r="O31">
        <f t="shared" si="6"/>
        <v>1.2636403325299896E-3</v>
      </c>
      <c r="P31">
        <f t="shared" si="7"/>
        <v>2.1631474947015852E-2</v>
      </c>
      <c r="Q31">
        <f t="shared" si="8"/>
        <v>2.2895115279545842E-2</v>
      </c>
      <c r="S31">
        <f t="shared" si="9"/>
        <v>1.1478356903095628E-3</v>
      </c>
      <c r="T31">
        <f t="shared" si="10"/>
        <v>3.1581662481487166E-2</v>
      </c>
      <c r="U31">
        <f t="shared" si="11"/>
        <v>3.2729498171796725E-2</v>
      </c>
      <c r="W31">
        <f t="shared" si="12"/>
        <v>1.3331231178622456E-3</v>
      </c>
      <c r="X31">
        <f t="shared" si="13"/>
        <v>4.1883403912766071E-2</v>
      </c>
      <c r="Y31">
        <f t="shared" si="14"/>
        <v>4.3216527030628317E-2</v>
      </c>
      <c r="AA31">
        <f t="shared" si="15"/>
        <v>1.0318650199282466E-3</v>
      </c>
      <c r="AB31">
        <f t="shared" si="16"/>
        <v>4.1095438281990443E-2</v>
      </c>
      <c r="AC31">
        <f t="shared" si="17"/>
        <v>4.2127303301918689E-2</v>
      </c>
      <c r="AE31">
        <f t="shared" si="18"/>
        <v>1.407752776182076E-3</v>
      </c>
      <c r="AF31">
        <f t="shared" si="19"/>
        <v>2.8395856823520475E-2</v>
      </c>
      <c r="AG31">
        <f t="shared" si="20"/>
        <v>2.980360959970255E-2</v>
      </c>
      <c r="AI31">
        <f t="shared" si="21"/>
        <v>8.5878066220094215E-4</v>
      </c>
      <c r="AJ31">
        <f t="shared" si="22"/>
        <v>2.0673793641919323E-2</v>
      </c>
      <c r="AK31">
        <f t="shared" si="23"/>
        <v>2.1532574304120266E-2</v>
      </c>
    </row>
    <row r="32" spans="1:37" x14ac:dyDescent="0.25">
      <c r="A32" t="s">
        <v>96</v>
      </c>
      <c r="B32" s="1">
        <v>8.2810860807658185E-4</v>
      </c>
      <c r="C32" t="s">
        <v>39</v>
      </c>
      <c r="D32" s="1">
        <v>2.3760906196068975E-2</v>
      </c>
      <c r="G32">
        <f t="shared" si="0"/>
        <v>1.5945231248514584E-3</v>
      </c>
      <c r="H32">
        <f t="shared" si="1"/>
        <v>3.1711305409273652E-2</v>
      </c>
      <c r="I32">
        <f t="shared" si="2"/>
        <v>3.3305828534125108E-2</v>
      </c>
      <c r="K32">
        <f t="shared" si="3"/>
        <v>1.3186801475011489E-3</v>
      </c>
      <c r="L32">
        <f t="shared" si="4"/>
        <v>4.0267607730478092E-2</v>
      </c>
      <c r="M32">
        <f t="shared" si="5"/>
        <v>4.1586287877979237E-2</v>
      </c>
      <c r="O32">
        <f t="shared" si="6"/>
        <v>1.2605469232141728E-3</v>
      </c>
      <c r="P32">
        <f t="shared" si="7"/>
        <v>2.119948050813274E-2</v>
      </c>
      <c r="Q32">
        <f t="shared" si="8"/>
        <v>2.2460027431346914E-2</v>
      </c>
      <c r="S32">
        <f t="shared" si="9"/>
        <v>1.1450257723874897E-3</v>
      </c>
      <c r="T32">
        <f t="shared" si="10"/>
        <v>3.0950956410999448E-2</v>
      </c>
      <c r="U32">
        <f t="shared" si="11"/>
        <v>3.209598218338694E-2</v>
      </c>
      <c r="W32">
        <f t="shared" si="12"/>
        <v>1.3298596137101828E-3</v>
      </c>
      <c r="X32">
        <f t="shared" si="13"/>
        <v>4.1046965453709158E-2</v>
      </c>
      <c r="Y32">
        <f t="shared" si="14"/>
        <v>4.2376825067419341E-2</v>
      </c>
      <c r="AA32">
        <f t="shared" si="15"/>
        <v>1.0293389998391913E-3</v>
      </c>
      <c r="AB32">
        <f t="shared" si="16"/>
        <v>4.0274736002336914E-2</v>
      </c>
      <c r="AC32">
        <f t="shared" si="17"/>
        <v>4.1304075002176102E-2</v>
      </c>
      <c r="AE32">
        <f t="shared" si="18"/>
        <v>1.4043065775762675E-3</v>
      </c>
      <c r="AF32">
        <f t="shared" si="19"/>
        <v>2.7828773336835984E-2</v>
      </c>
      <c r="AG32">
        <f t="shared" si="20"/>
        <v>2.9233079914412253E-2</v>
      </c>
      <c r="AI32">
        <f t="shared" si="21"/>
        <v>8.5667835505522387E-4</v>
      </c>
      <c r="AJ32">
        <f t="shared" si="22"/>
        <v>2.0260924713388015E-2</v>
      </c>
      <c r="AK32">
        <f t="shared" si="23"/>
        <v>2.1117603068443239E-2</v>
      </c>
    </row>
    <row r="33" spans="1:38" x14ac:dyDescent="0.25">
      <c r="A33" t="s">
        <v>97</v>
      </c>
      <c r="B33" s="1">
        <v>8.2600472546403767E-4</v>
      </c>
      <c r="C33" t="s">
        <v>40</v>
      </c>
      <c r="D33" s="1">
        <v>2.3933958989280316E-2</v>
      </c>
      <c r="G33">
        <f t="shared" si="0"/>
        <v>1.5904720988810046E-3</v>
      </c>
      <c r="H33">
        <f t="shared" si="1"/>
        <v>3.1942261667093512E-2</v>
      </c>
      <c r="I33">
        <f t="shared" si="2"/>
        <v>3.3532733765974515E-2</v>
      </c>
      <c r="K33">
        <f t="shared" si="3"/>
        <v>1.3153299248289336E-3</v>
      </c>
      <c r="L33">
        <f t="shared" si="4"/>
        <v>4.0560880299133351E-2</v>
      </c>
      <c r="M33">
        <f t="shared" si="5"/>
        <v>4.1876210223962283E-2</v>
      </c>
      <c r="O33">
        <f t="shared" si="6"/>
        <v>1.2573443931013582E-3</v>
      </c>
      <c r="P33">
        <f t="shared" si="7"/>
        <v>2.1353878210235898E-2</v>
      </c>
      <c r="Q33">
        <f t="shared" si="8"/>
        <v>2.2611222603337255E-2</v>
      </c>
      <c r="S33">
        <f t="shared" si="9"/>
        <v>1.1421167338991249E-3</v>
      </c>
      <c r="T33">
        <f t="shared" si="10"/>
        <v>3.1176374979436539E-2</v>
      </c>
      <c r="U33">
        <f t="shared" si="11"/>
        <v>3.2318491713335666E-2</v>
      </c>
      <c r="W33">
        <f t="shared" si="12"/>
        <v>1.3264809886226981E-3</v>
      </c>
      <c r="X33">
        <f t="shared" si="13"/>
        <v>4.1345914153981748E-2</v>
      </c>
      <c r="Y33">
        <f t="shared" si="14"/>
        <v>4.2672395142604444E-2</v>
      </c>
      <c r="AA33">
        <f t="shared" si="15"/>
        <v>1.026723873751799E-3</v>
      </c>
      <c r="AB33">
        <f t="shared" si="16"/>
        <v>4.0568060486830135E-2</v>
      </c>
      <c r="AC33">
        <f t="shared" si="17"/>
        <v>4.1594784360581935E-2</v>
      </c>
      <c r="AE33">
        <f t="shared" si="18"/>
        <v>1.4007388134419151E-3</v>
      </c>
      <c r="AF33">
        <f t="shared" si="19"/>
        <v>2.8031452768245105E-2</v>
      </c>
      <c r="AG33">
        <f t="shared" si="20"/>
        <v>2.9432191581687021E-2</v>
      </c>
      <c r="AI33">
        <f t="shared" si="21"/>
        <v>8.5450188849254692E-4</v>
      </c>
      <c r="AJ33">
        <f t="shared" si="22"/>
        <v>2.0408486830159327E-2</v>
      </c>
      <c r="AK33">
        <f t="shared" si="23"/>
        <v>2.1262988718651874E-2</v>
      </c>
    </row>
    <row r="34" spans="1:38" x14ac:dyDescent="0.25">
      <c r="A34" t="s">
        <v>98</v>
      </c>
      <c r="B34" s="1">
        <v>8.1974548819744935E-4</v>
      </c>
      <c r="C34" t="s">
        <v>41</v>
      </c>
      <c r="D34" s="1">
        <v>2.4700123589452061E-2</v>
      </c>
      <c r="G34">
        <f t="shared" si="0"/>
        <v>1.5784199375241887E-3</v>
      </c>
      <c r="H34">
        <f t="shared" si="1"/>
        <v>3.2964784942482721E-2</v>
      </c>
      <c r="I34">
        <f t="shared" si="2"/>
        <v>3.4543204880006909E-2</v>
      </c>
      <c r="K34">
        <f t="shared" si="3"/>
        <v>1.3053627154056184E-3</v>
      </c>
      <c r="L34">
        <f t="shared" si="4"/>
        <v>4.1859299447044411E-2</v>
      </c>
      <c r="M34">
        <f t="shared" si="5"/>
        <v>4.3164662162450032E-2</v>
      </c>
      <c r="O34">
        <f t="shared" si="6"/>
        <v>1.2478165821341574E-3</v>
      </c>
      <c r="P34">
        <f t="shared" si="7"/>
        <v>2.2037450266509127E-2</v>
      </c>
      <c r="Q34">
        <f t="shared" si="8"/>
        <v>2.3285266848643286E-2</v>
      </c>
      <c r="S34">
        <f t="shared" si="9"/>
        <v>1.1334620865306132E-3</v>
      </c>
      <c r="T34">
        <f t="shared" si="10"/>
        <v>3.2174380987620252E-2</v>
      </c>
      <c r="U34">
        <f t="shared" si="11"/>
        <v>3.3307843074150863E-2</v>
      </c>
      <c r="W34">
        <f t="shared" si="12"/>
        <v>1.316429279496284E-3</v>
      </c>
      <c r="X34">
        <f t="shared" si="13"/>
        <v>4.2669463500778437E-2</v>
      </c>
      <c r="Y34">
        <f t="shared" si="14"/>
        <v>4.3985892780274718E-2</v>
      </c>
      <c r="AA34">
        <f t="shared" si="15"/>
        <v>1.0189436418294297E-3</v>
      </c>
      <c r="AB34">
        <f t="shared" si="16"/>
        <v>4.1866709484121245E-2</v>
      </c>
      <c r="AC34">
        <f t="shared" si="17"/>
        <v>4.2885653125950676E-2</v>
      </c>
      <c r="AE34">
        <f t="shared" si="18"/>
        <v>1.3901243988852345E-3</v>
      </c>
      <c r="AF34">
        <f t="shared" si="19"/>
        <v>2.8928784747966254E-2</v>
      </c>
      <c r="AG34">
        <f t="shared" si="20"/>
        <v>3.0318909146851487E-2</v>
      </c>
      <c r="AI34">
        <f t="shared" si="21"/>
        <v>8.4802670754026129E-4</v>
      </c>
      <c r="AJ34">
        <f t="shared" si="22"/>
        <v>2.1061795384725773E-2</v>
      </c>
      <c r="AK34">
        <f t="shared" si="23"/>
        <v>2.1909822092266034E-2</v>
      </c>
    </row>
    <row r="35" spans="1:38" x14ac:dyDescent="0.25">
      <c r="A35" t="s">
        <v>99</v>
      </c>
      <c r="B35" s="1">
        <v>8.1889290067730183E-4</v>
      </c>
      <c r="C35" t="s">
        <v>42</v>
      </c>
      <c r="D35" s="1">
        <v>2.4471892647001902E-2</v>
      </c>
      <c r="G35">
        <f t="shared" si="0"/>
        <v>1.5767782802541446E-3</v>
      </c>
      <c r="H35">
        <f t="shared" si="1"/>
        <v>3.266018792668874E-2</v>
      </c>
      <c r="I35">
        <f t="shared" si="2"/>
        <v>3.4236966206942887E-2</v>
      </c>
      <c r="K35">
        <f t="shared" si="3"/>
        <v>1.3040050550385354E-3</v>
      </c>
      <c r="L35">
        <f t="shared" si="4"/>
        <v>4.1472516468874128E-2</v>
      </c>
      <c r="M35">
        <f t="shared" si="5"/>
        <v>4.2776521523912661E-2</v>
      </c>
      <c r="O35">
        <f t="shared" si="6"/>
        <v>1.2465187734109887E-3</v>
      </c>
      <c r="P35">
        <f t="shared" si="7"/>
        <v>2.1833822619655097E-2</v>
      </c>
      <c r="Q35">
        <f t="shared" si="8"/>
        <v>2.3080341393066087E-2</v>
      </c>
      <c r="S35">
        <f t="shared" si="9"/>
        <v>1.1322832137665054E-3</v>
      </c>
      <c r="T35">
        <f t="shared" si="10"/>
        <v>3.1877087361984677E-2</v>
      </c>
      <c r="U35">
        <f t="shared" si="11"/>
        <v>3.3009370575751179E-2</v>
      </c>
      <c r="W35">
        <f t="shared" si="12"/>
        <v>1.3150601091976792E-3</v>
      </c>
      <c r="X35">
        <f t="shared" si="13"/>
        <v>4.2275194547695787E-2</v>
      </c>
      <c r="Y35">
        <f t="shared" si="14"/>
        <v>4.3590254656893465E-2</v>
      </c>
      <c r="AA35">
        <f t="shared" si="15"/>
        <v>1.0178838755418862E-3</v>
      </c>
      <c r="AB35">
        <f t="shared" si="16"/>
        <v>4.1479858036668225E-2</v>
      </c>
      <c r="AC35">
        <f t="shared" si="17"/>
        <v>4.2497741912210112E-2</v>
      </c>
      <c r="AE35">
        <f t="shared" si="18"/>
        <v>1.3886785809685684E-3</v>
      </c>
      <c r="AF35">
        <f t="shared" si="19"/>
        <v>2.8661480668168628E-2</v>
      </c>
      <c r="AG35">
        <f t="shared" si="20"/>
        <v>3.0050159249137197E-2</v>
      </c>
      <c r="AI35">
        <f t="shared" si="21"/>
        <v>8.4714470575066871E-4</v>
      </c>
      <c r="AJ35">
        <f t="shared" si="22"/>
        <v>2.0867182860098522E-2</v>
      </c>
      <c r="AK35">
        <f t="shared" si="23"/>
        <v>2.1714327565849189E-2</v>
      </c>
    </row>
    <row r="36" spans="1:38" x14ac:dyDescent="0.25">
      <c r="A36" t="s">
        <v>100</v>
      </c>
      <c r="B36" s="1">
        <v>8.1704347436244347E-4</v>
      </c>
      <c r="C36" t="s">
        <v>43</v>
      </c>
      <c r="D36" s="1">
        <v>2.4653090299771922E-2</v>
      </c>
      <c r="G36">
        <f t="shared" si="0"/>
        <v>1.5732172098848849E-3</v>
      </c>
      <c r="H36">
        <f t="shared" si="1"/>
        <v>3.2902014314075606E-2</v>
      </c>
      <c r="I36">
        <f t="shared" si="2"/>
        <v>3.4475231523960488E-2</v>
      </c>
      <c r="K36">
        <f t="shared" si="3"/>
        <v>1.3010600285747549E-3</v>
      </c>
      <c r="L36">
        <f t="shared" si="4"/>
        <v>4.1779592131023481E-2</v>
      </c>
      <c r="M36">
        <f t="shared" si="5"/>
        <v>4.3080652159598234E-2</v>
      </c>
      <c r="O36">
        <f t="shared" si="6"/>
        <v>1.2437035766745114E-3</v>
      </c>
      <c r="P36">
        <f t="shared" si="7"/>
        <v>2.1995487165456507E-2</v>
      </c>
      <c r="Q36">
        <f t="shared" si="8"/>
        <v>2.323919074213102E-2</v>
      </c>
      <c r="S36">
        <f t="shared" si="9"/>
        <v>1.1297260120009505E-3</v>
      </c>
      <c r="T36">
        <f t="shared" si="10"/>
        <v>3.2113115424482905E-2</v>
      </c>
      <c r="U36">
        <f t="shared" si="11"/>
        <v>3.3242841436483858E-2</v>
      </c>
      <c r="W36">
        <f t="shared" si="12"/>
        <v>1.312090115478648E-3</v>
      </c>
      <c r="X36">
        <f t="shared" si="13"/>
        <v>4.2588213492855999E-2</v>
      </c>
      <c r="Y36">
        <f t="shared" si="14"/>
        <v>4.3900303608334648E-2</v>
      </c>
      <c r="AA36">
        <f t="shared" si="15"/>
        <v>1.0155850386325174E-3</v>
      </c>
      <c r="AB36">
        <f t="shared" si="16"/>
        <v>4.1786988058113407E-2</v>
      </c>
      <c r="AC36">
        <f t="shared" si="17"/>
        <v>4.2802573096745927E-2</v>
      </c>
      <c r="AE36">
        <f t="shared" si="18"/>
        <v>1.3855423238238317E-3</v>
      </c>
      <c r="AF36">
        <f t="shared" si="19"/>
        <v>2.8873699359092876E-2</v>
      </c>
      <c r="AG36">
        <f t="shared" si="20"/>
        <v>3.0259241682916709E-2</v>
      </c>
      <c r="AI36">
        <f t="shared" si="21"/>
        <v>8.4523147422794771E-4</v>
      </c>
      <c r="AJ36">
        <f t="shared" si="22"/>
        <v>2.1021690098615518E-2</v>
      </c>
      <c r="AK36">
        <f t="shared" si="23"/>
        <v>2.1866921572843465E-2</v>
      </c>
    </row>
    <row r="37" spans="1:38" x14ac:dyDescent="0.25">
      <c r="A37" t="s">
        <v>101</v>
      </c>
      <c r="B37" s="1">
        <v>8.1426550116057571E-4</v>
      </c>
      <c r="C37" t="s">
        <v>44</v>
      </c>
      <c r="D37" s="1">
        <v>2.4460977451548294E-2</v>
      </c>
      <c r="G37">
        <f t="shared" si="0"/>
        <v>1.5678682224846885E-3</v>
      </c>
      <c r="H37">
        <f t="shared" si="1"/>
        <v>3.2645620506836351E-2</v>
      </c>
      <c r="I37">
        <f t="shared" si="2"/>
        <v>3.4213488729321041E-2</v>
      </c>
      <c r="K37">
        <f t="shared" si="3"/>
        <v>1.2966363840481007E-3</v>
      </c>
      <c r="L37">
        <f t="shared" si="4"/>
        <v>4.1454018487138894E-2</v>
      </c>
      <c r="M37">
        <f t="shared" si="5"/>
        <v>4.2750654871186997E-2</v>
      </c>
      <c r="O37">
        <f t="shared" si="6"/>
        <v>1.2394749458666283E-3</v>
      </c>
      <c r="P37">
        <f t="shared" si="7"/>
        <v>2.1824084082271388E-2</v>
      </c>
      <c r="Q37">
        <f t="shared" si="8"/>
        <v>2.3063559028138017E-2</v>
      </c>
      <c r="S37">
        <f t="shared" si="9"/>
        <v>1.1258849084547281E-3</v>
      </c>
      <c r="T37">
        <f t="shared" si="10"/>
        <v>3.1862869228386805E-2</v>
      </c>
      <c r="U37">
        <f t="shared" si="11"/>
        <v>3.2988754136841533E-2</v>
      </c>
      <c r="W37">
        <f t="shared" si="12"/>
        <v>1.3076289683137687E-3</v>
      </c>
      <c r="X37">
        <f t="shared" si="13"/>
        <v>4.2256338547549677E-2</v>
      </c>
      <c r="Y37">
        <f t="shared" si="14"/>
        <v>4.3563967515863444E-2</v>
      </c>
      <c r="AA37">
        <f t="shared" si="15"/>
        <v>1.0121320179425958E-3</v>
      </c>
      <c r="AB37">
        <f t="shared" si="16"/>
        <v>4.146135678037436E-2</v>
      </c>
      <c r="AC37">
        <f t="shared" si="17"/>
        <v>4.2473488798316958E-2</v>
      </c>
      <c r="AE37">
        <f t="shared" si="18"/>
        <v>1.3808314368681043E-3</v>
      </c>
      <c r="AF37">
        <f t="shared" si="19"/>
        <v>2.8648696791253363E-2</v>
      </c>
      <c r="AG37">
        <f t="shared" si="20"/>
        <v>3.0029528228121466E-2</v>
      </c>
      <c r="AI37">
        <f t="shared" si="21"/>
        <v>8.4235766095061559E-4</v>
      </c>
      <c r="AJ37">
        <f t="shared" si="22"/>
        <v>2.0857875472935231E-2</v>
      </c>
      <c r="AK37">
        <f t="shared" si="23"/>
        <v>2.1700233133885846E-2</v>
      </c>
    </row>
    <row r="38" spans="1:38" x14ac:dyDescent="0.25">
      <c r="A38" t="s">
        <v>102</v>
      </c>
      <c r="B38" s="1">
        <v>8.1250030528282904E-4</v>
      </c>
      <c r="C38" t="s">
        <v>45</v>
      </c>
      <c r="D38" s="1">
        <v>2.3138518140636392E-2</v>
      </c>
      <c r="G38">
        <f t="shared" si="0"/>
        <v>1.5644693378220873E-3</v>
      </c>
      <c r="H38">
        <f t="shared" si="1"/>
        <v>3.088066631049333E-2</v>
      </c>
      <c r="I38">
        <f t="shared" si="2"/>
        <v>3.2445135648315415E-2</v>
      </c>
      <c r="K38">
        <f t="shared" si="3"/>
        <v>1.2938254861323769E-3</v>
      </c>
      <c r="L38">
        <f t="shared" si="4"/>
        <v>3.9212846692936495E-2</v>
      </c>
      <c r="M38">
        <f t="shared" si="5"/>
        <v>4.0506672179068871E-2</v>
      </c>
      <c r="O38">
        <f t="shared" si="6"/>
        <v>1.2367879647015223E-3</v>
      </c>
      <c r="P38">
        <f t="shared" si="7"/>
        <v>2.0644185885075789E-2</v>
      </c>
      <c r="Q38">
        <f t="shared" si="8"/>
        <v>2.1880973849777312E-2</v>
      </c>
      <c r="S38">
        <f t="shared" si="9"/>
        <v>1.1234441721145677E-3</v>
      </c>
      <c r="T38">
        <f t="shared" si="10"/>
        <v>3.0140233729992964E-2</v>
      </c>
      <c r="U38">
        <f t="shared" si="11"/>
        <v>3.1263677902107531E-2</v>
      </c>
      <c r="W38">
        <f t="shared" si="12"/>
        <v>1.3047942402536952E-3</v>
      </c>
      <c r="X38">
        <f t="shared" si="13"/>
        <v>3.997179008794937E-2</v>
      </c>
      <c r="Y38">
        <f t="shared" si="14"/>
        <v>4.1276584328203067E-2</v>
      </c>
      <c r="AA38">
        <f t="shared" si="15"/>
        <v>1.0099378794665565E-3</v>
      </c>
      <c r="AB38">
        <f t="shared" si="16"/>
        <v>3.9219788248378684E-2</v>
      </c>
      <c r="AC38">
        <f t="shared" si="17"/>
        <v>4.0229726127845242E-2</v>
      </c>
      <c r="AE38">
        <f t="shared" si="18"/>
        <v>1.3778380176986214E-3</v>
      </c>
      <c r="AF38">
        <f t="shared" si="19"/>
        <v>2.7099832446313341E-2</v>
      </c>
      <c r="AG38">
        <f t="shared" si="20"/>
        <v>2.8477670464011964E-2</v>
      </c>
      <c r="AI38">
        <f t="shared" si="21"/>
        <v>8.4053156581508656E-4</v>
      </c>
      <c r="AJ38">
        <f t="shared" si="22"/>
        <v>1.9730214418520652E-2</v>
      </c>
      <c r="AK38">
        <f t="shared" si="23"/>
        <v>2.0570745984335739E-2</v>
      </c>
    </row>
    <row r="39" spans="1:38" x14ac:dyDescent="0.25">
      <c r="A39" t="s">
        <v>103</v>
      </c>
      <c r="B39" s="1">
        <v>8.0817179836705411E-4</v>
      </c>
      <c r="C39" t="s">
        <v>46</v>
      </c>
      <c r="D39" s="1">
        <v>2.396907486160977E-2</v>
      </c>
      <c r="G39">
        <f t="shared" si="0"/>
        <v>1.5561347977557627E-3</v>
      </c>
      <c r="H39">
        <f t="shared" si="1"/>
        <v>3.1989127310304399E-2</v>
      </c>
      <c r="I39">
        <f t="shared" si="2"/>
        <v>3.3545262108060164E-2</v>
      </c>
      <c r="K39">
        <f t="shared" si="3"/>
        <v>1.286932771719697E-3</v>
      </c>
      <c r="L39">
        <f t="shared" si="4"/>
        <v>4.0620391167970081E-2</v>
      </c>
      <c r="M39">
        <f t="shared" si="5"/>
        <v>4.1907323939689781E-2</v>
      </c>
      <c r="O39">
        <f t="shared" si="6"/>
        <v>1.2301991114743297E-3</v>
      </c>
      <c r="P39">
        <f t="shared" si="7"/>
        <v>2.1385208591528235E-2</v>
      </c>
      <c r="Q39">
        <f t="shared" si="8"/>
        <v>2.2615407703002566E-2</v>
      </c>
      <c r="S39">
        <f t="shared" si="9"/>
        <v>1.1174591456021257E-3</v>
      </c>
      <c r="T39">
        <f t="shared" si="10"/>
        <v>3.1222116914732884E-2</v>
      </c>
      <c r="U39">
        <f t="shared" si="11"/>
        <v>3.233957606033501E-2</v>
      </c>
      <c r="W39">
        <f t="shared" si="12"/>
        <v>1.2978430909976523E-3</v>
      </c>
      <c r="X39">
        <f t="shared" si="13"/>
        <v>4.140657682343088E-2</v>
      </c>
      <c r="Y39">
        <f t="shared" si="14"/>
        <v>4.2704419914428533E-2</v>
      </c>
      <c r="AA39">
        <f t="shared" si="15"/>
        <v>1.0045575453702484E-3</v>
      </c>
      <c r="AB39">
        <f t="shared" si="16"/>
        <v>4.062758189042856E-2</v>
      </c>
      <c r="AC39">
        <f t="shared" si="17"/>
        <v>4.1632139435798805E-2</v>
      </c>
      <c r="AE39">
        <f t="shared" si="18"/>
        <v>1.3704977356708502E-3</v>
      </c>
      <c r="AF39">
        <f t="shared" si="19"/>
        <v>2.8072580477917362E-2</v>
      </c>
      <c r="AG39">
        <f t="shared" si="20"/>
        <v>2.9443078213588211E-2</v>
      </c>
      <c r="AI39">
        <f t="shared" si="21"/>
        <v>8.360537254107174E-4</v>
      </c>
      <c r="AJ39">
        <f t="shared" si="22"/>
        <v>2.0438430134494652E-2</v>
      </c>
      <c r="AK39">
        <f t="shared" si="23"/>
        <v>2.1274483859905369E-2</v>
      </c>
    </row>
    <row r="40" spans="1:38" x14ac:dyDescent="0.25">
      <c r="A40" t="s">
        <v>104</v>
      </c>
      <c r="B40" s="1">
        <v>8.0446111520890483E-4</v>
      </c>
      <c r="C40" t="s">
        <v>47</v>
      </c>
      <c r="D40" s="1">
        <v>2.3759975578988252E-2</v>
      </c>
      <c r="G40">
        <f t="shared" si="0"/>
        <v>1.5489898773347463E-3</v>
      </c>
      <c r="H40">
        <f t="shared" si="1"/>
        <v>3.1710063407717724E-2</v>
      </c>
      <c r="I40">
        <f t="shared" si="2"/>
        <v>3.3259053285052471E-2</v>
      </c>
      <c r="K40">
        <f t="shared" si="3"/>
        <v>1.2810238798586602E-3</v>
      </c>
      <c r="L40">
        <f t="shared" si="4"/>
        <v>4.0266030613711395E-2</v>
      </c>
      <c r="M40">
        <f t="shared" si="5"/>
        <v>4.1547054493570053E-2</v>
      </c>
      <c r="O40">
        <f t="shared" si="6"/>
        <v>1.2245507095709949E-3</v>
      </c>
      <c r="P40">
        <f t="shared" si="7"/>
        <v>2.1198650211573317E-2</v>
      </c>
      <c r="Q40">
        <f t="shared" si="8"/>
        <v>2.2423200921144311E-2</v>
      </c>
      <c r="S40">
        <f t="shared" si="9"/>
        <v>1.1123283839993528E-3</v>
      </c>
      <c r="T40">
        <f t="shared" si="10"/>
        <v>3.0949744189190095E-2</v>
      </c>
      <c r="U40">
        <f t="shared" si="11"/>
        <v>3.2062072573189451E-2</v>
      </c>
      <c r="W40">
        <f t="shared" si="12"/>
        <v>1.2918841049139804E-3</v>
      </c>
      <c r="X40">
        <f t="shared" si="13"/>
        <v>4.1045357812702209E-2</v>
      </c>
      <c r="Y40">
        <f t="shared" si="14"/>
        <v>4.2337241917616189E-2</v>
      </c>
      <c r="AA40">
        <f t="shared" si="15"/>
        <v>9.9994516620466887E-4</v>
      </c>
      <c r="AB40">
        <f t="shared" si="16"/>
        <v>4.0273158606385091E-2</v>
      </c>
      <c r="AC40">
        <f t="shared" si="17"/>
        <v>4.1273103772589761E-2</v>
      </c>
      <c r="AE40">
        <f t="shared" si="18"/>
        <v>1.3642051591712609E-3</v>
      </c>
      <c r="AF40">
        <f t="shared" si="19"/>
        <v>2.7827683398111043E-2</v>
      </c>
      <c r="AG40">
        <f t="shared" si="20"/>
        <v>2.9191888557282303E-2</v>
      </c>
      <c r="AI40">
        <f t="shared" si="21"/>
        <v>8.3221502368361201E-4</v>
      </c>
      <c r="AJ40">
        <f t="shared" si="22"/>
        <v>2.0260131176203282E-2</v>
      </c>
      <c r="AK40">
        <f t="shared" si="23"/>
        <v>2.1092346199886893E-2</v>
      </c>
    </row>
    <row r="41" spans="1:38" x14ac:dyDescent="0.25">
      <c r="A41" t="s">
        <v>105</v>
      </c>
      <c r="B41" s="1">
        <v>7.9393658465742813E-4</v>
      </c>
      <c r="C41" t="s">
        <v>48</v>
      </c>
      <c r="D41" s="1">
        <v>2.3947101647439604E-2</v>
      </c>
      <c r="G41">
        <f t="shared" si="0"/>
        <v>1.5287248937578778E-3</v>
      </c>
      <c r="H41">
        <f t="shared" si="1"/>
        <v>3.1959801858672893E-2</v>
      </c>
      <c r="I41">
        <f t="shared" si="2"/>
        <v>3.3488526752430768E-2</v>
      </c>
      <c r="K41">
        <f t="shared" si="3"/>
        <v>1.2642646174084887E-3</v>
      </c>
      <c r="L41">
        <f t="shared" si="4"/>
        <v>4.0583153161915901E-2</v>
      </c>
      <c r="M41">
        <f t="shared" si="5"/>
        <v>4.1847417779324388E-2</v>
      </c>
      <c r="O41">
        <f t="shared" si="6"/>
        <v>1.2085302691655371E-3</v>
      </c>
      <c r="P41">
        <f t="shared" si="7"/>
        <v>2.1365604089845613E-2</v>
      </c>
      <c r="Q41">
        <f t="shared" si="8"/>
        <v>2.257413435901115E-2</v>
      </c>
      <c r="S41">
        <f t="shared" si="9"/>
        <v>1.0977761156058259E-3</v>
      </c>
      <c r="T41">
        <f t="shared" si="10"/>
        <v>3.1193494605954827E-2</v>
      </c>
      <c r="U41">
        <f t="shared" si="11"/>
        <v>3.2291270721560655E-2</v>
      </c>
      <c r="W41">
        <f t="shared" si="12"/>
        <v>1.274982761301364E-3</v>
      </c>
      <c r="X41">
        <f t="shared" si="13"/>
        <v>4.1368618095951916E-2</v>
      </c>
      <c r="Y41">
        <f t="shared" si="14"/>
        <v>4.2643600857253279E-2</v>
      </c>
      <c r="AA41">
        <f t="shared" si="15"/>
        <v>9.8686317472918331E-4</v>
      </c>
      <c r="AB41">
        <f t="shared" si="16"/>
        <v>4.0590337292410128E-2</v>
      </c>
      <c r="AC41">
        <f t="shared" si="17"/>
        <v>4.1577200467139308E-2</v>
      </c>
      <c r="AE41">
        <f t="shared" si="18"/>
        <v>1.3463576602620667E-3</v>
      </c>
      <c r="AF41">
        <f t="shared" si="19"/>
        <v>2.8046845449481266E-2</v>
      </c>
      <c r="AG41">
        <f t="shared" si="20"/>
        <v>2.9393203109743332E-2</v>
      </c>
      <c r="AI41">
        <f t="shared" si="21"/>
        <v>8.2132739682810939E-4</v>
      </c>
      <c r="AJ41">
        <f t="shared" si="22"/>
        <v>2.041969357477175E-2</v>
      </c>
      <c r="AK41">
        <f t="shared" si="23"/>
        <v>2.1241020971599859E-2</v>
      </c>
    </row>
    <row r="42" spans="1:38" x14ac:dyDescent="0.25">
      <c r="D42" s="4"/>
    </row>
    <row r="43" spans="1:38" x14ac:dyDescent="0.25">
      <c r="D43" s="4"/>
    </row>
    <row r="44" spans="1:38" x14ac:dyDescent="0.25">
      <c r="D44" s="4"/>
    </row>
    <row r="45" spans="1:38" x14ac:dyDescent="0.25">
      <c r="D45" s="4"/>
    </row>
    <row r="46" spans="1:38" x14ac:dyDescent="0.25">
      <c r="A46" t="s">
        <v>0</v>
      </c>
      <c r="B46" t="s">
        <v>146</v>
      </c>
      <c r="D46" t="s">
        <v>147</v>
      </c>
      <c r="E46" t="s">
        <v>146</v>
      </c>
      <c r="F46" t="s">
        <v>147</v>
      </c>
      <c r="G46" t="s">
        <v>148</v>
      </c>
      <c r="H46" t="s">
        <v>149</v>
      </c>
      <c r="I46" t="s">
        <v>150</v>
      </c>
      <c r="J46" t="s">
        <v>151</v>
      </c>
      <c r="K46" t="s">
        <v>152</v>
      </c>
      <c r="L46" t="s">
        <v>153</v>
      </c>
      <c r="M46" t="s">
        <v>154</v>
      </c>
      <c r="N46" t="s">
        <v>155</v>
      </c>
      <c r="O46" t="s">
        <v>156</v>
      </c>
      <c r="P46" t="s">
        <v>157</v>
      </c>
      <c r="Q46" t="s">
        <v>158</v>
      </c>
      <c r="R46" t="s">
        <v>161</v>
      </c>
      <c r="S46" t="s">
        <v>159</v>
      </c>
      <c r="T46" t="s">
        <v>160</v>
      </c>
      <c r="U46" t="s">
        <v>162</v>
      </c>
      <c r="V46" t="s">
        <v>163</v>
      </c>
      <c r="W46" t="s">
        <v>164</v>
      </c>
      <c r="X46" t="s">
        <v>167</v>
      </c>
      <c r="Y46" t="s">
        <v>166</v>
      </c>
      <c r="Z46" t="s">
        <v>165</v>
      </c>
      <c r="AA46" t="s">
        <v>168</v>
      </c>
      <c r="AB46" t="s">
        <v>169</v>
      </c>
      <c r="AC46" t="s">
        <v>170</v>
      </c>
      <c r="AD46" t="s">
        <v>171</v>
      </c>
      <c r="AE46" t="s">
        <v>172</v>
      </c>
      <c r="AF46" t="s">
        <v>173</v>
      </c>
      <c r="AG46" t="s">
        <v>174</v>
      </c>
      <c r="AH46" t="s">
        <v>175</v>
      </c>
      <c r="AI46" t="s">
        <v>176</v>
      </c>
      <c r="AJ46" t="s">
        <v>177</v>
      </c>
      <c r="AK46" t="s">
        <v>178</v>
      </c>
      <c r="AL46" t="s">
        <v>179</v>
      </c>
    </row>
    <row r="47" spans="1:38" x14ac:dyDescent="0.25">
      <c r="A47" t="s">
        <v>66</v>
      </c>
      <c r="B47" s="1">
        <v>8.6887099983687203E-4</v>
      </c>
      <c r="C47" t="s">
        <v>9</v>
      </c>
      <c r="D47" s="1">
        <v>2.4046406312652209E-2</v>
      </c>
      <c r="E47" s="4">
        <v>29.949100000000001</v>
      </c>
      <c r="F47" s="4">
        <v>30.54</v>
      </c>
      <c r="G47">
        <f>$E$47*B47</f>
        <v>2.6021904461214464E-2</v>
      </c>
      <c r="H47">
        <f>F$47*D47</f>
        <v>0.7343772487883985</v>
      </c>
      <c r="I47">
        <f>G47+H47</f>
        <v>0.76039915324961294</v>
      </c>
      <c r="J47">
        <f>SUM(I46:I86)</f>
        <v>30.520205859700866</v>
      </c>
      <c r="K47">
        <f>E$48*B47</f>
        <v>2.6311325391260125E-2</v>
      </c>
      <c r="L47">
        <f>F$48*D47</f>
        <v>0.72571813787521244</v>
      </c>
      <c r="M47">
        <f>K47+L47</f>
        <v>0.75202946326647258</v>
      </c>
      <c r="N47">
        <f>SUM(M47:M86)</f>
        <v>30.183326875194794</v>
      </c>
      <c r="O47">
        <f>E$49*$B47</f>
        <v>2.6372320135448674E-2</v>
      </c>
      <c r="P47">
        <f>F$49*$D47</f>
        <v>0.7450153789411158</v>
      </c>
      <c r="Q47">
        <f>O47+P47</f>
        <v>0.77138769907656446</v>
      </c>
      <c r="R47">
        <f>SUM(Q46:Q86)</f>
        <v>30.961296076513019</v>
      </c>
      <c r="S47">
        <f>$E$50*$B47</f>
        <v>2.6493527639925921E-2</v>
      </c>
      <c r="T47">
        <f>$F$50*$D47</f>
        <v>0.7351467337904033</v>
      </c>
      <c r="U47">
        <f>S47+T47</f>
        <v>0.76164026143032926</v>
      </c>
      <c r="V47">
        <f>SUM(U46:U86)</f>
        <v>30.569316786870942</v>
      </c>
      <c r="W47">
        <f>$E$51*$B47</f>
        <v>2.6299595632762327E-2</v>
      </c>
      <c r="X47">
        <f>$F$51*$D47</f>
        <v>0.72492941574815739</v>
      </c>
      <c r="Y47">
        <f>W47+X47</f>
        <v>0.75122901138091969</v>
      </c>
      <c r="Z47">
        <f>SUM(Y46:Y86)</f>
        <v>30.151173392215895</v>
      </c>
      <c r="AA47">
        <f>$E$52*$B47</f>
        <v>2.6614908918603127E-2</v>
      </c>
      <c r="AB47">
        <f>$F$52*$D47</f>
        <v>0.7257109239533186</v>
      </c>
      <c r="AC47">
        <f>AA47+AB47</f>
        <v>0.75232583287192167</v>
      </c>
      <c r="AD47">
        <f>SUM(AC46:AC86)</f>
        <v>30.19474122764462</v>
      </c>
      <c r="AE47">
        <f>$E$53*$B47</f>
        <v>2.6221484129876994E-2</v>
      </c>
      <c r="AF47">
        <f>$F$53*$D47</f>
        <v>0.73830643157988585</v>
      </c>
      <c r="AG47">
        <f>AE47+AF47</f>
        <v>0.76452791570976286</v>
      </c>
      <c r="AH47">
        <f>SUM(AG46:AG86)</f>
        <v>30.685826796410684</v>
      </c>
      <c r="AI47">
        <f>$E$54*$B47</f>
        <v>2.6796039562598691E-2</v>
      </c>
      <c r="AJ47">
        <f>$F$54*$D47</f>
        <v>0.7459652119904655</v>
      </c>
      <c r="AK47">
        <f>AI47+AJ47</f>
        <v>0.77276125155306419</v>
      </c>
      <c r="AL47">
        <f>SUM(AK46:AK86)</f>
        <v>31.015808894152855</v>
      </c>
    </row>
    <row r="48" spans="1:38" x14ac:dyDescent="0.25">
      <c r="A48" t="s">
        <v>67</v>
      </c>
      <c r="B48" s="1">
        <v>8.5773768453429385E-4</v>
      </c>
      <c r="C48" t="s">
        <v>10</v>
      </c>
      <c r="D48" s="1">
        <v>2.3933356110411509E-2</v>
      </c>
      <c r="E48" s="4">
        <v>30.2822</v>
      </c>
      <c r="F48" s="4">
        <v>30.1799</v>
      </c>
      <c r="G48">
        <f t="shared" ref="G48:G86" si="24">$E$47*B48</f>
        <v>2.568847168788602E-2</v>
      </c>
      <c r="H48">
        <f t="shared" ref="H48:H86" si="25">F$47*D48</f>
        <v>0.73092469561196749</v>
      </c>
      <c r="I48">
        <f t="shared" ref="I48:I86" si="26">G48+H48</f>
        <v>0.75661316729985351</v>
      </c>
      <c r="K48">
        <f t="shared" ref="K48:K86" si="27">E$48*B48</f>
        <v>2.5974184110604395E-2</v>
      </c>
      <c r="L48">
        <f t="shared" ref="L48:L86" si="28">F$48*D48</f>
        <v>0.72230629407660829</v>
      </c>
      <c r="M48">
        <f t="shared" ref="M48:M86" si="29">K48+L48</f>
        <v>0.74828047818721266</v>
      </c>
      <c r="O48">
        <f t="shared" ref="O48:O86" si="30">E$49*$B48</f>
        <v>2.6034397296058699E-2</v>
      </c>
      <c r="P48">
        <f t="shared" ref="P48:P86" si="31">F$49*$D48</f>
        <v>0.74151281235521349</v>
      </c>
      <c r="Q48">
        <f t="shared" ref="Q48:Q86" si="32">O48+P48</f>
        <v>0.76754720965127221</v>
      </c>
      <c r="S48">
        <f t="shared" ref="S48:S86" si="33">$E$50*$B48</f>
        <v>2.6154051703051236E-2</v>
      </c>
      <c r="T48">
        <f t="shared" ref="T48:T86" si="34">$F$50*$D48</f>
        <v>0.73169056300750068</v>
      </c>
      <c r="U48">
        <f t="shared" ref="U48:U86" si="35">S48+T48</f>
        <v>0.75784461471055187</v>
      </c>
      <c r="W48">
        <f t="shared" ref="W48:W86" si="36">$E$51*$B48</f>
        <v>2.5962604651863178E-2</v>
      </c>
      <c r="X48">
        <f t="shared" ref="X48:X86" si="37">$F$51*$D48</f>
        <v>0.72152127999618676</v>
      </c>
      <c r="Y48">
        <f t="shared" ref="Y48:Y86" si="38">W48+X48</f>
        <v>0.74748388464804993</v>
      </c>
      <c r="AA48">
        <f t="shared" ref="AA48:AA86" si="39">$E$52*$B48</f>
        <v>2.6273877657580675E-2</v>
      </c>
      <c r="AB48">
        <f t="shared" ref="AB48:AB86" si="40">$F$52*$D48</f>
        <v>0.72229911406977521</v>
      </c>
      <c r="AC48">
        <f t="shared" ref="AC48:AC86" si="41">AA48+AB48</f>
        <v>0.74857299172735592</v>
      </c>
      <c r="AE48">
        <f t="shared" ref="AE48:AE86" si="42">$E$53*$B48</f>
        <v>2.5885494034023546E-2</v>
      </c>
      <c r="AF48">
        <f t="shared" ref="AF48:AF86" si="43">$F$53*$D48</f>
        <v>0.73483540600040864</v>
      </c>
      <c r="AG48">
        <f t="shared" ref="AG48:AG86" si="44">AE48+AF48</f>
        <v>0.76072090003443216</v>
      </c>
      <c r="AI48">
        <f t="shared" ref="AI48:AI86" si="45">$E$54*$B48</f>
        <v>2.6452687376409049E-2</v>
      </c>
      <c r="AJ48">
        <f t="shared" ref="AJ48:AJ86" si="46">$F$54*$D48</f>
        <v>0.74245817992157481</v>
      </c>
      <c r="AK48">
        <f t="shared" ref="AK48:AK86" si="47">AI48+AJ48</f>
        <v>0.76891086729798386</v>
      </c>
    </row>
    <row r="49" spans="1:37" x14ac:dyDescent="0.25">
      <c r="A49" t="s">
        <v>68</v>
      </c>
      <c r="B49" s="1">
        <v>8.5750249173025081E-4</v>
      </c>
      <c r="C49" t="s">
        <v>11</v>
      </c>
      <c r="D49" s="1">
        <v>2.4215727280920734E-2</v>
      </c>
      <c r="E49" s="4">
        <v>30.352399999999999</v>
      </c>
      <c r="F49" s="4">
        <v>30.982399999999998</v>
      </c>
      <c r="G49">
        <f t="shared" si="24"/>
        <v>2.5681427875078457E-2</v>
      </c>
      <c r="H49">
        <f t="shared" si="25"/>
        <v>0.73954831115931918</v>
      </c>
      <c r="I49">
        <f t="shared" si="26"/>
        <v>0.76522973903439762</v>
      </c>
      <c r="K49">
        <f t="shared" si="27"/>
        <v>2.5967061955073801E-2</v>
      </c>
      <c r="L49">
        <f t="shared" si="28"/>
        <v>0.73082822776545964</v>
      </c>
      <c r="M49">
        <f t="shared" si="29"/>
        <v>0.75679528972053345</v>
      </c>
      <c r="O49">
        <f t="shared" si="30"/>
        <v>2.6027258629993263E-2</v>
      </c>
      <c r="P49">
        <f t="shared" si="31"/>
        <v>0.75026134890839846</v>
      </c>
      <c r="Q49">
        <f t="shared" si="32"/>
        <v>0.77628860753839168</v>
      </c>
      <c r="S49">
        <f t="shared" si="33"/>
        <v>2.6146880227589635E-2</v>
      </c>
      <c r="T49">
        <f t="shared" si="34"/>
        <v>0.74032321443230864</v>
      </c>
      <c r="U49">
        <f t="shared" si="35"/>
        <v>0.76647009465989824</v>
      </c>
      <c r="W49">
        <f t="shared" si="36"/>
        <v>2.5955485671435442E-2</v>
      </c>
      <c r="X49">
        <f t="shared" si="37"/>
        <v>0.73003395191064546</v>
      </c>
      <c r="Y49">
        <f t="shared" si="38"/>
        <v>0.75598943758208093</v>
      </c>
      <c r="AA49">
        <f t="shared" si="39"/>
        <v>2.6266673325684348E-2</v>
      </c>
      <c r="AB49">
        <f t="shared" si="40"/>
        <v>0.7308209630472754</v>
      </c>
      <c r="AC49">
        <f t="shared" si="41"/>
        <v>0.75708763637295973</v>
      </c>
      <c r="AE49">
        <f t="shared" si="42"/>
        <v>2.5878396197428894E-2</v>
      </c>
      <c r="AF49">
        <f t="shared" si="43"/>
        <v>0.74350516099702157</v>
      </c>
      <c r="AG49">
        <f t="shared" si="44"/>
        <v>0.76938355719445051</v>
      </c>
      <c r="AI49">
        <f t="shared" si="45"/>
        <v>2.6445434014652058E-2</v>
      </c>
      <c r="AJ49">
        <f t="shared" si="46"/>
        <v>0.75121787013599484</v>
      </c>
      <c r="AK49">
        <f t="shared" si="47"/>
        <v>0.77766330415064688</v>
      </c>
    </row>
    <row r="50" spans="1:37" x14ac:dyDescent="0.25">
      <c r="A50" t="s">
        <v>69</v>
      </c>
      <c r="B50" s="1">
        <v>8.572631931925024E-4</v>
      </c>
      <c r="C50" t="s">
        <v>12</v>
      </c>
      <c r="D50" s="1">
        <v>2.4365854636556949E-2</v>
      </c>
      <c r="E50" s="4">
        <v>30.491900000000001</v>
      </c>
      <c r="F50" s="4">
        <v>30.571999999999999</v>
      </c>
      <c r="G50">
        <f t="shared" si="24"/>
        <v>2.5674261099241574E-2</v>
      </c>
      <c r="H50">
        <f t="shared" si="25"/>
        <v>0.74413320060044919</v>
      </c>
      <c r="I50">
        <f t="shared" si="26"/>
        <v>0.76980746169969072</v>
      </c>
      <c r="K50">
        <f t="shared" si="27"/>
        <v>2.5959815468893997E-2</v>
      </c>
      <c r="L50">
        <f t="shared" si="28"/>
        <v>0.7353590563458251</v>
      </c>
      <c r="M50">
        <f t="shared" si="29"/>
        <v>0.76131887181471913</v>
      </c>
      <c r="O50">
        <f t="shared" si="30"/>
        <v>2.6019995345056109E-2</v>
      </c>
      <c r="P50">
        <f t="shared" si="31"/>
        <v>0.75491265469166202</v>
      </c>
      <c r="Q50">
        <f t="shared" si="32"/>
        <v>0.78093265003671808</v>
      </c>
      <c r="S50">
        <f t="shared" si="33"/>
        <v>2.6139583560506465E-2</v>
      </c>
      <c r="T50">
        <f t="shared" si="34"/>
        <v>0.74491290794881904</v>
      </c>
      <c r="U50">
        <f t="shared" si="35"/>
        <v>0.77105249150932553</v>
      </c>
      <c r="W50">
        <f t="shared" si="36"/>
        <v>2.5948242415785895E-2</v>
      </c>
      <c r="X50">
        <f t="shared" si="37"/>
        <v>0.73455985631374598</v>
      </c>
      <c r="Y50">
        <f t="shared" si="38"/>
        <v>0.76050809872953185</v>
      </c>
      <c r="AA50">
        <f t="shared" si="39"/>
        <v>2.6259343228595456E-2</v>
      </c>
      <c r="AB50">
        <f t="shared" si="40"/>
        <v>0.73535174658943414</v>
      </c>
      <c r="AC50">
        <f t="shared" si="41"/>
        <v>0.76161108981802961</v>
      </c>
      <c r="AE50">
        <f t="shared" si="42"/>
        <v>2.5871174454717892E-2</v>
      </c>
      <c r="AF50">
        <f t="shared" si="43"/>
        <v>0.74811458124806263</v>
      </c>
      <c r="AG50">
        <f t="shared" si="44"/>
        <v>0.7739857557027805</v>
      </c>
      <c r="AI50">
        <f t="shared" si="45"/>
        <v>2.6438054031793862E-2</v>
      </c>
      <c r="AJ50">
        <f t="shared" si="46"/>
        <v>0.755875105949806</v>
      </c>
      <c r="AK50">
        <f t="shared" si="47"/>
        <v>0.78231315998159989</v>
      </c>
    </row>
    <row r="51" spans="1:37" x14ac:dyDescent="0.25">
      <c r="A51" t="s">
        <v>70</v>
      </c>
      <c r="B51" s="1">
        <v>8.5433815114832655E-4</v>
      </c>
      <c r="C51" t="s">
        <v>13</v>
      </c>
      <c r="D51" s="1">
        <v>2.4771744689511974E-2</v>
      </c>
      <c r="E51" s="4">
        <v>30.268699999999999</v>
      </c>
      <c r="F51" s="4">
        <v>30.147099999999998</v>
      </c>
      <c r="G51">
        <f t="shared" si="24"/>
        <v>2.5586658722556346E-2</v>
      </c>
      <c r="H51">
        <f t="shared" si="25"/>
        <v>0.75652908281769571</v>
      </c>
      <c r="I51">
        <f t="shared" si="26"/>
        <v>0.7821157415402521</v>
      </c>
      <c r="K51">
        <f t="shared" si="27"/>
        <v>2.5871238760703855E-2</v>
      </c>
      <c r="L51">
        <f t="shared" si="28"/>
        <v>0.74760877755500244</v>
      </c>
      <c r="M51">
        <f t="shared" si="29"/>
        <v>0.77348001631570629</v>
      </c>
      <c r="O51">
        <f t="shared" si="30"/>
        <v>2.5931213298914468E-2</v>
      </c>
      <c r="P51">
        <f t="shared" si="31"/>
        <v>0.76748810266833578</v>
      </c>
      <c r="Q51">
        <f t="shared" si="32"/>
        <v>0.79341931596725024</v>
      </c>
      <c r="S51">
        <f t="shared" si="33"/>
        <v>2.6050393470999661E-2</v>
      </c>
      <c r="T51">
        <f t="shared" si="34"/>
        <v>0.75732177864776007</v>
      </c>
      <c r="U51">
        <f t="shared" si="35"/>
        <v>0.78337217211875976</v>
      </c>
      <c r="W51">
        <f t="shared" si="36"/>
        <v>2.585970519566335E-2</v>
      </c>
      <c r="X51">
        <f t="shared" si="37"/>
        <v>0.74679626432918633</v>
      </c>
      <c r="Y51">
        <f t="shared" si="38"/>
        <v>0.77265596952484972</v>
      </c>
      <c r="AA51">
        <f t="shared" si="39"/>
        <v>2.616974451071508E-2</v>
      </c>
      <c r="AB51">
        <f t="shared" si="40"/>
        <v>0.74760134603159556</v>
      </c>
      <c r="AC51">
        <f t="shared" si="41"/>
        <v>0.77377109054231064</v>
      </c>
      <c r="AE51">
        <f t="shared" si="42"/>
        <v>2.5782900195875116E-2</v>
      </c>
      <c r="AF51">
        <f t="shared" si="43"/>
        <v>0.76057678589996192</v>
      </c>
      <c r="AG51">
        <f t="shared" si="44"/>
        <v>0.78635968609583706</v>
      </c>
      <c r="AI51">
        <f t="shared" si="45"/>
        <v>2.6347845540138928E-2</v>
      </c>
      <c r="AJ51">
        <f t="shared" si="46"/>
        <v>0.76846658658357148</v>
      </c>
      <c r="AK51">
        <f t="shared" si="47"/>
        <v>0.79481443212371039</v>
      </c>
    </row>
    <row r="52" spans="1:37" x14ac:dyDescent="0.25">
      <c r="A52" t="s">
        <v>71</v>
      </c>
      <c r="B52" s="1">
        <v>8.5200817575787539E-4</v>
      </c>
      <c r="C52" t="s">
        <v>14</v>
      </c>
      <c r="D52" s="1">
        <v>2.4449425993184393E-2</v>
      </c>
      <c r="E52" s="4">
        <v>30.631599999999999</v>
      </c>
      <c r="F52" s="4">
        <v>30.179600000000001</v>
      </c>
      <c r="G52">
        <f t="shared" si="24"/>
        <v>2.5516878056590187E-2</v>
      </c>
      <c r="H52">
        <f t="shared" si="25"/>
        <v>0.74668546983185136</v>
      </c>
      <c r="I52">
        <f t="shared" si="26"/>
        <v>0.77220234788844155</v>
      </c>
      <c r="K52">
        <f t="shared" si="27"/>
        <v>2.5800681979935135E-2</v>
      </c>
      <c r="L52">
        <f t="shared" si="28"/>
        <v>0.73788123153170571</v>
      </c>
      <c r="M52">
        <f t="shared" si="29"/>
        <v>0.76368191351164083</v>
      </c>
      <c r="O52">
        <f t="shared" si="30"/>
        <v>2.5860492953873337E-2</v>
      </c>
      <c r="P52">
        <f t="shared" si="31"/>
        <v>0.75750189589123607</v>
      </c>
      <c r="Q52">
        <f t="shared" si="32"/>
        <v>0.78336238884510945</v>
      </c>
      <c r="S52">
        <f t="shared" si="33"/>
        <v>2.5979348094391563E-2</v>
      </c>
      <c r="T52">
        <f t="shared" si="34"/>
        <v>0.74746785146363326</v>
      </c>
      <c r="U52">
        <f t="shared" si="35"/>
        <v>0.77344719955802477</v>
      </c>
      <c r="W52">
        <f t="shared" si="36"/>
        <v>2.5789179869562404E-2</v>
      </c>
      <c r="X52">
        <f t="shared" si="37"/>
        <v>0.73707929035912911</v>
      </c>
      <c r="Y52">
        <f t="shared" si="38"/>
        <v>0.76286847022869153</v>
      </c>
      <c r="AA52">
        <f t="shared" si="39"/>
        <v>2.6098373636544936E-2</v>
      </c>
      <c r="AB52">
        <f t="shared" si="40"/>
        <v>0.73787389670390768</v>
      </c>
      <c r="AC52">
        <f t="shared" si="41"/>
        <v>0.76397227034045256</v>
      </c>
      <c r="AE52">
        <f t="shared" si="42"/>
        <v>2.5712584334561771E-2</v>
      </c>
      <c r="AF52">
        <f t="shared" si="43"/>
        <v>0.75068050603913761</v>
      </c>
      <c r="AG52">
        <f t="shared" si="44"/>
        <v>0.77639309037369941</v>
      </c>
      <c r="AI52">
        <f t="shared" si="45"/>
        <v>2.6275988943757954E-2</v>
      </c>
      <c r="AJ52">
        <f t="shared" si="46"/>
        <v>0.75846764821796686</v>
      </c>
      <c r="AK52">
        <f t="shared" si="47"/>
        <v>0.78474363716172479</v>
      </c>
    </row>
    <row r="53" spans="1:37" x14ac:dyDescent="0.25">
      <c r="A53" t="s">
        <v>72</v>
      </c>
      <c r="B53" s="1">
        <v>8.5108960984292699E-4</v>
      </c>
      <c r="C53" t="s">
        <v>15</v>
      </c>
      <c r="D53" s="1">
        <v>2.4278942966790701E-2</v>
      </c>
      <c r="E53" s="4">
        <v>30.178799999999999</v>
      </c>
      <c r="F53" s="4">
        <v>30.703399999999998</v>
      </c>
      <c r="G53">
        <f t="shared" si="24"/>
        <v>2.5489367834146806E-2</v>
      </c>
      <c r="H53">
        <f t="shared" si="25"/>
        <v>0.74147891820578793</v>
      </c>
      <c r="I53">
        <f t="shared" si="26"/>
        <v>0.76696828603993472</v>
      </c>
      <c r="K53">
        <f t="shared" si="27"/>
        <v>2.5772865783185484E-2</v>
      </c>
      <c r="L53">
        <f t="shared" si="28"/>
        <v>0.73273607084344672</v>
      </c>
      <c r="M53">
        <f t="shared" si="29"/>
        <v>0.75850893662663221</v>
      </c>
      <c r="O53">
        <f t="shared" si="30"/>
        <v>2.5832612273796456E-2</v>
      </c>
      <c r="P53">
        <f t="shared" si="31"/>
        <v>0.75221992257429615</v>
      </c>
      <c r="Q53">
        <f t="shared" si="32"/>
        <v>0.77805253484809256</v>
      </c>
      <c r="S53">
        <f t="shared" si="33"/>
        <v>2.5951339274369548E-2</v>
      </c>
      <c r="T53">
        <f t="shared" si="34"/>
        <v>0.74225584438072534</v>
      </c>
      <c r="U53">
        <f t="shared" si="35"/>
        <v>0.76820718365509488</v>
      </c>
      <c r="W53">
        <f t="shared" si="36"/>
        <v>2.5761376073452604E-2</v>
      </c>
      <c r="X53">
        <f t="shared" si="37"/>
        <v>0.73193972151413589</v>
      </c>
      <c r="Y53">
        <f t="shared" si="38"/>
        <v>0.75770109758758852</v>
      </c>
      <c r="AA53">
        <f t="shared" si="39"/>
        <v>2.60702364928646E-2</v>
      </c>
      <c r="AB53">
        <f t="shared" si="40"/>
        <v>0.73272878716055667</v>
      </c>
      <c r="AC53">
        <f t="shared" si="41"/>
        <v>0.75879902365342122</v>
      </c>
      <c r="AE53">
        <f t="shared" si="42"/>
        <v>2.5684863117527726E-2</v>
      </c>
      <c r="AF53">
        <f t="shared" si="43"/>
        <v>0.74544609748656154</v>
      </c>
      <c r="AG53">
        <f t="shared" si="44"/>
        <v>0.77113096060408926</v>
      </c>
      <c r="AI53">
        <f t="shared" si="45"/>
        <v>2.6247660309700157E-2</v>
      </c>
      <c r="AJ53">
        <f t="shared" si="46"/>
        <v>0.7531789408214844</v>
      </c>
      <c r="AK53">
        <f t="shared" si="47"/>
        <v>0.77942660113118456</v>
      </c>
    </row>
    <row r="54" spans="1:37" x14ac:dyDescent="0.25">
      <c r="A54" t="s">
        <v>73</v>
      </c>
      <c r="B54" s="1">
        <v>8.5104278239630203E-4</v>
      </c>
      <c r="C54" t="s">
        <v>16</v>
      </c>
      <c r="D54" s="1">
        <v>2.4084775430374256E-2</v>
      </c>
      <c r="E54" s="2">
        <v>30.840066669999999</v>
      </c>
      <c r="F54" s="2">
        <v>31.021899999999999</v>
      </c>
      <c r="G54">
        <f t="shared" si="24"/>
        <v>2.5487965394265091E-2</v>
      </c>
      <c r="H54">
        <f t="shared" si="25"/>
        <v>0.73554904164362978</v>
      </c>
      <c r="I54">
        <f t="shared" si="26"/>
        <v>0.7610370070378949</v>
      </c>
      <c r="K54">
        <f t="shared" si="27"/>
        <v>2.5771447745081298E-2</v>
      </c>
      <c r="L54">
        <f t="shared" si="28"/>
        <v>0.72687611401115204</v>
      </c>
      <c r="M54">
        <f t="shared" si="29"/>
        <v>0.75264756175623337</v>
      </c>
      <c r="O54">
        <f t="shared" si="30"/>
        <v>2.5831190948405518E-2</v>
      </c>
      <c r="P54">
        <f t="shared" si="31"/>
        <v>0.74620414629402732</v>
      </c>
      <c r="Q54">
        <f t="shared" si="32"/>
        <v>0.77203533724243278</v>
      </c>
      <c r="S54">
        <f t="shared" si="33"/>
        <v>2.5949911416549804E-2</v>
      </c>
      <c r="T54">
        <f t="shared" si="34"/>
        <v>0.73631975445740172</v>
      </c>
      <c r="U54">
        <f t="shared" si="35"/>
        <v>0.76226966587395151</v>
      </c>
      <c r="W54">
        <f t="shared" si="36"/>
        <v>2.5759958667518946E-2</v>
      </c>
      <c r="X54">
        <f t="shared" si="37"/>
        <v>0.72608613337703565</v>
      </c>
      <c r="Y54">
        <f t="shared" si="38"/>
        <v>0.75184609204455455</v>
      </c>
      <c r="AA54">
        <f t="shared" si="39"/>
        <v>2.6068802093250566E-2</v>
      </c>
      <c r="AB54">
        <f t="shared" si="40"/>
        <v>0.72686888857852294</v>
      </c>
      <c r="AC54">
        <f t="shared" si="41"/>
        <v>0.75293769067177352</v>
      </c>
      <c r="AE54">
        <f t="shared" si="42"/>
        <v>2.568344992138152E-2</v>
      </c>
      <c r="AF54">
        <f t="shared" si="43"/>
        <v>0.73948449394895288</v>
      </c>
      <c r="AG54">
        <f t="shared" si="44"/>
        <v>0.76516794387033438</v>
      </c>
      <c r="AI54">
        <f t="shared" si="45"/>
        <v>2.6246216148124255E-2</v>
      </c>
      <c r="AJ54">
        <f t="shared" si="46"/>
        <v>0.74715549492352706</v>
      </c>
      <c r="AK54">
        <f t="shared" si="47"/>
        <v>0.77340171107165134</v>
      </c>
    </row>
    <row r="55" spans="1:37" x14ac:dyDescent="0.25">
      <c r="A55" t="s">
        <v>74</v>
      </c>
      <c r="B55" s="1">
        <v>8.5093650795552427E-4</v>
      </c>
      <c r="C55" t="s">
        <v>17</v>
      </c>
      <c r="D55" s="1">
        <v>2.3834368853980662E-2</v>
      </c>
      <c r="E55" s="2">
        <v>30.840066669999999</v>
      </c>
      <c r="F55" s="2">
        <v>31.021899999999999</v>
      </c>
      <c r="G55">
        <f t="shared" si="24"/>
        <v>2.5484782570410792E-2</v>
      </c>
      <c r="H55">
        <f t="shared" si="25"/>
        <v>0.72790162480056941</v>
      </c>
      <c r="I55">
        <f t="shared" si="26"/>
        <v>0.75338640737098017</v>
      </c>
      <c r="K55">
        <f t="shared" si="27"/>
        <v>2.5768229521210776E-2</v>
      </c>
      <c r="L55">
        <f t="shared" si="28"/>
        <v>0.71931886857625094</v>
      </c>
      <c r="M55">
        <f t="shared" si="29"/>
        <v>0.74508709809746176</v>
      </c>
      <c r="O55">
        <f t="shared" si="30"/>
        <v>2.5827965264069254E-2</v>
      </c>
      <c r="P55">
        <f t="shared" si="31"/>
        <v>0.73844594958157039</v>
      </c>
      <c r="Q55">
        <f t="shared" si="32"/>
        <v>0.76427391484563967</v>
      </c>
      <c r="S55">
        <f t="shared" si="33"/>
        <v>2.5946670906929051E-2</v>
      </c>
      <c r="T55">
        <f t="shared" si="34"/>
        <v>0.72866432460389674</v>
      </c>
      <c r="U55">
        <f t="shared" si="35"/>
        <v>0.75461099551082578</v>
      </c>
      <c r="W55">
        <f t="shared" si="36"/>
        <v>2.5756741878353376E-2</v>
      </c>
      <c r="X55">
        <f t="shared" si="37"/>
        <v>0.71853710127784043</v>
      </c>
      <c r="Y55">
        <f t="shared" si="38"/>
        <v>0.74429384315619385</v>
      </c>
      <c r="AA55">
        <f t="shared" si="39"/>
        <v>2.6065546737090436E-2</v>
      </c>
      <c r="AB55">
        <f t="shared" si="40"/>
        <v>0.71931171826559481</v>
      </c>
      <c r="AC55">
        <f t="shared" si="41"/>
        <v>0.7453772650026852</v>
      </c>
      <c r="AE55">
        <f t="shared" si="42"/>
        <v>2.5680242686288175E-2</v>
      </c>
      <c r="AF55">
        <f t="shared" si="43"/>
        <v>0.73179616067130981</v>
      </c>
      <c r="AG55">
        <f t="shared" si="44"/>
        <v>0.75747640335759803</v>
      </c>
      <c r="AI55">
        <f t="shared" si="45"/>
        <v>2.6242938637285353E-2</v>
      </c>
      <c r="AJ55">
        <f t="shared" si="46"/>
        <v>0.73938740715130269</v>
      </c>
      <c r="AK55">
        <f t="shared" si="47"/>
        <v>0.76563034578858802</v>
      </c>
    </row>
    <row r="56" spans="1:37" x14ac:dyDescent="0.25">
      <c r="A56" t="s">
        <v>75</v>
      </c>
      <c r="B56" s="1">
        <v>8.5071262095366695E-4</v>
      </c>
      <c r="C56" t="s">
        <v>18</v>
      </c>
      <c r="D56" s="1">
        <v>2.4368672628143587E-2</v>
      </c>
      <c r="E56" s="2">
        <v>30.840066669999999</v>
      </c>
      <c r="F56" s="2">
        <v>31.021899999999999</v>
      </c>
      <c r="G56">
        <f t="shared" si="24"/>
        <v>2.5478077356203468E-2</v>
      </c>
      <c r="H56">
        <f t="shared" si="25"/>
        <v>0.74421926206350508</v>
      </c>
      <c r="I56">
        <f t="shared" si="26"/>
        <v>0.76969733941970853</v>
      </c>
      <c r="K56">
        <f t="shared" si="27"/>
        <v>2.5761449730243132E-2</v>
      </c>
      <c r="L56">
        <f t="shared" si="28"/>
        <v>0.73544410305011065</v>
      </c>
      <c r="M56">
        <f t="shared" si="29"/>
        <v>0.76120555278035373</v>
      </c>
      <c r="O56">
        <f t="shared" si="30"/>
        <v>2.582116975623408E-2</v>
      </c>
      <c r="P56">
        <f t="shared" si="31"/>
        <v>0.75499996283419579</v>
      </c>
      <c r="Q56">
        <f t="shared" si="32"/>
        <v>0.78082113259042984</v>
      </c>
      <c r="S56">
        <f t="shared" si="33"/>
        <v>2.5939844166857118E-2</v>
      </c>
      <c r="T56">
        <f t="shared" si="34"/>
        <v>0.74499905958760571</v>
      </c>
      <c r="U56">
        <f t="shared" si="35"/>
        <v>0.77093890375446283</v>
      </c>
      <c r="W56">
        <f t="shared" si="36"/>
        <v>2.5749965109860259E-2</v>
      </c>
      <c r="X56">
        <f t="shared" si="37"/>
        <v>0.73464481058790743</v>
      </c>
      <c r="Y56">
        <f t="shared" si="38"/>
        <v>0.7603947756977677</v>
      </c>
      <c r="AA56">
        <f t="shared" si="39"/>
        <v>2.6058688720004344E-2</v>
      </c>
      <c r="AB56">
        <f t="shared" si="40"/>
        <v>0.73543679244832216</v>
      </c>
      <c r="AC56">
        <f t="shared" si="41"/>
        <v>0.76149548116832655</v>
      </c>
      <c r="AE56">
        <f t="shared" si="42"/>
        <v>2.5673486045236522E-2</v>
      </c>
      <c r="AF56">
        <f t="shared" si="43"/>
        <v>0.74820110317094379</v>
      </c>
      <c r="AG56">
        <f t="shared" si="44"/>
        <v>0.77387458921618035</v>
      </c>
      <c r="AI56">
        <f t="shared" si="45"/>
        <v>2.6236033947221526E-2</v>
      </c>
      <c r="AJ56">
        <f t="shared" si="46"/>
        <v>0.75596252540300746</v>
      </c>
      <c r="AK56">
        <f t="shared" si="47"/>
        <v>0.78219855935022897</v>
      </c>
    </row>
    <row r="57" spans="1:37" x14ac:dyDescent="0.25">
      <c r="A57" t="s">
        <v>76</v>
      </c>
      <c r="B57" s="1">
        <v>8.5017789162203632E-4</v>
      </c>
      <c r="C57" t="s">
        <v>19</v>
      </c>
      <c r="D57" s="1">
        <v>2.4391763064919688E-2</v>
      </c>
      <c r="G57">
        <f t="shared" si="24"/>
        <v>2.5462062693977529E-2</v>
      </c>
      <c r="H57">
        <f t="shared" si="25"/>
        <v>0.74492444400264723</v>
      </c>
      <c r="I57">
        <f t="shared" si="26"/>
        <v>0.77038650669662478</v>
      </c>
      <c r="K57">
        <f t="shared" si="27"/>
        <v>2.5745256949676828E-2</v>
      </c>
      <c r="L57">
        <f t="shared" si="28"/>
        <v>0.73614097012296964</v>
      </c>
      <c r="M57">
        <f t="shared" si="29"/>
        <v>0.76188622707264642</v>
      </c>
      <c r="O57">
        <f t="shared" si="30"/>
        <v>2.5804939437668695E-2</v>
      </c>
      <c r="P57">
        <f t="shared" si="31"/>
        <v>0.75571535998256767</v>
      </c>
      <c r="Q57">
        <f t="shared" si="32"/>
        <v>0.78152029942023638</v>
      </c>
      <c r="S57">
        <f t="shared" si="33"/>
        <v>2.5923539253549972E-2</v>
      </c>
      <c r="T57">
        <f t="shared" si="34"/>
        <v>0.74570498042072464</v>
      </c>
      <c r="U57">
        <f t="shared" si="35"/>
        <v>0.77162851967427459</v>
      </c>
      <c r="W57">
        <f t="shared" si="36"/>
        <v>2.5733779548139931E-2</v>
      </c>
      <c r="X57">
        <f t="shared" si="37"/>
        <v>0.73534092029444031</v>
      </c>
      <c r="Y57">
        <f t="shared" si="38"/>
        <v>0.76107469984258025</v>
      </c>
      <c r="AA57">
        <f t="shared" si="39"/>
        <v>2.6042309105009567E-2</v>
      </c>
      <c r="AB57">
        <f t="shared" si="40"/>
        <v>0.73613365259405028</v>
      </c>
      <c r="AC57">
        <f t="shared" si="41"/>
        <v>0.76217596169905988</v>
      </c>
      <c r="AE57">
        <f t="shared" si="42"/>
        <v>2.5657348555683111E-2</v>
      </c>
      <c r="AF57">
        <f t="shared" si="43"/>
        <v>0.74891005808745514</v>
      </c>
      <c r="AG57">
        <f t="shared" si="44"/>
        <v>0.77456740664313828</v>
      </c>
      <c r="AI57">
        <f t="shared" si="45"/>
        <v>2.6219542858983633E-2</v>
      </c>
      <c r="AJ57">
        <f t="shared" si="46"/>
        <v>0.75667883462363206</v>
      </c>
      <c r="AK57">
        <f t="shared" si="47"/>
        <v>0.7828983774826157</v>
      </c>
    </row>
    <row r="58" spans="1:37" x14ac:dyDescent="0.25">
      <c r="A58" t="s">
        <v>77</v>
      </c>
      <c r="B58" s="1">
        <v>8.4812835712862558E-4</v>
      </c>
      <c r="C58" t="s">
        <v>20</v>
      </c>
      <c r="D58" s="1">
        <v>2.4337776928064627E-2</v>
      </c>
      <c r="G58">
        <f t="shared" si="24"/>
        <v>2.5400680980480921E-2</v>
      </c>
      <c r="H58">
        <f t="shared" si="25"/>
        <v>0.74327570738309368</v>
      </c>
      <c r="I58">
        <f t="shared" si="26"/>
        <v>0.76867638836357455</v>
      </c>
      <c r="K58">
        <f t="shared" si="27"/>
        <v>2.5683192536240466E-2</v>
      </c>
      <c r="L58">
        <f t="shared" si="28"/>
        <v>0.73451167391129768</v>
      </c>
      <c r="M58">
        <f t="shared" si="29"/>
        <v>0.7601948664475382</v>
      </c>
      <c r="O58">
        <f t="shared" si="30"/>
        <v>2.5742731146910895E-2</v>
      </c>
      <c r="P58">
        <f t="shared" si="31"/>
        <v>0.75404273989606951</v>
      </c>
      <c r="Q58">
        <f t="shared" si="32"/>
        <v>0.77978547104298046</v>
      </c>
      <c r="S58">
        <f t="shared" si="33"/>
        <v>2.586104505273034E-2</v>
      </c>
      <c r="T58">
        <f t="shared" si="34"/>
        <v>0.7440545162447918</v>
      </c>
      <c r="U58">
        <f t="shared" si="35"/>
        <v>0.76991556129752214</v>
      </c>
      <c r="W58">
        <f t="shared" si="36"/>
        <v>2.5671742803419228E-2</v>
      </c>
      <c r="X58">
        <f t="shared" si="37"/>
        <v>0.73371339482805709</v>
      </c>
      <c r="Y58">
        <f t="shared" si="38"/>
        <v>0.7593851376314763</v>
      </c>
      <c r="AA58">
        <f t="shared" si="39"/>
        <v>2.5979528584221208E-2</v>
      </c>
      <c r="AB58">
        <f t="shared" si="40"/>
        <v>0.73450437257821921</v>
      </c>
      <c r="AC58">
        <f t="shared" si="41"/>
        <v>0.76048390116244047</v>
      </c>
      <c r="AE58">
        <f t="shared" si="42"/>
        <v>2.5595496064113366E-2</v>
      </c>
      <c r="AF58">
        <f t="shared" si="43"/>
        <v>0.74725250013313949</v>
      </c>
      <c r="AG58">
        <f t="shared" si="44"/>
        <v>0.77284799619725286</v>
      </c>
      <c r="AI58">
        <f t="shared" si="45"/>
        <v>2.615633507856438E-2</v>
      </c>
      <c r="AJ58">
        <f t="shared" si="46"/>
        <v>0.75500408208472802</v>
      </c>
      <c r="AK58">
        <f t="shared" si="47"/>
        <v>0.78116041716329243</v>
      </c>
    </row>
    <row r="59" spans="1:37" x14ac:dyDescent="0.25">
      <c r="A59" t="s">
        <v>78</v>
      </c>
      <c r="B59" s="1">
        <v>8.4804724125754659E-4</v>
      </c>
      <c r="C59" t="s">
        <v>21</v>
      </c>
      <c r="D59" s="1">
        <v>2.4205578565173056E-2</v>
      </c>
      <c r="G59">
        <f t="shared" si="24"/>
        <v>2.539825163314639E-2</v>
      </c>
      <c r="H59">
        <f t="shared" si="25"/>
        <v>0.73923836938038512</v>
      </c>
      <c r="I59">
        <f t="shared" si="26"/>
        <v>0.76463662101353147</v>
      </c>
      <c r="K59">
        <f t="shared" si="27"/>
        <v>2.5680736169209278E-2</v>
      </c>
      <c r="L59">
        <f t="shared" si="28"/>
        <v>0.73052194053906627</v>
      </c>
      <c r="M59">
        <f t="shared" si="29"/>
        <v>0.75620267670827557</v>
      </c>
      <c r="O59">
        <f t="shared" si="30"/>
        <v>2.5740269085545556E-2</v>
      </c>
      <c r="P59">
        <f t="shared" si="31"/>
        <v>0.74994691733761765</v>
      </c>
      <c r="Q59">
        <f t="shared" si="32"/>
        <v>0.77568718642316326</v>
      </c>
      <c r="S59">
        <f t="shared" si="33"/>
        <v>2.5858571675700985E-2</v>
      </c>
      <c r="T59">
        <f t="shared" si="34"/>
        <v>0.7400129478944707</v>
      </c>
      <c r="U59">
        <f t="shared" si="35"/>
        <v>0.76587151957017163</v>
      </c>
      <c r="W59">
        <f t="shared" si="36"/>
        <v>2.5669287531452301E-2</v>
      </c>
      <c r="X59">
        <f t="shared" si="37"/>
        <v>0.72972799756212858</v>
      </c>
      <c r="Y59">
        <f t="shared" si="38"/>
        <v>0.75539728509358084</v>
      </c>
      <c r="AA59">
        <f t="shared" si="39"/>
        <v>2.5977043875304664E-2</v>
      </c>
      <c r="AB59">
        <f t="shared" si="40"/>
        <v>0.73051467886549681</v>
      </c>
      <c r="AC59">
        <f t="shared" si="41"/>
        <v>0.75649172274080145</v>
      </c>
      <c r="AE59">
        <f t="shared" si="42"/>
        <v>2.5593048084463246E-2</v>
      </c>
      <c r="AF59">
        <f t="shared" si="43"/>
        <v>0.74319356091793443</v>
      </c>
      <c r="AG59">
        <f t="shared" si="44"/>
        <v>0.7687866090023977</v>
      </c>
      <c r="AI59">
        <f t="shared" si="45"/>
        <v>2.615383345969231E-2</v>
      </c>
      <c r="AJ59">
        <f t="shared" si="46"/>
        <v>0.75090303769094202</v>
      </c>
      <c r="AK59">
        <f t="shared" si="47"/>
        <v>0.77705687115063438</v>
      </c>
    </row>
    <row r="60" spans="1:37" x14ac:dyDescent="0.25">
      <c r="A60" t="s">
        <v>79</v>
      </c>
      <c r="B60" s="1">
        <v>8.4642691508877684E-4</v>
      </c>
      <c r="C60" t="s">
        <v>22</v>
      </c>
      <c r="D60" s="1">
        <v>2.4310367238448826E-2</v>
      </c>
      <c r="G60">
        <f t="shared" si="24"/>
        <v>2.5349724322685289E-2</v>
      </c>
      <c r="H60">
        <f t="shared" si="25"/>
        <v>0.74243861546222711</v>
      </c>
      <c r="I60">
        <f t="shared" si="26"/>
        <v>0.76778833978491245</v>
      </c>
      <c r="K60">
        <f t="shared" si="27"/>
        <v>2.5631669128101359E-2</v>
      </c>
      <c r="L60">
        <f t="shared" si="28"/>
        <v>0.73368445221966172</v>
      </c>
      <c r="M60">
        <f t="shared" si="29"/>
        <v>0.75931612134776305</v>
      </c>
      <c r="O60">
        <f t="shared" si="30"/>
        <v>2.569108829754059E-2</v>
      </c>
      <c r="P60">
        <f t="shared" si="31"/>
        <v>0.75319352192851685</v>
      </c>
      <c r="Q60">
        <f t="shared" si="32"/>
        <v>0.77888461022605748</v>
      </c>
      <c r="S60">
        <f t="shared" si="33"/>
        <v>2.5809164852195476E-2</v>
      </c>
      <c r="T60">
        <f t="shared" si="34"/>
        <v>0.74321654721385744</v>
      </c>
      <c r="U60">
        <f t="shared" si="35"/>
        <v>0.76902571206605286</v>
      </c>
      <c r="W60">
        <f t="shared" si="36"/>
        <v>2.5620242364747657E-2</v>
      </c>
      <c r="X60">
        <f t="shared" si="37"/>
        <v>0.73288707217424054</v>
      </c>
      <c r="Y60">
        <f t="shared" si="38"/>
        <v>0.75850731453898823</v>
      </c>
      <c r="AA60">
        <f t="shared" si="39"/>
        <v>2.5927410692233376E-2</v>
      </c>
      <c r="AB60">
        <f t="shared" si="40"/>
        <v>0.73367715910949016</v>
      </c>
      <c r="AC60">
        <f t="shared" si="41"/>
        <v>0.75960456980172353</v>
      </c>
      <c r="AE60">
        <f t="shared" si="42"/>
        <v>2.5544148585081177E-2</v>
      </c>
      <c r="AF60">
        <f t="shared" si="43"/>
        <v>0.74641092946898968</v>
      </c>
      <c r="AG60">
        <f t="shared" si="44"/>
        <v>0.77195507805407082</v>
      </c>
      <c r="AI60">
        <f t="shared" si="45"/>
        <v>2.6103862492620304E-2</v>
      </c>
      <c r="AJ60">
        <f t="shared" si="46"/>
        <v>0.75415378143443557</v>
      </c>
      <c r="AK60">
        <f t="shared" si="47"/>
        <v>0.78025764392705588</v>
      </c>
    </row>
    <row r="61" spans="1:37" x14ac:dyDescent="0.25">
      <c r="A61" t="s">
        <v>80</v>
      </c>
      <c r="B61" s="1">
        <v>8.4567252222608627E-4</v>
      </c>
      <c r="C61" t="s">
        <v>23</v>
      </c>
      <c r="D61" s="1">
        <v>2.4635718174401303E-2</v>
      </c>
      <c r="G61">
        <f t="shared" si="24"/>
        <v>2.5327130935401281E-2</v>
      </c>
      <c r="H61">
        <f t="shared" si="25"/>
        <v>0.75237483304621577</v>
      </c>
      <c r="I61">
        <f t="shared" si="26"/>
        <v>0.77770196398161706</v>
      </c>
      <c r="K61">
        <f t="shared" si="27"/>
        <v>2.5608824452554791E-2</v>
      </c>
      <c r="L61">
        <f t="shared" si="28"/>
        <v>0.74350351093161393</v>
      </c>
      <c r="M61">
        <f t="shared" si="29"/>
        <v>0.76911233538416868</v>
      </c>
      <c r="O61">
        <f t="shared" si="30"/>
        <v>2.5668190663615059E-2</v>
      </c>
      <c r="P61">
        <f t="shared" si="31"/>
        <v>0.76327367476657093</v>
      </c>
      <c r="Q61">
        <f t="shared" si="32"/>
        <v>0.78894186543018596</v>
      </c>
      <c r="S61">
        <f t="shared" si="33"/>
        <v>2.5786161980465599E-2</v>
      </c>
      <c r="T61">
        <f t="shared" si="34"/>
        <v>0.75316317602779659</v>
      </c>
      <c r="U61">
        <f t="shared" si="35"/>
        <v>0.77894933800826216</v>
      </c>
      <c r="W61">
        <f t="shared" si="36"/>
        <v>2.5597407873504736E-2</v>
      </c>
      <c r="X61">
        <f t="shared" si="37"/>
        <v>0.74269545937549353</v>
      </c>
      <c r="Y61">
        <f t="shared" si="38"/>
        <v>0.76829286724899826</v>
      </c>
      <c r="AA61">
        <f t="shared" si="39"/>
        <v>2.5904302431820583E-2</v>
      </c>
      <c r="AB61">
        <f t="shared" si="40"/>
        <v>0.74349612021616163</v>
      </c>
      <c r="AC61">
        <f t="shared" si="41"/>
        <v>0.76940042264798225</v>
      </c>
      <c r="AE61">
        <f t="shared" si="42"/>
        <v>2.5521381913756611E-2</v>
      </c>
      <c r="AF61">
        <f t="shared" si="43"/>
        <v>0.75640030939591296</v>
      </c>
      <c r="AG61">
        <f t="shared" si="44"/>
        <v>0.7819216913096696</v>
      </c>
      <c r="AI61">
        <f t="shared" si="45"/>
        <v>2.6080596966439558E-2</v>
      </c>
      <c r="AJ61">
        <f t="shared" si="46"/>
        <v>0.7642467856344598</v>
      </c>
      <c r="AK61">
        <f t="shared" si="47"/>
        <v>0.79032738260089941</v>
      </c>
    </row>
    <row r="62" spans="1:37" x14ac:dyDescent="0.25">
      <c r="A62" t="s">
        <v>81</v>
      </c>
      <c r="B62" s="1">
        <v>8.4556753325190658E-4</v>
      </c>
      <c r="C62" t="s">
        <v>24</v>
      </c>
      <c r="D62" s="1">
        <v>2.3090596767867882E-2</v>
      </c>
      <c r="G62">
        <f t="shared" si="24"/>
        <v>2.5323986610114677E-2</v>
      </c>
      <c r="H62">
        <f t="shared" si="25"/>
        <v>0.7051868252906851</v>
      </c>
      <c r="I62">
        <f t="shared" si="26"/>
        <v>0.73051081190079981</v>
      </c>
      <c r="K62">
        <f t="shared" si="27"/>
        <v>2.5605645155440886E-2</v>
      </c>
      <c r="L62">
        <f t="shared" si="28"/>
        <v>0.69687190139457589</v>
      </c>
      <c r="M62">
        <f t="shared" si="29"/>
        <v>0.72247754655001672</v>
      </c>
      <c r="O62">
        <f t="shared" si="30"/>
        <v>2.5665003996275169E-2</v>
      </c>
      <c r="P62">
        <f t="shared" si="31"/>
        <v>0.71540210530078985</v>
      </c>
      <c r="Q62">
        <f t="shared" si="32"/>
        <v>0.74106710929706499</v>
      </c>
      <c r="S62">
        <f t="shared" si="33"/>
        <v>2.5782960667163811E-2</v>
      </c>
      <c r="T62">
        <f t="shared" si="34"/>
        <v>0.70592572438725687</v>
      </c>
      <c r="U62">
        <f t="shared" si="35"/>
        <v>0.73170868505442066</v>
      </c>
      <c r="W62">
        <f t="shared" si="36"/>
        <v>2.5594229993741984E-2</v>
      </c>
      <c r="X62">
        <f t="shared" si="37"/>
        <v>0.69611452982058974</v>
      </c>
      <c r="Y62">
        <f t="shared" si="38"/>
        <v>0.72170875981433169</v>
      </c>
      <c r="AA62">
        <f t="shared" si="39"/>
        <v>2.5901086451559099E-2</v>
      </c>
      <c r="AB62">
        <f t="shared" si="40"/>
        <v>0.6968649742155455</v>
      </c>
      <c r="AC62">
        <f t="shared" si="41"/>
        <v>0.72276606066710458</v>
      </c>
      <c r="AE62">
        <f t="shared" si="42"/>
        <v>2.5518213472502639E-2</v>
      </c>
      <c r="AF62">
        <f t="shared" si="43"/>
        <v>0.7089598288025547</v>
      </c>
      <c r="AG62">
        <f t="shared" si="44"/>
        <v>0.73447804227505731</v>
      </c>
      <c r="AI62">
        <f t="shared" si="45"/>
        <v>2.6077359099476241E-2</v>
      </c>
      <c r="AJ62">
        <f t="shared" si="46"/>
        <v>0.71631418387312062</v>
      </c>
      <c r="AK62">
        <f t="shared" si="47"/>
        <v>0.74239154297259691</v>
      </c>
    </row>
    <row r="63" spans="1:37" x14ac:dyDescent="0.25">
      <c r="A63" t="s">
        <v>82</v>
      </c>
      <c r="B63" s="1">
        <v>8.4534657161054174E-4</v>
      </c>
      <c r="C63" t="s">
        <v>25</v>
      </c>
      <c r="D63" s="1">
        <v>2.3588914365455557E-2</v>
      </c>
      <c r="G63">
        <f t="shared" si="24"/>
        <v>2.5317369007821278E-2</v>
      </c>
      <c r="H63">
        <f t="shared" si="25"/>
        <v>0.72040544472101264</v>
      </c>
      <c r="I63">
        <f t="shared" si="26"/>
        <v>0.74572281372883387</v>
      </c>
      <c r="K63">
        <f t="shared" si="27"/>
        <v>2.5598953950824746E-2</v>
      </c>
      <c r="L63">
        <f t="shared" si="28"/>
        <v>0.71191107665801212</v>
      </c>
      <c r="M63">
        <f t="shared" si="29"/>
        <v>0.73751003060883691</v>
      </c>
      <c r="O63">
        <f t="shared" si="30"/>
        <v>2.5658297280151808E-2</v>
      </c>
      <c r="P63">
        <f t="shared" si="31"/>
        <v>0.73084118043629021</v>
      </c>
      <c r="Q63">
        <f t="shared" si="32"/>
        <v>0.75649947771644199</v>
      </c>
      <c r="S63">
        <f t="shared" si="33"/>
        <v>2.5776223126891477E-2</v>
      </c>
      <c r="T63">
        <f t="shared" si="34"/>
        <v>0.72116028998070725</v>
      </c>
      <c r="U63">
        <f t="shared" si="35"/>
        <v>0.74693651310759868</v>
      </c>
      <c r="W63">
        <f t="shared" si="36"/>
        <v>2.5587541772108004E-2</v>
      </c>
      <c r="X63">
        <f t="shared" si="37"/>
        <v>0.71113736026682517</v>
      </c>
      <c r="Y63">
        <f t="shared" si="38"/>
        <v>0.73672490203893315</v>
      </c>
      <c r="AA63">
        <f t="shared" si="39"/>
        <v>2.589431804294547E-2</v>
      </c>
      <c r="AB63">
        <f t="shared" si="40"/>
        <v>0.71190399998370257</v>
      </c>
      <c r="AC63">
        <f t="shared" si="41"/>
        <v>0.73779831802664808</v>
      </c>
      <c r="AE63">
        <f t="shared" si="42"/>
        <v>2.5511545115320215E-2</v>
      </c>
      <c r="AF63">
        <f t="shared" si="43"/>
        <v>0.72425987332832809</v>
      </c>
      <c r="AG63">
        <f t="shared" si="44"/>
        <v>0.74977141844364825</v>
      </c>
      <c r="AI63">
        <f t="shared" si="45"/>
        <v>2.6070544627725036E-2</v>
      </c>
      <c r="AJ63">
        <f t="shared" si="46"/>
        <v>0.73177294255372571</v>
      </c>
      <c r="AK63">
        <f t="shared" si="47"/>
        <v>0.75784348718145078</v>
      </c>
    </row>
    <row r="64" spans="1:37" x14ac:dyDescent="0.25">
      <c r="A64" t="s">
        <v>83</v>
      </c>
      <c r="B64" s="1">
        <v>8.4521470550159806E-4</v>
      </c>
      <c r="C64" t="s">
        <v>26</v>
      </c>
      <c r="D64" s="1">
        <v>2.3803268060724948E-2</v>
      </c>
      <c r="G64">
        <f t="shared" si="24"/>
        <v>2.5313419736537911E-2</v>
      </c>
      <c r="H64">
        <f t="shared" si="25"/>
        <v>0.72695180657453995</v>
      </c>
      <c r="I64">
        <f t="shared" si="26"/>
        <v>0.75226522631107784</v>
      </c>
      <c r="K64">
        <f t="shared" si="27"/>
        <v>2.5594960754940492E-2</v>
      </c>
      <c r="L64">
        <f t="shared" si="28"/>
        <v>0.71838024974587289</v>
      </c>
      <c r="M64">
        <f t="shared" si="29"/>
        <v>0.74397521050081339</v>
      </c>
      <c r="O64">
        <f t="shared" si="30"/>
        <v>2.5654294827266704E-2</v>
      </c>
      <c r="P64">
        <f t="shared" si="31"/>
        <v>0.73748237236460457</v>
      </c>
      <c r="Q64">
        <f t="shared" si="32"/>
        <v>0.76313666719187123</v>
      </c>
      <c r="S64">
        <f t="shared" si="33"/>
        <v>2.5772202278684177E-2</v>
      </c>
      <c r="T64">
        <f t="shared" si="34"/>
        <v>0.72771351115248306</v>
      </c>
      <c r="U64">
        <f t="shared" si="35"/>
        <v>0.75348571343116721</v>
      </c>
      <c r="W64">
        <f t="shared" si="36"/>
        <v>2.5583550356416219E-2</v>
      </c>
      <c r="X64">
        <f t="shared" si="37"/>
        <v>0.71759950255348104</v>
      </c>
      <c r="Y64">
        <f t="shared" si="38"/>
        <v>0.74318305290989728</v>
      </c>
      <c r="AA64">
        <f t="shared" si="39"/>
        <v>2.5890278773042751E-2</v>
      </c>
      <c r="AB64">
        <f t="shared" si="40"/>
        <v>0.71837310876545468</v>
      </c>
      <c r="AC64">
        <f t="shared" si="41"/>
        <v>0.74426338753849741</v>
      </c>
      <c r="AE64">
        <f t="shared" si="42"/>
        <v>2.5507565554391626E-2</v>
      </c>
      <c r="AF64">
        <f t="shared" si="43"/>
        <v>0.73084126057566234</v>
      </c>
      <c r="AG64">
        <f t="shared" si="44"/>
        <v>0.75634882613005394</v>
      </c>
      <c r="AI64">
        <f t="shared" si="45"/>
        <v>2.6066477868133698E-2</v>
      </c>
      <c r="AJ64">
        <f t="shared" si="46"/>
        <v>0.7384226014530032</v>
      </c>
      <c r="AK64">
        <f t="shared" si="47"/>
        <v>0.76448907932113686</v>
      </c>
    </row>
    <row r="65" spans="1:37" x14ac:dyDescent="0.25">
      <c r="A65" t="s">
        <v>84</v>
      </c>
      <c r="B65" s="1">
        <v>8.4186119714487167E-4</v>
      </c>
      <c r="C65" t="s">
        <v>27</v>
      </c>
      <c r="D65" s="1">
        <v>2.4575054573657735E-2</v>
      </c>
      <c r="G65">
        <f t="shared" si="24"/>
        <v>2.5212985179411479E-2</v>
      </c>
      <c r="H65">
        <f t="shared" si="25"/>
        <v>0.75052216667950722</v>
      </c>
      <c r="I65">
        <f t="shared" si="26"/>
        <v>0.77573515185891873</v>
      </c>
      <c r="K65">
        <f t="shared" si="27"/>
        <v>2.5493409144180433E-2</v>
      </c>
      <c r="L65">
        <f t="shared" si="28"/>
        <v>0.74167268952753307</v>
      </c>
      <c r="M65">
        <f t="shared" si="29"/>
        <v>0.76716609867171348</v>
      </c>
      <c r="O65">
        <f t="shared" si="30"/>
        <v>2.5552507800220003E-2</v>
      </c>
      <c r="P65">
        <f t="shared" si="31"/>
        <v>0.7613941708228934</v>
      </c>
      <c r="Q65">
        <f t="shared" si="32"/>
        <v>0.7869466786231134</v>
      </c>
      <c r="S65">
        <f t="shared" si="33"/>
        <v>2.5669947437221712E-2</v>
      </c>
      <c r="T65">
        <f t="shared" si="34"/>
        <v>0.75130856842586424</v>
      </c>
      <c r="U65">
        <f t="shared" si="35"/>
        <v>0.77697851586308597</v>
      </c>
      <c r="W65">
        <f t="shared" si="36"/>
        <v>2.5482044018018978E-2</v>
      </c>
      <c r="X65">
        <f t="shared" si="37"/>
        <v>0.7408666277375171</v>
      </c>
      <c r="Y65">
        <f t="shared" si="38"/>
        <v>0.76634867175553611</v>
      </c>
      <c r="AA65">
        <f t="shared" si="39"/>
        <v>2.578755544646285E-2</v>
      </c>
      <c r="AB65">
        <f t="shared" si="40"/>
        <v>0.74166531701116101</v>
      </c>
      <c r="AC65">
        <f t="shared" si="41"/>
        <v>0.76745287245762384</v>
      </c>
      <c r="AE65">
        <f t="shared" si="42"/>
        <v>2.5406360696395652E-2</v>
      </c>
      <c r="AF65">
        <f t="shared" si="43"/>
        <v>0.75453773059684281</v>
      </c>
      <c r="AG65">
        <f t="shared" si="44"/>
        <v>0.7799440912932385</v>
      </c>
      <c r="AI65">
        <f t="shared" si="45"/>
        <v>2.5963055446833853E-2</v>
      </c>
      <c r="AJ65">
        <f t="shared" si="46"/>
        <v>0.76236488547855286</v>
      </c>
      <c r="AK65">
        <f t="shared" si="47"/>
        <v>0.78832794092538672</v>
      </c>
    </row>
    <row r="66" spans="1:37" x14ac:dyDescent="0.25">
      <c r="A66" t="s">
        <v>85</v>
      </c>
      <c r="B66" s="1">
        <v>8.4037122758579322E-4</v>
      </c>
      <c r="C66" t="s">
        <v>28</v>
      </c>
      <c r="D66" s="1">
        <v>2.4567564690468783E-2</v>
      </c>
      <c r="G66">
        <f t="shared" si="24"/>
        <v>2.516836193208968E-2</v>
      </c>
      <c r="H66">
        <f t="shared" si="25"/>
        <v>0.75029342564691659</v>
      </c>
      <c r="I66">
        <f t="shared" si="26"/>
        <v>0.7754617875790063</v>
      </c>
      <c r="K66">
        <f t="shared" si="27"/>
        <v>2.5448289587998506E-2</v>
      </c>
      <c r="L66">
        <f t="shared" si="28"/>
        <v>0.74144664560187878</v>
      </c>
      <c r="M66">
        <f t="shared" si="29"/>
        <v>0.76689493518987728</v>
      </c>
      <c r="O66">
        <f t="shared" si="30"/>
        <v>2.550728364817503E-2</v>
      </c>
      <c r="P66">
        <f t="shared" si="31"/>
        <v>0.76116211626597996</v>
      </c>
      <c r="Q66">
        <f t="shared" si="32"/>
        <v>0.78666939991415497</v>
      </c>
      <c r="S66">
        <f t="shared" si="33"/>
        <v>2.5624515434423248E-2</v>
      </c>
      <c r="T66">
        <f t="shared" si="34"/>
        <v>0.75107958771701167</v>
      </c>
      <c r="U66">
        <f t="shared" si="35"/>
        <v>0.7767041031514349</v>
      </c>
      <c r="W66">
        <f t="shared" si="36"/>
        <v>2.5436944576426097E-2</v>
      </c>
      <c r="X66">
        <f t="shared" si="37"/>
        <v>0.7406408294800314</v>
      </c>
      <c r="Y66">
        <f t="shared" si="38"/>
        <v>0.76607777405645749</v>
      </c>
      <c r="AA66">
        <f t="shared" si="39"/>
        <v>2.5741915294916984E-2</v>
      </c>
      <c r="AB66">
        <f t="shared" si="40"/>
        <v>0.74143927533247167</v>
      </c>
      <c r="AC66">
        <f t="shared" si="41"/>
        <v>0.76718119062738865</v>
      </c>
      <c r="AE66">
        <f t="shared" si="42"/>
        <v>2.5361395203066135E-2</v>
      </c>
      <c r="AF66">
        <f t="shared" si="43"/>
        <v>0.75430776571733915</v>
      </c>
      <c r="AG66">
        <f t="shared" si="44"/>
        <v>0.77966916092040528</v>
      </c>
      <c r="AI66">
        <f t="shared" si="45"/>
        <v>2.5917104686295604E-2</v>
      </c>
      <c r="AJ66">
        <f t="shared" si="46"/>
        <v>0.76213253507125356</v>
      </c>
      <c r="AK66">
        <f t="shared" si="47"/>
        <v>0.78804963975754916</v>
      </c>
    </row>
    <row r="67" spans="1:37" x14ac:dyDescent="0.25">
      <c r="A67" t="s">
        <v>86</v>
      </c>
      <c r="B67" s="1">
        <v>8.3827448414557863E-4</v>
      </c>
      <c r="C67" t="s">
        <v>29</v>
      </c>
      <c r="D67" s="1">
        <v>2.4271960011247592E-2</v>
      </c>
      <c r="G67">
        <f t="shared" si="24"/>
        <v>2.5105566353124349E-2</v>
      </c>
      <c r="H67">
        <f t="shared" si="25"/>
        <v>0.74126565874350148</v>
      </c>
      <c r="I67">
        <f t="shared" si="26"/>
        <v>0.76637122509662581</v>
      </c>
      <c r="K67">
        <f t="shared" si="27"/>
        <v>2.5384795583793241E-2</v>
      </c>
      <c r="L67">
        <f t="shared" si="28"/>
        <v>0.73252532594345121</v>
      </c>
      <c r="M67">
        <f t="shared" si="29"/>
        <v>0.75791012152724446</v>
      </c>
      <c r="O67">
        <f t="shared" si="30"/>
        <v>2.544364245258026E-2</v>
      </c>
      <c r="P67">
        <f t="shared" si="31"/>
        <v>0.7520035738524774</v>
      </c>
      <c r="Q67">
        <f t="shared" si="32"/>
        <v>0.77744721630505764</v>
      </c>
      <c r="S67">
        <f t="shared" si="33"/>
        <v>2.5560581743118569E-2</v>
      </c>
      <c r="T67">
        <f t="shared" si="34"/>
        <v>0.74204236146386138</v>
      </c>
      <c r="U67">
        <f t="shared" si="35"/>
        <v>0.76760294320697997</v>
      </c>
      <c r="W67">
        <f t="shared" si="36"/>
        <v>2.5373478878257274E-2</v>
      </c>
      <c r="X67">
        <f t="shared" si="37"/>
        <v>0.73172920565508226</v>
      </c>
      <c r="Y67">
        <f t="shared" si="38"/>
        <v>0.75710268453333951</v>
      </c>
      <c r="AA67">
        <f t="shared" si="39"/>
        <v>2.5677688688553704E-2</v>
      </c>
      <c r="AB67">
        <f t="shared" si="40"/>
        <v>0.73251804435544787</v>
      </c>
      <c r="AC67">
        <f t="shared" si="41"/>
        <v>0.75819573304400156</v>
      </c>
      <c r="AE67">
        <f t="shared" si="42"/>
        <v>2.5298118002132587E-2</v>
      </c>
      <c r="AF67">
        <f t="shared" si="43"/>
        <v>0.74523169700933922</v>
      </c>
      <c r="AG67">
        <f t="shared" si="44"/>
        <v>0.77052981501147177</v>
      </c>
      <c r="AI67">
        <f t="shared" si="45"/>
        <v>2.5852440978809503E-2</v>
      </c>
      <c r="AJ67">
        <f t="shared" si="46"/>
        <v>0.75296231627292165</v>
      </c>
      <c r="AK67">
        <f t="shared" si="47"/>
        <v>0.7788147572517311</v>
      </c>
    </row>
    <row r="68" spans="1:37" x14ac:dyDescent="0.25">
      <c r="A68" t="s">
        <v>87</v>
      </c>
      <c r="B68" s="1">
        <v>8.372030255354337E-4</v>
      </c>
      <c r="C68" t="s">
        <v>30</v>
      </c>
      <c r="D68" s="1">
        <v>2.3788737515221293E-2</v>
      </c>
      <c r="G68">
        <f t="shared" si="24"/>
        <v>2.507347713206326E-2</v>
      </c>
      <c r="H68">
        <f t="shared" si="25"/>
        <v>0.72650804371485833</v>
      </c>
      <c r="I68">
        <f t="shared" si="26"/>
        <v>0.75158152084692165</v>
      </c>
      <c r="K68">
        <f t="shared" si="27"/>
        <v>2.5352349459869111E-2</v>
      </c>
      <c r="L68">
        <f t="shared" si="28"/>
        <v>0.71794171933562712</v>
      </c>
      <c r="M68">
        <f t="shared" si="29"/>
        <v>0.7432940687954962</v>
      </c>
      <c r="O68">
        <f t="shared" si="30"/>
        <v>2.5411121112261698E-2</v>
      </c>
      <c r="P68">
        <f t="shared" si="31"/>
        <v>0.7370321811915922</v>
      </c>
      <c r="Q68">
        <f t="shared" si="32"/>
        <v>0.76244330230385393</v>
      </c>
      <c r="S68">
        <f t="shared" si="33"/>
        <v>2.5527910934323893E-2</v>
      </c>
      <c r="T68">
        <f t="shared" si="34"/>
        <v>0.72726928331534535</v>
      </c>
      <c r="U68">
        <f t="shared" si="35"/>
        <v>0.75279719424966929</v>
      </c>
      <c r="W68">
        <f t="shared" si="36"/>
        <v>2.534104721902438E-2</v>
      </c>
      <c r="X68">
        <f t="shared" si="37"/>
        <v>0.71716144874512777</v>
      </c>
      <c r="Y68">
        <f t="shared" si="38"/>
        <v>0.74250249596415219</v>
      </c>
      <c r="AA68">
        <f t="shared" si="39"/>
        <v>2.5644868196991188E-2</v>
      </c>
      <c r="AB68">
        <f t="shared" si="40"/>
        <v>0.7179345827143726</v>
      </c>
      <c r="AC68">
        <f t="shared" si="41"/>
        <v>0.74357945091136379</v>
      </c>
      <c r="AE68">
        <f t="shared" si="42"/>
        <v>2.5265782667028745E-2</v>
      </c>
      <c r="AF68">
        <f t="shared" si="43"/>
        <v>0.73039512342484547</v>
      </c>
      <c r="AG68">
        <f t="shared" si="44"/>
        <v>0.7556609060918742</v>
      </c>
      <c r="AI68">
        <f t="shared" si="45"/>
        <v>2.5819397123838485E-2</v>
      </c>
      <c r="AJ68">
        <f t="shared" si="46"/>
        <v>0.73797183632344343</v>
      </c>
      <c r="AK68">
        <f t="shared" si="47"/>
        <v>0.76379123344728195</v>
      </c>
    </row>
    <row r="69" spans="1:37" x14ac:dyDescent="0.25">
      <c r="A69" t="s">
        <v>88</v>
      </c>
      <c r="B69" s="1">
        <v>8.3591472021604695E-4</v>
      </c>
      <c r="C69" t="s">
        <v>31</v>
      </c>
      <c r="D69" s="1">
        <v>2.4061277102073161E-2</v>
      </c>
      <c r="G69">
        <f t="shared" si="24"/>
        <v>2.5034893547222412E-2</v>
      </c>
      <c r="H69">
        <f t="shared" si="25"/>
        <v>0.73483140269731428</v>
      </c>
      <c r="I69">
        <f t="shared" si="26"/>
        <v>0.75986629624453672</v>
      </c>
      <c r="K69">
        <f t="shared" si="27"/>
        <v>2.5313336740526375E-2</v>
      </c>
      <c r="L69">
        <f t="shared" si="28"/>
        <v>0.72616693681285782</v>
      </c>
      <c r="M69">
        <f t="shared" si="29"/>
        <v>0.7514802735533842</v>
      </c>
      <c r="O69">
        <f t="shared" si="30"/>
        <v>2.5372017953885544E-2</v>
      </c>
      <c r="P69">
        <f t="shared" si="31"/>
        <v>0.74547611168727146</v>
      </c>
      <c r="Q69">
        <f t="shared" si="32"/>
        <v>0.77084812964115701</v>
      </c>
      <c r="S69">
        <f t="shared" si="33"/>
        <v>2.5488628057355682E-2</v>
      </c>
      <c r="T69">
        <f t="shared" si="34"/>
        <v>0.73560136356458072</v>
      </c>
      <c r="U69">
        <f t="shared" si="35"/>
        <v>0.76108999162193636</v>
      </c>
      <c r="W69">
        <f t="shared" si="36"/>
        <v>2.530205189180346E-2</v>
      </c>
      <c r="X69">
        <f t="shared" si="37"/>
        <v>0.72537772692390978</v>
      </c>
      <c r="Y69">
        <f t="shared" si="38"/>
        <v>0.75067977881571324</v>
      </c>
      <c r="AA69">
        <f t="shared" si="39"/>
        <v>2.5605405343769864E-2</v>
      </c>
      <c r="AB69">
        <f t="shared" si="40"/>
        <v>0.72615971842972715</v>
      </c>
      <c r="AC69">
        <f t="shared" si="41"/>
        <v>0.75176512377349702</v>
      </c>
      <c r="AE69">
        <f t="shared" si="42"/>
        <v>2.5226903158456038E-2</v>
      </c>
      <c r="AF69">
        <f t="shared" si="43"/>
        <v>0.73876301537579303</v>
      </c>
      <c r="AG69">
        <f t="shared" si="44"/>
        <v>0.76398991853424902</v>
      </c>
      <c r="AI69">
        <f t="shared" si="45"/>
        <v>2.5779665701897284E-2</v>
      </c>
      <c r="AJ69">
        <f t="shared" si="46"/>
        <v>0.74642653213280341</v>
      </c>
      <c r="AK69">
        <f t="shared" si="47"/>
        <v>0.77220619783470068</v>
      </c>
    </row>
    <row r="70" spans="1:37" x14ac:dyDescent="0.25">
      <c r="A70" t="s">
        <v>89</v>
      </c>
      <c r="B70" s="1">
        <v>8.3564015483063542E-4</v>
      </c>
      <c r="C70" t="s">
        <v>32</v>
      </c>
      <c r="D70" s="1">
        <v>2.4509696762586755E-2</v>
      </c>
      <c r="G70">
        <f t="shared" si="24"/>
        <v>2.5026670561038186E-2</v>
      </c>
      <c r="H70">
        <f t="shared" si="25"/>
        <v>0.74852613912939947</v>
      </c>
      <c r="I70">
        <f t="shared" si="26"/>
        <v>0.7735528096904376</v>
      </c>
      <c r="K70">
        <f t="shared" si="27"/>
        <v>2.5305022296612266E-2</v>
      </c>
      <c r="L70">
        <f t="shared" si="28"/>
        <v>0.73970019732519199</v>
      </c>
      <c r="M70">
        <f t="shared" si="29"/>
        <v>0.76500521962180423</v>
      </c>
      <c r="O70">
        <f t="shared" si="30"/>
        <v>2.5363684235481378E-2</v>
      </c>
      <c r="P70">
        <f t="shared" si="31"/>
        <v>0.75936922897716785</v>
      </c>
      <c r="Q70">
        <f t="shared" si="32"/>
        <v>0.78473291321264926</v>
      </c>
      <c r="S70">
        <f t="shared" si="33"/>
        <v>2.5480256037080252E-2</v>
      </c>
      <c r="T70">
        <f t="shared" si="34"/>
        <v>0.74931044942580227</v>
      </c>
      <c r="U70">
        <f t="shared" si="35"/>
        <v>0.77479070546288253</v>
      </c>
      <c r="W70">
        <f t="shared" si="36"/>
        <v>2.5293741154522053E-2</v>
      </c>
      <c r="X70">
        <f t="shared" si="37"/>
        <v>0.73889627927137913</v>
      </c>
      <c r="Y70">
        <f t="shared" si="38"/>
        <v>0.76419002042590123</v>
      </c>
      <c r="AA70">
        <f t="shared" si="39"/>
        <v>2.5596994966710092E-2</v>
      </c>
      <c r="AB70">
        <f t="shared" si="40"/>
        <v>0.73969284441616323</v>
      </c>
      <c r="AC70">
        <f t="shared" si="41"/>
        <v>0.76528983938287332</v>
      </c>
      <c r="AE70">
        <f t="shared" si="42"/>
        <v>2.521861710460278E-2</v>
      </c>
      <c r="AF70">
        <f t="shared" si="43"/>
        <v>0.75253102358040613</v>
      </c>
      <c r="AG70">
        <f t="shared" si="44"/>
        <v>0.77774964068500896</v>
      </c>
      <c r="AI70">
        <f t="shared" si="45"/>
        <v>2.5771198087105918E-2</v>
      </c>
      <c r="AJ70">
        <f t="shared" si="46"/>
        <v>0.76033736199929003</v>
      </c>
      <c r="AK70">
        <f t="shared" si="47"/>
        <v>0.78610856008639596</v>
      </c>
    </row>
    <row r="71" spans="1:37" x14ac:dyDescent="0.25">
      <c r="A71" t="s">
        <v>90</v>
      </c>
      <c r="B71" s="1">
        <v>8.3541835803060114E-4</v>
      </c>
      <c r="C71" t="s">
        <v>33</v>
      </c>
      <c r="D71" s="1">
        <v>2.4771703176207013E-2</v>
      </c>
      <c r="G71">
        <f t="shared" si="24"/>
        <v>2.5020027946494279E-2</v>
      </c>
      <c r="H71">
        <f t="shared" si="25"/>
        <v>0.75652781500136213</v>
      </c>
      <c r="I71">
        <f t="shared" si="26"/>
        <v>0.7815478429478564</v>
      </c>
      <c r="K71">
        <f t="shared" si="27"/>
        <v>2.5298305801554271E-2</v>
      </c>
      <c r="L71">
        <f t="shared" si="28"/>
        <v>0.74760752468761005</v>
      </c>
      <c r="M71">
        <f t="shared" si="29"/>
        <v>0.77290583048916428</v>
      </c>
      <c r="O71">
        <f t="shared" si="30"/>
        <v>2.5356952170288018E-2</v>
      </c>
      <c r="P71">
        <f t="shared" si="31"/>
        <v>0.76748681648651618</v>
      </c>
      <c r="Q71">
        <f t="shared" si="32"/>
        <v>0.79284376865680417</v>
      </c>
      <c r="S71">
        <f t="shared" si="33"/>
        <v>2.5473493031233287E-2</v>
      </c>
      <c r="T71">
        <f t="shared" si="34"/>
        <v>0.75732050950300078</v>
      </c>
      <c r="U71">
        <f t="shared" si="35"/>
        <v>0.78279400253423403</v>
      </c>
      <c r="W71">
        <f t="shared" si="36"/>
        <v>2.5287027653720855E-2</v>
      </c>
      <c r="X71">
        <f t="shared" si="37"/>
        <v>0.74679501282343042</v>
      </c>
      <c r="Y71">
        <f t="shared" si="38"/>
        <v>0.77208204047715123</v>
      </c>
      <c r="AA71">
        <f t="shared" si="39"/>
        <v>2.5590200975850162E-2</v>
      </c>
      <c r="AB71">
        <f t="shared" si="40"/>
        <v>0.74760009317665721</v>
      </c>
      <c r="AC71">
        <f t="shared" si="41"/>
        <v>0.7731902941525074</v>
      </c>
      <c r="AE71">
        <f t="shared" si="42"/>
        <v>2.5211923543333906E-2</v>
      </c>
      <c r="AF71">
        <f t="shared" si="43"/>
        <v>0.76057551130035439</v>
      </c>
      <c r="AG71">
        <f t="shared" si="44"/>
        <v>0.78578743484368829</v>
      </c>
      <c r="AI71">
        <f t="shared" si="45"/>
        <v>2.5764357859005667E-2</v>
      </c>
      <c r="AJ71">
        <f t="shared" si="46"/>
        <v>0.76846529876197633</v>
      </c>
      <c r="AK71">
        <f t="shared" si="47"/>
        <v>0.79422965662098199</v>
      </c>
    </row>
    <row r="72" spans="1:37" x14ac:dyDescent="0.25">
      <c r="A72" t="s">
        <v>91</v>
      </c>
      <c r="B72" s="1">
        <v>8.349490856760191E-4</v>
      </c>
      <c r="C72" t="s">
        <v>34</v>
      </c>
      <c r="D72" s="1">
        <v>2.3680051146895392E-2</v>
      </c>
      <c r="G72">
        <f t="shared" si="24"/>
        <v>2.5005973661819666E-2</v>
      </c>
      <c r="H72">
        <f t="shared" si="25"/>
        <v>0.72318876202618521</v>
      </c>
      <c r="I72">
        <f t="shared" si="26"/>
        <v>0.74819473568800487</v>
      </c>
      <c r="K72">
        <f t="shared" si="27"/>
        <v>2.5284095202258345E-2</v>
      </c>
      <c r="L72">
        <f t="shared" si="28"/>
        <v>0.71466157560818822</v>
      </c>
      <c r="M72">
        <f t="shared" si="29"/>
        <v>0.7399456708104466</v>
      </c>
      <c r="O72">
        <f t="shared" si="30"/>
        <v>2.5342708628072801E-2</v>
      </c>
      <c r="P72">
        <f t="shared" si="31"/>
        <v>0.73366481665357175</v>
      </c>
      <c r="Q72">
        <f t="shared" si="32"/>
        <v>0.7590075252816445</v>
      </c>
      <c r="S72">
        <f t="shared" si="33"/>
        <v>2.5459184025524606E-2</v>
      </c>
      <c r="T72">
        <f t="shared" si="34"/>
        <v>0.72394652366288592</v>
      </c>
      <c r="U72">
        <f t="shared" si="35"/>
        <v>0.74940570768841053</v>
      </c>
      <c r="W72">
        <f t="shared" si="36"/>
        <v>2.5272823389601719E-2</v>
      </c>
      <c r="X72">
        <f t="shared" si="37"/>
        <v>0.71388486993056999</v>
      </c>
      <c r="Y72">
        <f t="shared" si="38"/>
        <v>0.73915769332017167</v>
      </c>
      <c r="AA72">
        <f t="shared" si="39"/>
        <v>2.5575826412793545E-2</v>
      </c>
      <c r="AB72">
        <f t="shared" si="40"/>
        <v>0.71465447159284423</v>
      </c>
      <c r="AC72">
        <f t="shared" si="41"/>
        <v>0.74023029800563778</v>
      </c>
      <c r="AE72">
        <f t="shared" si="42"/>
        <v>2.5197761466799445E-2</v>
      </c>
      <c r="AF72">
        <f t="shared" si="43"/>
        <v>0.72705808238358793</v>
      </c>
      <c r="AG72">
        <f t="shared" si="44"/>
        <v>0.75225584385038735</v>
      </c>
      <c r="AI72">
        <f t="shared" si="45"/>
        <v>2.5749885468303969E-2</v>
      </c>
      <c r="AJ72">
        <f t="shared" si="46"/>
        <v>0.73460017867387417</v>
      </c>
      <c r="AK72">
        <f t="shared" si="47"/>
        <v>0.76035006414217809</v>
      </c>
    </row>
    <row r="73" spans="1:37" x14ac:dyDescent="0.25">
      <c r="A73" t="s">
        <v>92</v>
      </c>
      <c r="B73" s="1">
        <v>8.3410504114060429E-4</v>
      </c>
      <c r="C73" t="s">
        <v>35</v>
      </c>
      <c r="D73" s="1">
        <v>2.413860616462353E-2</v>
      </c>
      <c r="G73">
        <f t="shared" si="24"/>
        <v>2.4980695287624075E-2</v>
      </c>
      <c r="H73">
        <f t="shared" si="25"/>
        <v>0.73719303226760258</v>
      </c>
      <c r="I73">
        <f t="shared" si="26"/>
        <v>0.76217372755522661</v>
      </c>
      <c r="K73">
        <f t="shared" si="27"/>
        <v>2.5258535676828005E-2</v>
      </c>
      <c r="L73">
        <f t="shared" si="28"/>
        <v>0.72850072018772172</v>
      </c>
      <c r="M73">
        <f t="shared" si="29"/>
        <v>0.75375925586454973</v>
      </c>
      <c r="O73">
        <f t="shared" si="30"/>
        <v>2.5317089850716078E-2</v>
      </c>
      <c r="P73">
        <f t="shared" si="31"/>
        <v>0.747871951634832</v>
      </c>
      <c r="Q73">
        <f t="shared" si="32"/>
        <v>0.77318904148554812</v>
      </c>
      <c r="S73">
        <f t="shared" si="33"/>
        <v>2.5433447503955191E-2</v>
      </c>
      <c r="T73">
        <f t="shared" si="34"/>
        <v>0.73796546766487059</v>
      </c>
      <c r="U73">
        <f t="shared" si="35"/>
        <v>0.76339891516882574</v>
      </c>
      <c r="W73">
        <f t="shared" si="36"/>
        <v>2.5247275258772607E-2</v>
      </c>
      <c r="X73">
        <f t="shared" si="37"/>
        <v>0.72770897390552203</v>
      </c>
      <c r="Y73">
        <f t="shared" si="38"/>
        <v>0.7529562491642946</v>
      </c>
      <c r="AA73">
        <f t="shared" si="39"/>
        <v>2.5549971978202534E-2</v>
      </c>
      <c r="AB73">
        <f t="shared" si="40"/>
        <v>0.72849347860587232</v>
      </c>
      <c r="AC73">
        <f t="shared" si="41"/>
        <v>0.75404345058407485</v>
      </c>
      <c r="AE73">
        <f t="shared" si="42"/>
        <v>2.5172289215574069E-2</v>
      </c>
      <c r="AF73">
        <f t="shared" si="43"/>
        <v>0.74113728051490202</v>
      </c>
      <c r="AG73">
        <f t="shared" si="44"/>
        <v>0.76630956973047604</v>
      </c>
      <c r="AI73">
        <f t="shared" si="45"/>
        <v>2.572385507855933E-2</v>
      </c>
      <c r="AJ73">
        <f t="shared" si="46"/>
        <v>0.74882542657833462</v>
      </c>
      <c r="AK73">
        <f t="shared" si="47"/>
        <v>0.77454928165689396</v>
      </c>
    </row>
    <row r="74" spans="1:37" x14ac:dyDescent="0.25">
      <c r="A74" t="s">
        <v>93</v>
      </c>
      <c r="B74" s="1">
        <v>8.3359246903089905E-4</v>
      </c>
      <c r="C74" t="s">
        <v>36</v>
      </c>
      <c r="D74" s="1">
        <v>2.4336055802171162E-2</v>
      </c>
      <c r="G74">
        <f t="shared" si="24"/>
        <v>2.49653442142533E-2</v>
      </c>
      <c r="H74">
        <f t="shared" si="25"/>
        <v>0.74322314419830726</v>
      </c>
      <c r="I74">
        <f t="shared" si="26"/>
        <v>0.7681884884125606</v>
      </c>
      <c r="K74">
        <f t="shared" si="27"/>
        <v>2.5243013865687492E-2</v>
      </c>
      <c r="L74">
        <f t="shared" si="28"/>
        <v>0.73445973050394542</v>
      </c>
      <c r="M74">
        <f t="shared" si="29"/>
        <v>0.75970274436963292</v>
      </c>
      <c r="O74">
        <f t="shared" si="30"/>
        <v>2.5301532057013462E-2</v>
      </c>
      <c r="P74">
        <f t="shared" si="31"/>
        <v>0.75398941528518781</v>
      </c>
      <c r="Q74">
        <f t="shared" si="32"/>
        <v>0.77929094734220128</v>
      </c>
      <c r="S74">
        <f t="shared" si="33"/>
        <v>2.541781820644327E-2</v>
      </c>
      <c r="T74">
        <f t="shared" si="34"/>
        <v>0.74400189798397676</v>
      </c>
      <c r="U74">
        <f t="shared" si="35"/>
        <v>0.76941971619042004</v>
      </c>
      <c r="W74">
        <f t="shared" si="36"/>
        <v>2.5231760367355572E-2</v>
      </c>
      <c r="X74">
        <f t="shared" si="37"/>
        <v>0.73366150787363416</v>
      </c>
      <c r="Y74">
        <f t="shared" si="38"/>
        <v>0.75889326824098968</v>
      </c>
      <c r="AA74">
        <f t="shared" si="39"/>
        <v>2.5534271074366885E-2</v>
      </c>
      <c r="AB74">
        <f t="shared" si="40"/>
        <v>0.73445242968720481</v>
      </c>
      <c r="AC74">
        <f t="shared" si="41"/>
        <v>0.75998670076157171</v>
      </c>
      <c r="AE74">
        <f t="shared" si="42"/>
        <v>2.5156820404389695E-2</v>
      </c>
      <c r="AF74">
        <f t="shared" si="43"/>
        <v>0.74719965571638203</v>
      </c>
      <c r="AG74">
        <f t="shared" si="44"/>
        <v>0.77235647612077174</v>
      </c>
      <c r="AI74">
        <f t="shared" si="45"/>
        <v>2.5708047320522835E-2</v>
      </c>
      <c r="AJ74">
        <f t="shared" si="46"/>
        <v>0.75495068948937349</v>
      </c>
      <c r="AK74">
        <f t="shared" si="47"/>
        <v>0.78065873680989628</v>
      </c>
    </row>
    <row r="75" spans="1:37" x14ac:dyDescent="0.25">
      <c r="A75" t="s">
        <v>94</v>
      </c>
      <c r="B75" s="1">
        <v>8.316062248945016E-4</v>
      </c>
      <c r="C75" t="s">
        <v>37</v>
      </c>
      <c r="D75" s="1">
        <v>2.4047028004740609E-2</v>
      </c>
      <c r="G75">
        <f t="shared" si="24"/>
        <v>2.4905857989987918E-2</v>
      </c>
      <c r="H75">
        <f t="shared" si="25"/>
        <v>0.73439623526477815</v>
      </c>
      <c r="I75">
        <f t="shared" si="26"/>
        <v>0.75930209325476605</v>
      </c>
      <c r="K75">
        <f t="shared" si="27"/>
        <v>2.5182866023500276E-2</v>
      </c>
      <c r="L75">
        <f t="shared" si="28"/>
        <v>0.72573690048027106</v>
      </c>
      <c r="M75">
        <f t="shared" si="29"/>
        <v>0.75091976650377135</v>
      </c>
      <c r="O75">
        <f t="shared" si="30"/>
        <v>2.5241244780487868E-2</v>
      </c>
      <c r="P75">
        <f t="shared" si="31"/>
        <v>0.74503464045407541</v>
      </c>
      <c r="Q75">
        <f t="shared" si="32"/>
        <v>0.77027588523456325</v>
      </c>
      <c r="S75">
        <f t="shared" si="33"/>
        <v>2.5357253848860655E-2</v>
      </c>
      <c r="T75">
        <f t="shared" si="34"/>
        <v>0.73516574016092984</v>
      </c>
      <c r="U75">
        <f t="shared" si="35"/>
        <v>0.76052299400979051</v>
      </c>
      <c r="W75">
        <f t="shared" si="36"/>
        <v>2.5171639339464199E-2</v>
      </c>
      <c r="X75">
        <f t="shared" si="37"/>
        <v>0.72494815796171552</v>
      </c>
      <c r="Y75">
        <f t="shared" si="38"/>
        <v>0.75011979730117972</v>
      </c>
      <c r="AA75">
        <f t="shared" si="39"/>
        <v>2.5473429238478413E-2</v>
      </c>
      <c r="AB75">
        <f t="shared" si="40"/>
        <v>0.72572968637186974</v>
      </c>
      <c r="AC75">
        <f t="shared" si="41"/>
        <v>0.75120311561034814</v>
      </c>
      <c r="AE75">
        <f t="shared" si="42"/>
        <v>2.5096877939846184E-2</v>
      </c>
      <c r="AF75">
        <f t="shared" si="43"/>
        <v>0.73832551964075277</v>
      </c>
      <c r="AG75">
        <f t="shared" si="44"/>
        <v>0.76342239758059893</v>
      </c>
      <c r="AI75">
        <f t="shared" si="45"/>
        <v>2.5646791418933442E-2</v>
      </c>
      <c r="AJ75">
        <f t="shared" si="46"/>
        <v>0.74598449806026268</v>
      </c>
      <c r="AK75">
        <f t="shared" si="47"/>
        <v>0.77163128947919613</v>
      </c>
    </row>
    <row r="76" spans="1:37" x14ac:dyDescent="0.25">
      <c r="A76" t="s">
        <v>95</v>
      </c>
      <c r="B76" s="1">
        <v>8.3014080444750334E-4</v>
      </c>
      <c r="C76" t="s">
        <v>38</v>
      </c>
      <c r="D76" s="1">
        <v>2.4245096331557782E-2</v>
      </c>
      <c r="G76">
        <f t="shared" si="24"/>
        <v>2.4861969966478725E-2</v>
      </c>
      <c r="H76">
        <f t="shared" si="25"/>
        <v>0.74044524196577466</v>
      </c>
      <c r="I76">
        <f t="shared" si="26"/>
        <v>0.76530721193225337</v>
      </c>
      <c r="K76">
        <f t="shared" si="27"/>
        <v>2.5138489868440184E-2</v>
      </c>
      <c r="L76">
        <f t="shared" si="28"/>
        <v>0.7317145827767807</v>
      </c>
      <c r="M76">
        <f t="shared" si="29"/>
        <v>0.75685307264522084</v>
      </c>
      <c r="O76">
        <f t="shared" si="30"/>
        <v>2.5196765752912399E-2</v>
      </c>
      <c r="P76">
        <f t="shared" si="31"/>
        <v>0.75117127258285576</v>
      </c>
      <c r="Q76">
        <f t="shared" si="32"/>
        <v>0.77636803833576817</v>
      </c>
      <c r="S76">
        <f t="shared" si="33"/>
        <v>2.5312570395132829E-2</v>
      </c>
      <c r="T76">
        <f t="shared" si="34"/>
        <v>0.74122108504838446</v>
      </c>
      <c r="U76">
        <f t="shared" si="35"/>
        <v>0.76653365544351726</v>
      </c>
      <c r="W76">
        <f t="shared" si="36"/>
        <v>2.5127282967580142E-2</v>
      </c>
      <c r="X76">
        <f t="shared" si="37"/>
        <v>0.73091934361710553</v>
      </c>
      <c r="Y76">
        <f t="shared" si="38"/>
        <v>0.75604662658468569</v>
      </c>
      <c r="AA76">
        <f t="shared" si="39"/>
        <v>2.5428541065514142E-2</v>
      </c>
      <c r="AB76">
        <f t="shared" si="40"/>
        <v>0.7317073092478813</v>
      </c>
      <c r="AC76">
        <f t="shared" si="41"/>
        <v>0.75713585031339548</v>
      </c>
      <c r="AE76">
        <f t="shared" si="42"/>
        <v>2.5052653309260313E-2</v>
      </c>
      <c r="AF76">
        <f t="shared" si="43"/>
        <v>0.74440689070635113</v>
      </c>
      <c r="AG76">
        <f t="shared" si="44"/>
        <v>0.76945954401561145</v>
      </c>
      <c r="AI76">
        <f t="shared" si="45"/>
        <v>2.5601597754648434E-2</v>
      </c>
      <c r="AJ76">
        <f t="shared" si="46"/>
        <v>0.75212895388795231</v>
      </c>
      <c r="AK76">
        <f t="shared" si="47"/>
        <v>0.77773055164260074</v>
      </c>
    </row>
    <row r="77" spans="1:37" x14ac:dyDescent="0.25">
      <c r="A77" t="s">
        <v>96</v>
      </c>
      <c r="B77" s="1">
        <v>8.2810860807658185E-4</v>
      </c>
      <c r="C77" t="s">
        <v>39</v>
      </c>
      <c r="D77" s="1">
        <v>2.3760906196068975E-2</v>
      </c>
      <c r="G77">
        <f t="shared" si="24"/>
        <v>2.480110751414636E-2</v>
      </c>
      <c r="H77">
        <f t="shared" si="25"/>
        <v>0.72565807522794645</v>
      </c>
      <c r="I77">
        <f t="shared" si="26"/>
        <v>0.75045918274209278</v>
      </c>
      <c r="K77">
        <f t="shared" si="27"/>
        <v>2.5076950491496667E-2</v>
      </c>
      <c r="L77">
        <f t="shared" si="28"/>
        <v>0.71710177290674204</v>
      </c>
      <c r="M77">
        <f t="shared" si="29"/>
        <v>0.74217872339823876</v>
      </c>
      <c r="O77">
        <f t="shared" si="30"/>
        <v>2.5135083715783643E-2</v>
      </c>
      <c r="P77">
        <f t="shared" si="31"/>
        <v>0.73616990012908734</v>
      </c>
      <c r="Q77">
        <f t="shared" si="32"/>
        <v>0.761304983844871</v>
      </c>
      <c r="S77">
        <f t="shared" si="33"/>
        <v>2.5250604866610328E-2</v>
      </c>
      <c r="T77">
        <f t="shared" si="34"/>
        <v>0.72641842422622072</v>
      </c>
      <c r="U77">
        <f t="shared" si="35"/>
        <v>0.75166902909283106</v>
      </c>
      <c r="W77">
        <f t="shared" si="36"/>
        <v>2.5065771025287634E-2</v>
      </c>
      <c r="X77">
        <f t="shared" si="37"/>
        <v>0.71632241518351092</v>
      </c>
      <c r="Y77">
        <f t="shared" si="38"/>
        <v>0.74138818620879854</v>
      </c>
      <c r="AA77">
        <f t="shared" si="39"/>
        <v>2.5366291639158624E-2</v>
      </c>
      <c r="AB77">
        <f t="shared" si="40"/>
        <v>0.71709464463488326</v>
      </c>
      <c r="AC77">
        <f t="shared" si="41"/>
        <v>0.74246093627404186</v>
      </c>
      <c r="AE77">
        <f t="shared" si="42"/>
        <v>2.4991324061421547E-2</v>
      </c>
      <c r="AF77">
        <f t="shared" si="43"/>
        <v>0.72954060730038417</v>
      </c>
      <c r="AG77">
        <f t="shared" si="44"/>
        <v>0.75453193136180574</v>
      </c>
      <c r="AI77">
        <f t="shared" si="45"/>
        <v>2.5538924683082685E-2</v>
      </c>
      <c r="AJ77">
        <f t="shared" si="46"/>
        <v>0.73710845592383212</v>
      </c>
      <c r="AK77">
        <f t="shared" si="47"/>
        <v>0.76264738060691484</v>
      </c>
    </row>
    <row r="78" spans="1:37" x14ac:dyDescent="0.25">
      <c r="A78" t="s">
        <v>97</v>
      </c>
      <c r="B78" s="1">
        <v>8.2600472546403767E-4</v>
      </c>
      <c r="C78" t="s">
        <v>40</v>
      </c>
      <c r="D78" s="1">
        <v>2.3933958989280316E-2</v>
      </c>
      <c r="G78">
        <f t="shared" si="24"/>
        <v>2.4738098123395013E-2</v>
      </c>
      <c r="H78">
        <f t="shared" si="25"/>
        <v>0.73094310753262082</v>
      </c>
      <c r="I78">
        <f t="shared" si="26"/>
        <v>0.75568120565601582</v>
      </c>
      <c r="K78">
        <f t="shared" si="27"/>
        <v>2.501324029744708E-2</v>
      </c>
      <c r="L78">
        <f t="shared" si="28"/>
        <v>0.72232448890058099</v>
      </c>
      <c r="M78">
        <f t="shared" si="29"/>
        <v>0.7473377291980281</v>
      </c>
      <c r="O78">
        <f t="shared" si="30"/>
        <v>2.5071225829174655E-2</v>
      </c>
      <c r="P78">
        <f t="shared" si="31"/>
        <v>0.74153149098947846</v>
      </c>
      <c r="Q78">
        <f t="shared" si="32"/>
        <v>0.76660271681865311</v>
      </c>
      <c r="S78">
        <f t="shared" si="33"/>
        <v>2.5186453488376892E-2</v>
      </c>
      <c r="T78">
        <f t="shared" si="34"/>
        <v>0.7317089942202778</v>
      </c>
      <c r="U78">
        <f t="shared" si="35"/>
        <v>0.75689544770865469</v>
      </c>
      <c r="W78">
        <f t="shared" si="36"/>
        <v>2.5002089233653317E-2</v>
      </c>
      <c r="X78">
        <f t="shared" si="37"/>
        <v>0.72153945504573258</v>
      </c>
      <c r="Y78">
        <f t="shared" si="38"/>
        <v>0.7465415442793859</v>
      </c>
      <c r="AA78">
        <f t="shared" si="39"/>
        <v>2.5301846348524216E-2</v>
      </c>
      <c r="AB78">
        <f t="shared" si="40"/>
        <v>0.72231730871288424</v>
      </c>
      <c r="AC78">
        <f t="shared" si="41"/>
        <v>0.74761915506140841</v>
      </c>
      <c r="AE78">
        <f t="shared" si="42"/>
        <v>2.49278314088341E-2</v>
      </c>
      <c r="AF78">
        <f t="shared" si="43"/>
        <v>0.73485391643146925</v>
      </c>
      <c r="AG78">
        <f t="shared" si="44"/>
        <v>0.75978174784030339</v>
      </c>
      <c r="AI78">
        <f t="shared" si="45"/>
        <v>2.5474040803045966E-2</v>
      </c>
      <c r="AJ78">
        <f t="shared" si="46"/>
        <v>0.742476882369555</v>
      </c>
      <c r="AK78">
        <f t="shared" si="47"/>
        <v>0.76795092317260094</v>
      </c>
    </row>
    <row r="79" spans="1:37" x14ac:dyDescent="0.25">
      <c r="A79" t="s">
        <v>98</v>
      </c>
      <c r="B79" s="1">
        <v>8.1974548819744935E-4</v>
      </c>
      <c r="C79" t="s">
        <v>41</v>
      </c>
      <c r="D79" s="1">
        <v>2.4700123589452061E-2</v>
      </c>
      <c r="G79">
        <f t="shared" si="24"/>
        <v>2.4550639600574232E-2</v>
      </c>
      <c r="H79">
        <f t="shared" si="25"/>
        <v>0.7543417744218659</v>
      </c>
      <c r="I79">
        <f t="shared" si="26"/>
        <v>0.77889241402244014</v>
      </c>
      <c r="K79">
        <f t="shared" si="27"/>
        <v>2.4823696822692802E-2</v>
      </c>
      <c r="L79">
        <f t="shared" si="28"/>
        <v>0.74544725991730421</v>
      </c>
      <c r="M79">
        <f t="shared" si="29"/>
        <v>0.77027095673999701</v>
      </c>
      <c r="O79">
        <f t="shared" si="30"/>
        <v>2.488124295596426E-2</v>
      </c>
      <c r="P79">
        <f t="shared" si="31"/>
        <v>0.76526910909783952</v>
      </c>
      <c r="Q79">
        <f t="shared" si="32"/>
        <v>0.7901503520538038</v>
      </c>
      <c r="S79">
        <f t="shared" si="33"/>
        <v>2.4995597451567805E-2</v>
      </c>
      <c r="T79">
        <f t="shared" si="34"/>
        <v>0.75513217837672841</v>
      </c>
      <c r="U79">
        <f t="shared" si="35"/>
        <v>0.78012777582829618</v>
      </c>
      <c r="W79">
        <f t="shared" si="36"/>
        <v>2.4812630258602135E-2</v>
      </c>
      <c r="X79">
        <f t="shared" si="37"/>
        <v>0.74463709586357019</v>
      </c>
      <c r="Y79">
        <f t="shared" si="38"/>
        <v>0.76944972612217233</v>
      </c>
      <c r="AA79">
        <f t="shared" si="39"/>
        <v>2.5110115896268988E-2</v>
      </c>
      <c r="AB79">
        <f t="shared" si="40"/>
        <v>0.74543984988022749</v>
      </c>
      <c r="AC79">
        <f t="shared" si="41"/>
        <v>0.77054996577649648</v>
      </c>
      <c r="AE79">
        <f t="shared" si="42"/>
        <v>2.4738935139213183E-2</v>
      </c>
      <c r="AF79">
        <f t="shared" si="43"/>
        <v>0.75837777461638234</v>
      </c>
      <c r="AG79">
        <f t="shared" si="44"/>
        <v>0.78311670975559555</v>
      </c>
      <c r="AI79">
        <f t="shared" si="45"/>
        <v>2.5281005508441035E-2</v>
      </c>
      <c r="AJ79">
        <f t="shared" si="46"/>
        <v>0.76624476397962282</v>
      </c>
      <c r="AK79">
        <f t="shared" si="47"/>
        <v>0.79152576948806386</v>
      </c>
    </row>
    <row r="80" spans="1:37" x14ac:dyDescent="0.25">
      <c r="A80" t="s">
        <v>99</v>
      </c>
      <c r="B80" s="1">
        <v>8.1889290067730183E-4</v>
      </c>
      <c r="C80" t="s">
        <v>42</v>
      </c>
      <c r="D80" s="1">
        <v>2.4471892647001902E-2</v>
      </c>
      <c r="G80">
        <f t="shared" si="24"/>
        <v>2.4525105371674582E-2</v>
      </c>
      <c r="H80">
        <f t="shared" si="25"/>
        <v>0.74737160143943804</v>
      </c>
      <c r="I80">
        <f t="shared" si="26"/>
        <v>0.77189670681111267</v>
      </c>
      <c r="K80">
        <f t="shared" si="27"/>
        <v>2.4797878596890189E-2</v>
      </c>
      <c r="L80">
        <f t="shared" si="28"/>
        <v>0.73855927289725265</v>
      </c>
      <c r="M80">
        <f t="shared" si="29"/>
        <v>0.76335715149414285</v>
      </c>
      <c r="O80">
        <f t="shared" si="30"/>
        <v>2.4855364878517736E-2</v>
      </c>
      <c r="P80">
        <f t="shared" si="31"/>
        <v>0.75819796674647166</v>
      </c>
      <c r="Q80">
        <f t="shared" si="32"/>
        <v>0.78305333162498936</v>
      </c>
      <c r="S80">
        <f t="shared" si="33"/>
        <v>2.496960043816222E-2</v>
      </c>
      <c r="T80">
        <f t="shared" si="34"/>
        <v>0.74815470200414214</v>
      </c>
      <c r="U80">
        <f t="shared" si="35"/>
        <v>0.77312430244230435</v>
      </c>
      <c r="W80">
        <f t="shared" si="36"/>
        <v>2.4786823542731044E-2</v>
      </c>
      <c r="X80">
        <f t="shared" si="37"/>
        <v>0.73775659481843103</v>
      </c>
      <c r="Y80">
        <f t="shared" si="38"/>
        <v>0.76254341836116213</v>
      </c>
      <c r="AA80">
        <f t="shared" si="39"/>
        <v>2.5083999776386839E-2</v>
      </c>
      <c r="AB80">
        <f t="shared" si="40"/>
        <v>0.73855193132945862</v>
      </c>
      <c r="AC80">
        <f t="shared" si="41"/>
        <v>0.76363593110584549</v>
      </c>
      <c r="AE80">
        <f t="shared" si="42"/>
        <v>2.4713205070960156E-2</v>
      </c>
      <c r="AF80">
        <f t="shared" si="43"/>
        <v>0.75137030869795818</v>
      </c>
      <c r="AG80">
        <f t="shared" si="44"/>
        <v>0.77608351376891838</v>
      </c>
      <c r="AI80">
        <f t="shared" si="45"/>
        <v>2.5254711652477675E-2</v>
      </c>
      <c r="AJ80">
        <f t="shared" si="46"/>
        <v>0.75916460650602824</v>
      </c>
      <c r="AK80">
        <f t="shared" si="47"/>
        <v>0.78441931815850596</v>
      </c>
    </row>
    <row r="81" spans="1:37" x14ac:dyDescent="0.25">
      <c r="A81" t="s">
        <v>100</v>
      </c>
      <c r="B81" s="1">
        <v>8.1704347436244347E-4</v>
      </c>
      <c r="C81" t="s">
        <v>43</v>
      </c>
      <c r="D81" s="1">
        <v>2.4653090299771922E-2</v>
      </c>
      <c r="G81">
        <f t="shared" si="24"/>
        <v>2.4469716718028257E-2</v>
      </c>
      <c r="H81">
        <f t="shared" si="25"/>
        <v>0.75290537775503441</v>
      </c>
      <c r="I81">
        <f t="shared" si="26"/>
        <v>0.77737509447306263</v>
      </c>
      <c r="K81">
        <f t="shared" si="27"/>
        <v>2.4741873899338386E-2</v>
      </c>
      <c r="L81">
        <f t="shared" si="28"/>
        <v>0.74402779993808665</v>
      </c>
      <c r="M81">
        <f t="shared" si="29"/>
        <v>0.768769673837425</v>
      </c>
      <c r="O81">
        <f t="shared" si="30"/>
        <v>2.4799230351238627E-2</v>
      </c>
      <c r="P81">
        <f t="shared" si="31"/>
        <v>0.76381190490365358</v>
      </c>
      <c r="Q81">
        <f t="shared" si="32"/>
        <v>0.78861113525489224</v>
      </c>
      <c r="S81">
        <f t="shared" si="33"/>
        <v>2.491320791591219E-2</v>
      </c>
      <c r="T81">
        <f t="shared" si="34"/>
        <v>0.75369427664462718</v>
      </c>
      <c r="U81">
        <f t="shared" si="35"/>
        <v>0.77860748456053941</v>
      </c>
      <c r="W81">
        <f t="shared" si="36"/>
        <v>2.473084381243449E-2</v>
      </c>
      <c r="X81">
        <f t="shared" si="37"/>
        <v>0.74321917857625408</v>
      </c>
      <c r="Y81">
        <f t="shared" si="38"/>
        <v>0.76795002238868859</v>
      </c>
      <c r="AA81">
        <f t="shared" si="39"/>
        <v>2.5027348889280623E-2</v>
      </c>
      <c r="AB81">
        <f t="shared" si="40"/>
        <v>0.74402040401099667</v>
      </c>
      <c r="AC81">
        <f t="shared" si="41"/>
        <v>0.76904775290027727</v>
      </c>
      <c r="AE81">
        <f t="shared" si="42"/>
        <v>2.4657391604089307E-2</v>
      </c>
      <c r="AF81">
        <f t="shared" si="43"/>
        <v>0.7569336927100172</v>
      </c>
      <c r="AG81">
        <f t="shared" si="44"/>
        <v>0.78159108431410651</v>
      </c>
      <c r="AI81">
        <f t="shared" si="45"/>
        <v>2.5197675221626192E-2</v>
      </c>
      <c r="AJ81">
        <f t="shared" si="46"/>
        <v>0.76478570197049456</v>
      </c>
      <c r="AK81">
        <f t="shared" si="47"/>
        <v>0.78998337719212075</v>
      </c>
    </row>
    <row r="82" spans="1:37" x14ac:dyDescent="0.25">
      <c r="A82" t="s">
        <v>101</v>
      </c>
      <c r="B82" s="1">
        <v>8.1426550116057571E-4</v>
      </c>
      <c r="C82" t="s">
        <v>44</v>
      </c>
      <c r="D82" s="1">
        <v>2.4460977451548294E-2</v>
      </c>
      <c r="G82">
        <f t="shared" si="24"/>
        <v>2.43865189208082E-2</v>
      </c>
      <c r="H82">
        <f t="shared" si="25"/>
        <v>0.7470382513702849</v>
      </c>
      <c r="I82">
        <f t="shared" si="26"/>
        <v>0.77142477029109313</v>
      </c>
      <c r="K82">
        <f t="shared" si="27"/>
        <v>2.4657750759244784E-2</v>
      </c>
      <c r="L82">
        <f t="shared" si="28"/>
        <v>0.73822985338998237</v>
      </c>
      <c r="M82">
        <f t="shared" si="29"/>
        <v>0.76288760414922718</v>
      </c>
      <c r="O82">
        <f t="shared" si="30"/>
        <v>2.4714912197426258E-2</v>
      </c>
      <c r="P82">
        <f t="shared" si="31"/>
        <v>0.75785978779484986</v>
      </c>
      <c r="Q82">
        <f t="shared" si="32"/>
        <v>0.78257469999227613</v>
      </c>
      <c r="S82">
        <f t="shared" si="33"/>
        <v>2.4828502234838158E-2</v>
      </c>
      <c r="T82">
        <f t="shared" si="34"/>
        <v>0.74782100264873441</v>
      </c>
      <c r="U82">
        <f t="shared" si="35"/>
        <v>0.77264950488357254</v>
      </c>
      <c r="W82">
        <f t="shared" si="36"/>
        <v>2.4646758174979116E-2</v>
      </c>
      <c r="X82">
        <f t="shared" si="37"/>
        <v>0.73742753332957156</v>
      </c>
      <c r="Y82">
        <f t="shared" si="38"/>
        <v>0.76207429150455064</v>
      </c>
      <c r="AA82">
        <f t="shared" si="39"/>
        <v>2.4942255125350289E-2</v>
      </c>
      <c r="AB82">
        <f t="shared" si="40"/>
        <v>0.73822251509674686</v>
      </c>
      <c r="AC82">
        <f t="shared" si="41"/>
        <v>0.76316477022209717</v>
      </c>
      <c r="AE82">
        <f t="shared" si="42"/>
        <v>2.457355570642478E-2</v>
      </c>
      <c r="AF82">
        <f t="shared" si="43"/>
        <v>0.75103517508586781</v>
      </c>
      <c r="AG82">
        <f t="shared" si="44"/>
        <v>0.77560873079229264</v>
      </c>
      <c r="AI82">
        <f t="shared" si="45"/>
        <v>2.5112002342873117E-2</v>
      </c>
      <c r="AJ82">
        <f t="shared" si="46"/>
        <v>0.75882599640418602</v>
      </c>
      <c r="AK82">
        <f t="shared" si="47"/>
        <v>0.78393799874705916</v>
      </c>
    </row>
    <row r="83" spans="1:37" x14ac:dyDescent="0.25">
      <c r="A83" t="s">
        <v>102</v>
      </c>
      <c r="B83" s="1">
        <v>8.1250030528282904E-4</v>
      </c>
      <c r="C83" t="s">
        <v>45</v>
      </c>
      <c r="D83" s="1">
        <v>2.3138518140636392E-2</v>
      </c>
      <c r="G83">
        <f t="shared" si="24"/>
        <v>2.4333652892945975E-2</v>
      </c>
      <c r="H83">
        <f t="shared" si="25"/>
        <v>0.70665034401503535</v>
      </c>
      <c r="I83">
        <f t="shared" si="26"/>
        <v>0.73098399690798133</v>
      </c>
      <c r="K83">
        <f t="shared" si="27"/>
        <v>2.4604296744635684E-2</v>
      </c>
      <c r="L83">
        <f t="shared" si="28"/>
        <v>0.69831816363259225</v>
      </c>
      <c r="M83">
        <f t="shared" si="29"/>
        <v>0.72292246037722796</v>
      </c>
      <c r="O83">
        <f t="shared" si="30"/>
        <v>2.466133426606654E-2</v>
      </c>
      <c r="P83">
        <f t="shared" si="31"/>
        <v>0.71688682444045293</v>
      </c>
      <c r="Q83">
        <f t="shared" si="32"/>
        <v>0.74154815870651947</v>
      </c>
      <c r="S83">
        <f t="shared" si="33"/>
        <v>2.4774678058653497E-2</v>
      </c>
      <c r="T83">
        <f t="shared" si="34"/>
        <v>0.70739077659553573</v>
      </c>
      <c r="U83">
        <f t="shared" si="35"/>
        <v>0.73216545465418925</v>
      </c>
      <c r="W83">
        <f t="shared" si="36"/>
        <v>2.4593327990514367E-2</v>
      </c>
      <c r="X83">
        <f t="shared" si="37"/>
        <v>0.69755922023757932</v>
      </c>
      <c r="Y83">
        <f t="shared" si="38"/>
        <v>0.72215254822809372</v>
      </c>
      <c r="AA83">
        <f t="shared" si="39"/>
        <v>2.4888184351301506E-2</v>
      </c>
      <c r="AB83">
        <f t="shared" si="40"/>
        <v>0.69831122207715002</v>
      </c>
      <c r="AC83">
        <f t="shared" si="41"/>
        <v>0.72319940642845149</v>
      </c>
      <c r="AE83">
        <f t="shared" si="42"/>
        <v>2.452028421306944E-2</v>
      </c>
      <c r="AF83">
        <f t="shared" si="43"/>
        <v>0.71043117787921539</v>
      </c>
      <c r="AG83">
        <f t="shared" si="44"/>
        <v>0.73495146209228479</v>
      </c>
      <c r="AI83">
        <f t="shared" si="45"/>
        <v>2.50575635843178E-2</v>
      </c>
      <c r="AJ83">
        <f t="shared" si="46"/>
        <v>0.71780079590700807</v>
      </c>
      <c r="AK83">
        <f t="shared" si="47"/>
        <v>0.74285835949132584</v>
      </c>
    </row>
    <row r="84" spans="1:37" x14ac:dyDescent="0.25">
      <c r="A84" t="s">
        <v>103</v>
      </c>
      <c r="B84" s="1">
        <v>8.0817179836705411E-4</v>
      </c>
      <c r="C84" t="s">
        <v>46</v>
      </c>
      <c r="D84" s="1">
        <v>2.396907486160977E-2</v>
      </c>
      <c r="G84">
        <f t="shared" si="24"/>
        <v>2.4204018006474742E-2</v>
      </c>
      <c r="H84">
        <f t="shared" si="25"/>
        <v>0.73201554627356236</v>
      </c>
      <c r="I84">
        <f t="shared" si="26"/>
        <v>0.75621956428003712</v>
      </c>
      <c r="K84">
        <f t="shared" si="27"/>
        <v>2.4473220032510807E-2</v>
      </c>
      <c r="L84">
        <f t="shared" si="28"/>
        <v>0.7233842824158967</v>
      </c>
      <c r="M84">
        <f t="shared" si="29"/>
        <v>0.74785750244840754</v>
      </c>
      <c r="O84">
        <f t="shared" si="30"/>
        <v>2.4529953692756172E-2</v>
      </c>
      <c r="P84">
        <f t="shared" si="31"/>
        <v>0.74261946499233844</v>
      </c>
      <c r="Q84">
        <f t="shared" si="32"/>
        <v>0.76714941868509456</v>
      </c>
      <c r="S84">
        <f t="shared" si="33"/>
        <v>2.4642693658628378E-2</v>
      </c>
      <c r="T84">
        <f t="shared" si="34"/>
        <v>0.73278255666913383</v>
      </c>
      <c r="U84">
        <f t="shared" si="35"/>
        <v>0.7574252503277622</v>
      </c>
      <c r="W84">
        <f t="shared" si="36"/>
        <v>2.4462309713232849E-2</v>
      </c>
      <c r="X84">
        <f t="shared" si="37"/>
        <v>0.72259809676043585</v>
      </c>
      <c r="Y84">
        <f t="shared" si="38"/>
        <v>0.74706040647366867</v>
      </c>
      <c r="AA84">
        <f t="shared" si="39"/>
        <v>2.4755595258860254E-2</v>
      </c>
      <c r="AB84">
        <f t="shared" si="40"/>
        <v>0.72337709169343822</v>
      </c>
      <c r="AC84">
        <f t="shared" si="41"/>
        <v>0.74813268695229851</v>
      </c>
      <c r="AE84">
        <f t="shared" si="42"/>
        <v>2.4389655068559651E-2</v>
      </c>
      <c r="AF84">
        <f t="shared" si="43"/>
        <v>0.73593209310594931</v>
      </c>
      <c r="AG84">
        <f t="shared" si="44"/>
        <v>0.76032174817450893</v>
      </c>
      <c r="AI84">
        <f t="shared" si="45"/>
        <v>2.4924072142453745E-2</v>
      </c>
      <c r="AJ84">
        <f t="shared" si="46"/>
        <v>0.74356624344937206</v>
      </c>
      <c r="AK84">
        <f t="shared" si="47"/>
        <v>0.76849031559182579</v>
      </c>
    </row>
    <row r="85" spans="1:37" x14ac:dyDescent="0.25">
      <c r="A85" t="s">
        <v>104</v>
      </c>
      <c r="B85" s="1">
        <v>8.0446111520890483E-4</v>
      </c>
      <c r="C85" t="s">
        <v>47</v>
      </c>
      <c r="D85" s="1">
        <v>2.3759975578988252E-2</v>
      </c>
      <c r="G85">
        <f t="shared" si="24"/>
        <v>2.4092886385503012E-2</v>
      </c>
      <c r="H85">
        <f t="shared" si="25"/>
        <v>0.72562965418230119</v>
      </c>
      <c r="I85">
        <f t="shared" si="26"/>
        <v>0.74972254056780419</v>
      </c>
      <c r="K85">
        <f t="shared" si="27"/>
        <v>2.4360852382979099E-2</v>
      </c>
      <c r="L85">
        <f t="shared" si="28"/>
        <v>0.71707368697630758</v>
      </c>
      <c r="M85">
        <f t="shared" si="29"/>
        <v>0.74143453935928672</v>
      </c>
      <c r="O85">
        <f t="shared" si="30"/>
        <v>2.4417325553266762E-2</v>
      </c>
      <c r="P85">
        <f t="shared" si="31"/>
        <v>0.73614106737844565</v>
      </c>
      <c r="Q85">
        <f t="shared" si="32"/>
        <v>0.76055839293171246</v>
      </c>
      <c r="S85">
        <f t="shared" si="33"/>
        <v>2.4529547878838407E-2</v>
      </c>
      <c r="T85">
        <f t="shared" si="34"/>
        <v>0.72638997340082878</v>
      </c>
      <c r="U85">
        <f t="shared" si="35"/>
        <v>0.75091952127966721</v>
      </c>
      <c r="W85">
        <f t="shared" si="36"/>
        <v>2.4349992157923776E-2</v>
      </c>
      <c r="X85">
        <f t="shared" si="37"/>
        <v>0.7162943597773167</v>
      </c>
      <c r="Y85">
        <f t="shared" si="38"/>
        <v>0.74064435193524047</v>
      </c>
      <c r="AA85">
        <f t="shared" si="39"/>
        <v>2.4641931096633089E-2</v>
      </c>
      <c r="AB85">
        <f t="shared" si="40"/>
        <v>0.71706655898363392</v>
      </c>
      <c r="AC85">
        <f t="shared" si="41"/>
        <v>0.74170849008026696</v>
      </c>
      <c r="AE85">
        <f t="shared" si="42"/>
        <v>2.4277671103666496E-2</v>
      </c>
      <c r="AF85">
        <f t="shared" si="43"/>
        <v>0.72951203419190791</v>
      </c>
      <c r="AG85">
        <f t="shared" si="44"/>
        <v>0.75378970529557443</v>
      </c>
      <c r="AI85">
        <f t="shared" si="45"/>
        <v>2.4809634426465176E-2</v>
      </c>
      <c r="AJ85">
        <f t="shared" si="46"/>
        <v>0.73707958641381566</v>
      </c>
      <c r="AK85">
        <f t="shared" si="47"/>
        <v>0.76188922084028088</v>
      </c>
    </row>
    <row r="86" spans="1:37" x14ac:dyDescent="0.25">
      <c r="A86" t="s">
        <v>105</v>
      </c>
      <c r="B86" s="1">
        <v>7.9393658465742813E-4</v>
      </c>
      <c r="C86" t="s">
        <v>48</v>
      </c>
      <c r="D86" s="1">
        <v>2.3947101647439604E-2</v>
      </c>
      <c r="G86">
        <f t="shared" si="24"/>
        <v>2.3777686167563782E-2</v>
      </c>
      <c r="H86">
        <f t="shared" si="25"/>
        <v>0.73134448431280552</v>
      </c>
      <c r="I86">
        <f t="shared" si="26"/>
        <v>0.75512217048036934</v>
      </c>
      <c r="K86">
        <f t="shared" si="27"/>
        <v>2.404214644391317E-2</v>
      </c>
      <c r="L86">
        <f t="shared" si="28"/>
        <v>0.72272113300956253</v>
      </c>
      <c r="M86">
        <f t="shared" si="29"/>
        <v>0.74676327945347576</v>
      </c>
      <c r="O86">
        <f t="shared" si="30"/>
        <v>2.4097880792156121E-2</v>
      </c>
      <c r="P86">
        <f t="shared" si="31"/>
        <v>0.74193868208163272</v>
      </c>
      <c r="Q86">
        <f t="shared" si="32"/>
        <v>0.76603656287378885</v>
      </c>
      <c r="S86">
        <f t="shared" si="33"/>
        <v>2.4208634945715835E-2</v>
      </c>
      <c r="T86">
        <f t="shared" si="34"/>
        <v>0.7321107915655235</v>
      </c>
      <c r="U86">
        <f t="shared" si="35"/>
        <v>0.75631942651123929</v>
      </c>
      <c r="W86">
        <f t="shared" si="36"/>
        <v>2.4031428300020294E-2</v>
      </c>
      <c r="X86">
        <f t="shared" si="37"/>
        <v>0.72193566807552645</v>
      </c>
      <c r="Y86">
        <f t="shared" si="38"/>
        <v>0.7459670963755467</v>
      </c>
      <c r="AA86">
        <f t="shared" si="39"/>
        <v>2.4319547886592473E-2</v>
      </c>
      <c r="AB86">
        <f t="shared" si="40"/>
        <v>0.72271394887906826</v>
      </c>
      <c r="AC86">
        <f t="shared" si="41"/>
        <v>0.74703349676566078</v>
      </c>
      <c r="AE86">
        <f t="shared" si="42"/>
        <v>2.396005340105959E-2</v>
      </c>
      <c r="AF86">
        <f t="shared" si="43"/>
        <v>0.73525744072199706</v>
      </c>
      <c r="AG86">
        <f t="shared" si="44"/>
        <v>0.75921749412305661</v>
      </c>
      <c r="AI86">
        <f t="shared" si="45"/>
        <v>2.4485057202587181E-2</v>
      </c>
      <c r="AJ86">
        <f t="shared" si="46"/>
        <v>0.74288459259670658</v>
      </c>
      <c r="AK86">
        <f t="shared" si="47"/>
        <v>0.76736964979929378</v>
      </c>
    </row>
    <row r="87" spans="1:37" x14ac:dyDescent="0.25">
      <c r="D87" s="4"/>
    </row>
    <row r="88" spans="1:37" x14ac:dyDescent="0.25">
      <c r="D88" s="4"/>
    </row>
    <row r="89" spans="1:37" x14ac:dyDescent="0.25">
      <c r="A89" t="s">
        <v>0</v>
      </c>
      <c r="B89" t="s">
        <v>146</v>
      </c>
      <c r="D89" t="s">
        <v>147</v>
      </c>
      <c r="E89" t="s">
        <v>146</v>
      </c>
      <c r="F89" t="s">
        <v>147</v>
      </c>
      <c r="G89" t="s">
        <v>190</v>
      </c>
      <c r="H89" t="s">
        <v>191</v>
      </c>
      <c r="I89" t="s">
        <v>150</v>
      </c>
      <c r="J89" t="s">
        <v>151</v>
      </c>
      <c r="K89" t="s">
        <v>192</v>
      </c>
      <c r="L89" t="s">
        <v>193</v>
      </c>
      <c r="M89" t="s">
        <v>150</v>
      </c>
      <c r="N89" t="s">
        <v>151</v>
      </c>
      <c r="O89" t="s">
        <v>195</v>
      </c>
      <c r="P89" t="s">
        <v>194</v>
      </c>
      <c r="Q89" t="s">
        <v>154</v>
      </c>
      <c r="R89" t="s">
        <v>155</v>
      </c>
      <c r="S89" t="s">
        <v>196</v>
      </c>
      <c r="T89" t="s">
        <v>197</v>
      </c>
      <c r="U89" t="s">
        <v>198</v>
      </c>
      <c r="V89" t="s">
        <v>199</v>
      </c>
      <c r="W89" t="s">
        <v>200</v>
      </c>
      <c r="X89" t="s">
        <v>201</v>
      </c>
      <c r="Y89" t="s">
        <v>162</v>
      </c>
      <c r="Z89" t="s">
        <v>163</v>
      </c>
    </row>
    <row r="90" spans="1:37" x14ac:dyDescent="0.25">
      <c r="A90" t="s">
        <v>66</v>
      </c>
      <c r="B90" s="1">
        <v>8.6887099983687203E-4</v>
      </c>
      <c r="C90" t="s">
        <v>9</v>
      </c>
      <c r="D90" s="1">
        <v>2.4046406312652209E-2</v>
      </c>
      <c r="E90" s="2">
        <v>18.911200000000001</v>
      </c>
      <c r="F90" s="2">
        <v>25.0518</v>
      </c>
      <c r="G90">
        <f>E$90*B90</f>
        <v>1.6431393252115054E-2</v>
      </c>
      <c r="H90">
        <f>F$90*D90</f>
        <v>0.60240576166330062</v>
      </c>
      <c r="I90">
        <f>G90+H90</f>
        <v>0.61883715491541569</v>
      </c>
      <c r="J90">
        <f>SUM(I90:I129)</f>
        <v>24.84610039275535</v>
      </c>
      <c r="K90">
        <f>E$91*B90</f>
        <v>3.0045906722758968E-2</v>
      </c>
      <c r="L90">
        <f>F$91*D90</f>
        <v>0.94957575280221684</v>
      </c>
      <c r="M90">
        <f>K90+L90</f>
        <v>0.97962165952497582</v>
      </c>
      <c r="N90">
        <f>SUM(M90:M129)</f>
        <v>39.324860238086963</v>
      </c>
      <c r="O90">
        <f>E$92*$B90</f>
        <v>3.2049175699982863E-2</v>
      </c>
      <c r="P90">
        <f>F$92*$D90</f>
        <v>0.97387224174052056</v>
      </c>
      <c r="Q90">
        <f>O90+P90</f>
        <v>1.0059214174405033</v>
      </c>
      <c r="R90">
        <f>SUM(Q90:Q129)</f>
        <v>40.378647224912875</v>
      </c>
      <c r="S90">
        <f>$E$93*$B90</f>
        <v>2.2170720641537512E-2</v>
      </c>
      <c r="T90">
        <f>$F$93*$D90</f>
        <v>0.76524321593131883</v>
      </c>
      <c r="U90">
        <f>S90+T90</f>
        <v>0.7874139365728563</v>
      </c>
      <c r="V90">
        <f>SUM(U90:U129)</f>
        <v>31.612329626920616</v>
      </c>
      <c r="W90">
        <f>$E$94*$B90</f>
        <v>2.8225882639400676E-2</v>
      </c>
      <c r="X90">
        <f>$F$94*$D90</f>
        <v>0.75771669075545867</v>
      </c>
      <c r="Y90">
        <f>W90+X90</f>
        <v>0.78594257339485929</v>
      </c>
      <c r="Z90">
        <f>SUM(Y90:Y129)</f>
        <v>31.543264183797067</v>
      </c>
    </row>
    <row r="91" spans="1:37" x14ac:dyDescent="0.25">
      <c r="A91" t="s">
        <v>67</v>
      </c>
      <c r="B91" s="1">
        <v>8.5773768453429385E-4</v>
      </c>
      <c r="C91" t="s">
        <v>10</v>
      </c>
      <c r="D91" s="1">
        <v>2.3933356110411509E-2</v>
      </c>
      <c r="E91" s="2">
        <v>34.580399999999997</v>
      </c>
      <c r="F91" s="2">
        <v>39.4893</v>
      </c>
      <c r="G91">
        <f t="shared" ref="G91:G129" si="48">E$90*B91</f>
        <v>1.6220848899764939E-2</v>
      </c>
      <c r="H91">
        <f t="shared" ref="H91:H129" si="49">F$90*D91</f>
        <v>0.59957365060680701</v>
      </c>
      <c r="I91">
        <f t="shared" ref="I91:I129" si="50">G91+H91</f>
        <v>0.61579449950657195</v>
      </c>
      <c r="K91">
        <f t="shared" ref="K91:K129" si="51">E$91*B91</f>
        <v>2.9660912226269692E-2</v>
      </c>
      <c r="L91">
        <f t="shared" ref="L91:L129" si="52">F$91*D91</f>
        <v>0.94511147945087326</v>
      </c>
      <c r="M91">
        <f t="shared" ref="M91:M129" si="53">K91+L91</f>
        <v>0.97477239167714291</v>
      </c>
      <c r="O91">
        <f t="shared" ref="O91:O129" si="54">E$92*$B91</f>
        <v>3.1638512231731968E-2</v>
      </c>
      <c r="P91">
        <f t="shared" ref="P91:P129" si="55">F$92*$D91</f>
        <v>0.96929374246483291</v>
      </c>
      <c r="Q91">
        <f t="shared" ref="Q91:Q129" si="56">O91+P91</f>
        <v>1.0009322546965649</v>
      </c>
      <c r="S91">
        <f t="shared" ref="S91:S129" si="57">$E$93*$B91</f>
        <v>2.1886635174956218E-2</v>
      </c>
      <c r="T91">
        <f t="shared" ref="T91:T129" si="58">$F$93*$D91</f>
        <v>0.76164555151529167</v>
      </c>
      <c r="U91">
        <f t="shared" ref="U91:U129" si="59">S91+T91</f>
        <v>0.78353218669024793</v>
      </c>
      <c r="W91">
        <f t="shared" ref="W91:W129" si="60">$E$94*$B91</f>
        <v>2.7864209098475711E-2</v>
      </c>
      <c r="X91">
        <f t="shared" ref="X91:X129" si="61">$F$94*$D91</f>
        <v>0.75415441105273295</v>
      </c>
      <c r="Y91">
        <f t="shared" ref="Y91:Y129" si="62">W91+X91</f>
        <v>0.78201862015120871</v>
      </c>
    </row>
    <row r="92" spans="1:37" x14ac:dyDescent="0.25">
      <c r="A92" t="s">
        <v>68</v>
      </c>
      <c r="B92" s="1">
        <v>8.5750249173025081E-4</v>
      </c>
      <c r="C92" t="s">
        <v>11</v>
      </c>
      <c r="D92" s="1">
        <v>2.4215727280920734E-2</v>
      </c>
      <c r="E92" s="2">
        <v>36.886000000000003</v>
      </c>
      <c r="F92" s="2">
        <v>40.499699999999997</v>
      </c>
      <c r="G92">
        <f t="shared" si="48"/>
        <v>1.621640112160912E-2</v>
      </c>
      <c r="H92">
        <f t="shared" si="49"/>
        <v>0.6066475566961701</v>
      </c>
      <c r="I92">
        <f t="shared" si="50"/>
        <v>0.62286395781777926</v>
      </c>
      <c r="K92">
        <f t="shared" si="51"/>
        <v>2.9652779165028762E-2</v>
      </c>
      <c r="L92">
        <f t="shared" si="52"/>
        <v>0.95626211931446314</v>
      </c>
      <c r="M92">
        <f t="shared" si="53"/>
        <v>0.98591489847949187</v>
      </c>
      <c r="O92">
        <f t="shared" si="54"/>
        <v>3.1629836909962031E-2</v>
      </c>
      <c r="P92">
        <f t="shared" si="55"/>
        <v>0.98072969015910538</v>
      </c>
      <c r="Q92">
        <f t="shared" si="56"/>
        <v>1.0123595270690675</v>
      </c>
      <c r="S92">
        <f t="shared" si="57"/>
        <v>2.1880633830733291E-2</v>
      </c>
      <c r="T92">
        <f t="shared" si="58"/>
        <v>0.77063161869710906</v>
      </c>
      <c r="U92">
        <f t="shared" si="59"/>
        <v>0.7925122525278423</v>
      </c>
      <c r="W92">
        <f t="shared" si="60"/>
        <v>2.7856568695601411E-2</v>
      </c>
      <c r="X92">
        <f t="shared" si="61"/>
        <v>0.76305209605818092</v>
      </c>
      <c r="Y92">
        <f t="shared" si="62"/>
        <v>0.7909086647537823</v>
      </c>
    </row>
    <row r="93" spans="1:37" x14ac:dyDescent="0.25">
      <c r="A93" t="s">
        <v>69</v>
      </c>
      <c r="B93" s="1">
        <v>8.572631931925024E-4</v>
      </c>
      <c r="C93" t="s">
        <v>12</v>
      </c>
      <c r="D93" s="1">
        <v>2.4365854636556949E-2</v>
      </c>
      <c r="E93" s="2">
        <v>25.5167</v>
      </c>
      <c r="F93" s="2">
        <v>31.823599999999999</v>
      </c>
      <c r="G93">
        <f>E$90*B93</f>
        <v>1.6211875699102051E-2</v>
      </c>
      <c r="H93">
        <f t="shared" si="49"/>
        <v>0.61040851718409739</v>
      </c>
      <c r="I93">
        <f t="shared" si="50"/>
        <v>0.62662039288319948</v>
      </c>
      <c r="K93">
        <f t="shared" si="51"/>
        <v>2.9644504125874008E-2</v>
      </c>
      <c r="L93">
        <f t="shared" si="52"/>
        <v>0.96219054349938837</v>
      </c>
      <c r="M93">
        <f t="shared" si="53"/>
        <v>0.99183504762526242</v>
      </c>
      <c r="O93">
        <f t="shared" si="54"/>
        <v>3.1621010144098648E-2</v>
      </c>
      <c r="P93">
        <f t="shared" si="55"/>
        <v>0.98680980302416543</v>
      </c>
      <c r="Q93">
        <f t="shared" si="56"/>
        <v>1.018430813168264</v>
      </c>
      <c r="S93">
        <f t="shared" si="57"/>
        <v>2.1874527721735124E-2</v>
      </c>
      <c r="T93">
        <f t="shared" si="58"/>
        <v>0.77540921161193366</v>
      </c>
      <c r="U93">
        <f t="shared" si="59"/>
        <v>0.79728373933366881</v>
      </c>
      <c r="W93">
        <f t="shared" si="60"/>
        <v>2.7848794915093678E-2</v>
      </c>
      <c r="X93">
        <f t="shared" si="61"/>
        <v>0.76778269911069141</v>
      </c>
      <c r="Y93">
        <f t="shared" si="62"/>
        <v>0.79563149402578515</v>
      </c>
    </row>
    <row r="94" spans="1:37" x14ac:dyDescent="0.25">
      <c r="A94" t="s">
        <v>70</v>
      </c>
      <c r="B94" s="1">
        <v>8.5433815114832655E-4</v>
      </c>
      <c r="C94" t="s">
        <v>13</v>
      </c>
      <c r="D94" s="1">
        <v>2.4771744689511974E-2</v>
      </c>
      <c r="E94" s="2">
        <v>32.485700000000001</v>
      </c>
      <c r="F94" s="2">
        <v>31.5106</v>
      </c>
      <c r="G94">
        <f t="shared" si="48"/>
        <v>1.6156559643996232E-2</v>
      </c>
      <c r="H94">
        <f t="shared" si="49"/>
        <v>0.62057679361271612</v>
      </c>
      <c r="I94">
        <f t="shared" si="50"/>
        <v>0.63673335325671232</v>
      </c>
      <c r="K94">
        <f t="shared" si="51"/>
        <v>2.9543355001969588E-2</v>
      </c>
      <c r="L94">
        <f t="shared" si="52"/>
        <v>0.97821885756754523</v>
      </c>
      <c r="M94">
        <f t="shared" si="53"/>
        <v>1.0077622125695149</v>
      </c>
      <c r="O94">
        <f t="shared" si="54"/>
        <v>3.1513117043257176E-2</v>
      </c>
      <c r="P94">
        <f t="shared" si="55"/>
        <v>1.003248228401828</v>
      </c>
      <c r="Q94">
        <f t="shared" si="56"/>
        <v>1.0347613454450852</v>
      </c>
      <c r="S94">
        <f t="shared" si="57"/>
        <v>2.1799890301406503E-2</v>
      </c>
      <c r="T94">
        <f t="shared" si="58"/>
        <v>0.78832609430115319</v>
      </c>
      <c r="U94">
        <f t="shared" si="59"/>
        <v>0.81012598460255969</v>
      </c>
      <c r="W94">
        <f t="shared" si="60"/>
        <v>2.7753772876759192E-2</v>
      </c>
      <c r="X94">
        <f t="shared" si="61"/>
        <v>0.78057253821333605</v>
      </c>
      <c r="Y94">
        <f t="shared" si="62"/>
        <v>0.80832631109009523</v>
      </c>
    </row>
    <row r="95" spans="1:37" x14ac:dyDescent="0.25">
      <c r="A95" t="s">
        <v>71</v>
      </c>
      <c r="B95" s="1">
        <v>8.5200817575787539E-4</v>
      </c>
      <c r="C95" t="s">
        <v>14</v>
      </c>
      <c r="D95" s="1">
        <v>2.4449425993184393E-2</v>
      </c>
      <c r="G95">
        <f t="shared" si="48"/>
        <v>1.6112497013392332E-2</v>
      </c>
      <c r="H95">
        <f t="shared" si="49"/>
        <v>0.61250213009605681</v>
      </c>
      <c r="I95">
        <f t="shared" si="50"/>
        <v>0.62861462710944915</v>
      </c>
      <c r="K95">
        <f t="shared" si="51"/>
        <v>2.9462783520977632E-2</v>
      </c>
      <c r="L95">
        <f t="shared" si="52"/>
        <v>0.96549071787265639</v>
      </c>
      <c r="M95">
        <f t="shared" si="53"/>
        <v>0.99495350139363403</v>
      </c>
      <c r="O95">
        <f t="shared" si="54"/>
        <v>3.1427173571004996E-2</v>
      </c>
      <c r="P95">
        <f t="shared" si="55"/>
        <v>0.99019441789616991</v>
      </c>
      <c r="Q95">
        <f t="shared" si="56"/>
        <v>1.0216215914671749</v>
      </c>
      <c r="S95">
        <f t="shared" si="57"/>
        <v>2.1740437018360981E-2</v>
      </c>
      <c r="T95">
        <f t="shared" si="58"/>
        <v>0.77806875303670286</v>
      </c>
      <c r="U95">
        <f t="shared" si="59"/>
        <v>0.7998091900550639</v>
      </c>
      <c r="W95">
        <f t="shared" si="60"/>
        <v>2.7678081995217613E-2</v>
      </c>
      <c r="X95">
        <f t="shared" si="61"/>
        <v>0.77041608270083617</v>
      </c>
      <c r="Y95">
        <f t="shared" si="62"/>
        <v>0.79809416469605376</v>
      </c>
    </row>
    <row r="96" spans="1:37" x14ac:dyDescent="0.25">
      <c r="A96" t="s">
        <v>72</v>
      </c>
      <c r="B96" s="1">
        <v>8.5108960984292699E-4</v>
      </c>
      <c r="C96" t="s">
        <v>15</v>
      </c>
      <c r="D96" s="1">
        <v>2.4278942966790701E-2</v>
      </c>
      <c r="G96">
        <f t="shared" si="48"/>
        <v>1.6095125829661563E-2</v>
      </c>
      <c r="H96">
        <f t="shared" si="49"/>
        <v>0.60823122341544733</v>
      </c>
      <c r="I96">
        <f t="shared" si="50"/>
        <v>0.62432634924510888</v>
      </c>
      <c r="K96">
        <f t="shared" si="51"/>
        <v>2.943101914421235E-2</v>
      </c>
      <c r="L96">
        <f t="shared" si="52"/>
        <v>0.95875846249848806</v>
      </c>
      <c r="M96">
        <f t="shared" si="53"/>
        <v>0.98818948164270037</v>
      </c>
      <c r="O96">
        <f t="shared" si="54"/>
        <v>3.1393291348666211E-2</v>
      </c>
      <c r="P96">
        <f t="shared" si="55"/>
        <v>0.98328990647213332</v>
      </c>
      <c r="Q96">
        <f t="shared" si="56"/>
        <v>1.0146831978207995</v>
      </c>
      <c r="S96">
        <f t="shared" si="57"/>
        <v>2.1716998247479014E-2</v>
      </c>
      <c r="T96">
        <f t="shared" si="58"/>
        <v>0.77264336939796052</v>
      </c>
      <c r="U96">
        <f t="shared" si="59"/>
        <v>0.79436036764543949</v>
      </c>
      <c r="W96">
        <f t="shared" si="60"/>
        <v>2.7648241738474376E-2</v>
      </c>
      <c r="X96">
        <f t="shared" si="61"/>
        <v>0.76504406024935501</v>
      </c>
      <c r="Y96">
        <f t="shared" si="62"/>
        <v>0.79269230198782936</v>
      </c>
    </row>
    <row r="97" spans="1:25" x14ac:dyDescent="0.25">
      <c r="A97" t="s">
        <v>73</v>
      </c>
      <c r="B97" s="1">
        <v>8.5104278239630203E-4</v>
      </c>
      <c r="C97" t="s">
        <v>16</v>
      </c>
      <c r="D97" s="1">
        <v>2.4084775430374256E-2</v>
      </c>
      <c r="G97">
        <f t="shared" si="48"/>
        <v>1.6094240266452949E-2</v>
      </c>
      <c r="H97">
        <f t="shared" si="49"/>
        <v>0.60336697712664977</v>
      </c>
      <c r="I97">
        <f t="shared" si="50"/>
        <v>0.61946121739310267</v>
      </c>
      <c r="K97">
        <f t="shared" si="51"/>
        <v>2.9429399832377079E-2</v>
      </c>
      <c r="L97">
        <f t="shared" si="52"/>
        <v>0.95109092240267812</v>
      </c>
      <c r="M97">
        <f t="shared" si="53"/>
        <v>0.98052032223505514</v>
      </c>
      <c r="O97">
        <f t="shared" si="54"/>
        <v>3.139156407147E-2</v>
      </c>
      <c r="P97">
        <f t="shared" si="55"/>
        <v>0.97542617949752819</v>
      </c>
      <c r="Q97">
        <f t="shared" si="56"/>
        <v>1.0068177435689982</v>
      </c>
      <c r="S97">
        <f t="shared" si="57"/>
        <v>2.1715803365571721E-2</v>
      </c>
      <c r="T97">
        <f t="shared" si="58"/>
        <v>0.76646425938605811</v>
      </c>
      <c r="U97">
        <f t="shared" si="59"/>
        <v>0.78818006275162988</v>
      </c>
      <c r="W97">
        <f t="shared" si="60"/>
        <v>2.7646720516091551E-2</v>
      </c>
      <c r="X97">
        <f t="shared" si="61"/>
        <v>0.758925724676351</v>
      </c>
      <c r="Y97">
        <f t="shared" si="62"/>
        <v>0.78657244519244252</v>
      </c>
    </row>
    <row r="98" spans="1:25" x14ac:dyDescent="0.25">
      <c r="A98" t="s">
        <v>74</v>
      </c>
      <c r="B98" s="1">
        <v>8.5093650795552427E-4</v>
      </c>
      <c r="C98" t="s">
        <v>17</v>
      </c>
      <c r="D98" s="1">
        <v>2.3834368853980662E-2</v>
      </c>
      <c r="G98">
        <f t="shared" si="48"/>
        <v>1.6092230489248512E-2</v>
      </c>
      <c r="H98">
        <f t="shared" si="49"/>
        <v>0.59709384165615276</v>
      </c>
      <c r="I98">
        <f t="shared" si="50"/>
        <v>0.61318607214540122</v>
      </c>
      <c r="K98">
        <f t="shared" si="51"/>
        <v>2.942572481970521E-2</v>
      </c>
      <c r="L98">
        <f t="shared" si="52"/>
        <v>0.94120254198549858</v>
      </c>
      <c r="M98">
        <f t="shared" si="53"/>
        <v>0.97062826680520375</v>
      </c>
      <c r="O98">
        <f t="shared" si="54"/>
        <v>3.1387644032447468E-2</v>
      </c>
      <c r="P98">
        <f t="shared" si="55"/>
        <v>0.96528478827556052</v>
      </c>
      <c r="Q98">
        <f t="shared" si="56"/>
        <v>0.99667243230800795</v>
      </c>
      <c r="S98">
        <f t="shared" si="57"/>
        <v>2.1713091592548726E-2</v>
      </c>
      <c r="T98">
        <f t="shared" si="58"/>
        <v>0.75849542066153897</v>
      </c>
      <c r="U98">
        <f t="shared" si="59"/>
        <v>0.78020851225408772</v>
      </c>
      <c r="W98">
        <f t="shared" si="60"/>
        <v>2.7643268116490777E-2</v>
      </c>
      <c r="X98">
        <f t="shared" si="61"/>
        <v>0.75103526321024305</v>
      </c>
      <c r="Y98">
        <f t="shared" si="62"/>
        <v>0.77867853132673381</v>
      </c>
    </row>
    <row r="99" spans="1:25" x14ac:dyDescent="0.25">
      <c r="A99" t="s">
        <v>75</v>
      </c>
      <c r="B99" s="1">
        <v>8.5071262095366695E-4</v>
      </c>
      <c r="C99" t="s">
        <v>18</v>
      </c>
      <c r="D99" s="1">
        <v>2.4368672628143587E-2</v>
      </c>
      <c r="G99">
        <f t="shared" si="48"/>
        <v>1.6087996517378987E-2</v>
      </c>
      <c r="H99">
        <f t="shared" si="49"/>
        <v>0.61047911294572754</v>
      </c>
      <c r="I99">
        <f t="shared" si="50"/>
        <v>0.62656710946310656</v>
      </c>
      <c r="K99">
        <f t="shared" si="51"/>
        <v>2.9417982717626183E-2</v>
      </c>
      <c r="L99">
        <f t="shared" si="52"/>
        <v>0.96230182401455056</v>
      </c>
      <c r="M99">
        <f t="shared" si="53"/>
        <v>0.99171980673217675</v>
      </c>
      <c r="O99">
        <f t="shared" si="54"/>
        <v>3.1379385736496963E-2</v>
      </c>
      <c r="P99">
        <f t="shared" si="55"/>
        <v>0.98692393083802676</v>
      </c>
      <c r="Q99">
        <f t="shared" si="56"/>
        <v>1.0183033165745237</v>
      </c>
      <c r="S99">
        <f t="shared" si="57"/>
        <v>2.1707378735088434E-2</v>
      </c>
      <c r="T99">
        <f t="shared" si="58"/>
        <v>0.77549889024899021</v>
      </c>
      <c r="U99">
        <f t="shared" si="59"/>
        <v>0.79720626898407865</v>
      </c>
      <c r="W99">
        <f t="shared" si="60"/>
        <v>2.7635994990514539E-2</v>
      </c>
      <c r="X99">
        <f t="shared" si="61"/>
        <v>0.76787149571638136</v>
      </c>
      <c r="Y99">
        <f t="shared" si="62"/>
        <v>0.79550749070689586</v>
      </c>
    </row>
    <row r="100" spans="1:25" x14ac:dyDescent="0.25">
      <c r="A100" t="s">
        <v>76</v>
      </c>
      <c r="B100" s="1">
        <v>8.5017789162203632E-4</v>
      </c>
      <c r="C100" t="s">
        <v>19</v>
      </c>
      <c r="D100" s="1">
        <v>2.4391763064919688E-2</v>
      </c>
      <c r="G100">
        <f t="shared" si="48"/>
        <v>1.6077884144042653E-2</v>
      </c>
      <c r="H100">
        <f t="shared" si="49"/>
        <v>0.61105756994975502</v>
      </c>
      <c r="I100">
        <f t="shared" si="50"/>
        <v>0.62713545409379767</v>
      </c>
      <c r="K100">
        <f t="shared" si="51"/>
        <v>2.9399491563446664E-2</v>
      </c>
      <c r="L100">
        <f t="shared" si="52"/>
        <v>0.96321364919953301</v>
      </c>
      <c r="M100">
        <f t="shared" si="53"/>
        <v>0.99261314076297968</v>
      </c>
      <c r="O100">
        <f t="shared" si="54"/>
        <v>3.1359661710370433E-2</v>
      </c>
      <c r="P100">
        <f t="shared" si="55"/>
        <v>0.98785908660032784</v>
      </c>
      <c r="Q100">
        <f t="shared" si="56"/>
        <v>1.0192187483106983</v>
      </c>
      <c r="S100">
        <f t="shared" si="57"/>
        <v>2.1693734207152014E-2</v>
      </c>
      <c r="T100">
        <f t="shared" si="58"/>
        <v>0.77623371107277817</v>
      </c>
      <c r="U100">
        <f t="shared" si="59"/>
        <v>0.7979274452799302</v>
      </c>
      <c r="W100">
        <f t="shared" si="60"/>
        <v>2.7618623933865986E-2</v>
      </c>
      <c r="X100">
        <f t="shared" si="61"/>
        <v>0.76859908923345832</v>
      </c>
      <c r="Y100">
        <f t="shared" si="62"/>
        <v>0.79621771316732426</v>
      </c>
    </row>
    <row r="101" spans="1:25" x14ac:dyDescent="0.25">
      <c r="A101" t="s">
        <v>77</v>
      </c>
      <c r="B101" s="1">
        <v>8.4812835712862558E-4</v>
      </c>
      <c r="C101" t="s">
        <v>20</v>
      </c>
      <c r="D101" s="1">
        <v>2.4337776928064627E-2</v>
      </c>
      <c r="G101">
        <f t="shared" si="48"/>
        <v>1.6039124987330865E-2</v>
      </c>
      <c r="H101">
        <f t="shared" si="49"/>
        <v>0.60970512004648947</v>
      </c>
      <c r="I101">
        <f t="shared" si="50"/>
        <v>0.62574424503382031</v>
      </c>
      <c r="K101">
        <f t="shared" si="51"/>
        <v>2.932861784085072E-2</v>
      </c>
      <c r="L101">
        <f t="shared" si="52"/>
        <v>0.96108177444542253</v>
      </c>
      <c r="M101">
        <f t="shared" si="53"/>
        <v>0.99041039228627326</v>
      </c>
      <c r="O101">
        <f t="shared" si="54"/>
        <v>3.1284062581046483E-2</v>
      </c>
      <c r="P101">
        <f t="shared" si="55"/>
        <v>0.98567266425353894</v>
      </c>
      <c r="Q101">
        <f t="shared" si="56"/>
        <v>1.0169567268345854</v>
      </c>
      <c r="S101">
        <f t="shared" si="57"/>
        <v>2.1641436850344E-2</v>
      </c>
      <c r="T101">
        <f t="shared" si="58"/>
        <v>0.7745156778479575</v>
      </c>
      <c r="U101">
        <f t="shared" si="59"/>
        <v>0.79615711469830153</v>
      </c>
      <c r="W101">
        <f t="shared" si="60"/>
        <v>2.7552043371173392E-2</v>
      </c>
      <c r="X101">
        <f t="shared" si="61"/>
        <v>0.76689795366947322</v>
      </c>
      <c r="Y101">
        <f t="shared" si="62"/>
        <v>0.79444999704064656</v>
      </c>
    </row>
    <row r="102" spans="1:25" x14ac:dyDescent="0.25">
      <c r="A102" t="s">
        <v>78</v>
      </c>
      <c r="B102" s="1">
        <v>8.4804724125754659E-4</v>
      </c>
      <c r="C102" t="s">
        <v>21</v>
      </c>
      <c r="D102" s="1">
        <v>2.4205578565173056E-2</v>
      </c>
      <c r="G102">
        <f t="shared" si="48"/>
        <v>1.6037590988869716E-2</v>
      </c>
      <c r="H102">
        <f t="shared" si="49"/>
        <v>0.60639331309900235</v>
      </c>
      <c r="I102">
        <f t="shared" si="50"/>
        <v>0.62243090408787205</v>
      </c>
      <c r="K102">
        <f t="shared" si="51"/>
        <v>2.9325812821582461E-2</v>
      </c>
      <c r="L102">
        <f t="shared" si="52"/>
        <v>0.9558613536336884</v>
      </c>
      <c r="M102">
        <f t="shared" si="53"/>
        <v>0.98518716645527082</v>
      </c>
      <c r="O102">
        <f t="shared" si="54"/>
        <v>3.1281070541025864E-2</v>
      </c>
      <c r="P102">
        <f t="shared" si="55"/>
        <v>0.9803186702159391</v>
      </c>
      <c r="Q102">
        <f t="shared" si="56"/>
        <v>1.011599740756965</v>
      </c>
      <c r="S102">
        <f t="shared" si="57"/>
        <v>2.1639367040996439E-2</v>
      </c>
      <c r="T102">
        <f t="shared" si="58"/>
        <v>0.77030865002664128</v>
      </c>
      <c r="U102">
        <f t="shared" si="59"/>
        <v>0.79194801706763773</v>
      </c>
      <c r="W102">
        <f t="shared" si="60"/>
        <v>2.7549408265320284E-2</v>
      </c>
      <c r="X102">
        <f t="shared" si="61"/>
        <v>0.7627323039357421</v>
      </c>
      <c r="Y102">
        <f t="shared" si="62"/>
        <v>0.79028171220106236</v>
      </c>
    </row>
    <row r="103" spans="1:25" x14ac:dyDescent="0.25">
      <c r="A103" t="s">
        <v>79</v>
      </c>
      <c r="B103" s="1">
        <v>8.4642691508877684E-4</v>
      </c>
      <c r="C103" t="s">
        <v>22</v>
      </c>
      <c r="D103" s="1">
        <v>2.4310367238448826E-2</v>
      </c>
      <c r="G103">
        <f t="shared" si="48"/>
        <v>1.6006948676626876E-2</v>
      </c>
      <c r="H103">
        <f t="shared" si="49"/>
        <v>0.60901845798417231</v>
      </c>
      <c r="I103">
        <f t="shared" si="50"/>
        <v>0.6250254066607992</v>
      </c>
      <c r="K103">
        <f t="shared" si="51"/>
        <v>2.9269781294535935E-2</v>
      </c>
      <c r="L103">
        <f t="shared" si="52"/>
        <v>0.95999938498927728</v>
      </c>
      <c r="M103">
        <f t="shared" si="53"/>
        <v>0.98926916628381323</v>
      </c>
      <c r="O103">
        <f t="shared" si="54"/>
        <v>3.1221303189964626E-2</v>
      </c>
      <c r="P103">
        <f t="shared" si="55"/>
        <v>0.98456258004700581</v>
      </c>
      <c r="Q103">
        <f t="shared" si="56"/>
        <v>1.0157838832369703</v>
      </c>
      <c r="S103">
        <f t="shared" si="57"/>
        <v>2.1598021664245792E-2</v>
      </c>
      <c r="T103">
        <f t="shared" si="58"/>
        <v>0.77364340284950006</v>
      </c>
      <c r="U103">
        <f t="shared" si="59"/>
        <v>0.7952414245137458</v>
      </c>
      <c r="W103">
        <f t="shared" si="60"/>
        <v>2.7496770835499479E-2</v>
      </c>
      <c r="X103">
        <f t="shared" si="61"/>
        <v>0.76603425790386559</v>
      </c>
      <c r="Y103">
        <f t="shared" si="62"/>
        <v>0.7935310287393651</v>
      </c>
    </row>
    <row r="104" spans="1:25" x14ac:dyDescent="0.25">
      <c r="A104" t="s">
        <v>80</v>
      </c>
      <c r="B104" s="1">
        <v>8.4567252222608627E-4</v>
      </c>
      <c r="C104" t="s">
        <v>23</v>
      </c>
      <c r="D104" s="1">
        <v>2.4635718174401303E-2</v>
      </c>
      <c r="G104">
        <f t="shared" si="48"/>
        <v>1.5992682202321962E-2</v>
      </c>
      <c r="H104">
        <f t="shared" si="49"/>
        <v>0.61716908456146657</v>
      </c>
      <c r="I104">
        <f t="shared" si="50"/>
        <v>0.63316176676378855</v>
      </c>
      <c r="K104">
        <f t="shared" si="51"/>
        <v>2.9243694087586952E-2</v>
      </c>
      <c r="L104">
        <f t="shared" si="52"/>
        <v>0.9728472657043854</v>
      </c>
      <c r="M104">
        <f t="shared" si="53"/>
        <v>1.0020909597919723</v>
      </c>
      <c r="O104">
        <f t="shared" si="54"/>
        <v>3.1193476654831419E-2</v>
      </c>
      <c r="P104">
        <f t="shared" si="55"/>
        <v>0.99773919534780042</v>
      </c>
      <c r="Q104">
        <f t="shared" si="56"/>
        <v>1.0289326720026319</v>
      </c>
      <c r="S104">
        <f t="shared" si="57"/>
        <v>2.1578772047886375E-2</v>
      </c>
      <c r="T104">
        <f t="shared" si="58"/>
        <v>0.78399724089487732</v>
      </c>
      <c r="U104">
        <f t="shared" si="59"/>
        <v>0.80557601294276371</v>
      </c>
      <c r="W104">
        <f t="shared" si="60"/>
        <v>2.7472263855279972E-2</v>
      </c>
      <c r="X104">
        <f t="shared" si="61"/>
        <v>0.77628626110628973</v>
      </c>
      <c r="Y104">
        <f t="shared" si="62"/>
        <v>0.80375852496156974</v>
      </c>
    </row>
    <row r="105" spans="1:25" x14ac:dyDescent="0.25">
      <c r="A105" t="s">
        <v>81</v>
      </c>
      <c r="B105" s="1">
        <v>8.4556753325190658E-4</v>
      </c>
      <c r="C105" t="s">
        <v>24</v>
      </c>
      <c r="D105" s="1">
        <v>2.3090596767867882E-2</v>
      </c>
      <c r="G105">
        <f t="shared" si="48"/>
        <v>1.5990696734833457E-2</v>
      </c>
      <c r="H105">
        <f t="shared" si="49"/>
        <v>0.57846101210927259</v>
      </c>
      <c r="I105">
        <f t="shared" si="50"/>
        <v>0.59445170884410603</v>
      </c>
      <c r="K105">
        <f t="shared" si="51"/>
        <v>2.9240063526864229E-2</v>
      </c>
      <c r="L105">
        <f t="shared" si="52"/>
        <v>0.91183150294536519</v>
      </c>
      <c r="M105">
        <f t="shared" si="53"/>
        <v>0.94107156647222945</v>
      </c>
      <c r="O105">
        <f t="shared" si="54"/>
        <v>3.118960403152983E-2</v>
      </c>
      <c r="P105">
        <f t="shared" si="55"/>
        <v>0.93516224191961883</v>
      </c>
      <c r="Q105">
        <f t="shared" si="56"/>
        <v>0.96635184595114865</v>
      </c>
      <c r="S105">
        <f t="shared" si="57"/>
        <v>2.1576093075728924E-2</v>
      </c>
      <c r="T105">
        <f t="shared" si="58"/>
        <v>0.73482591530192032</v>
      </c>
      <c r="U105">
        <f t="shared" si="59"/>
        <v>0.75640200837764926</v>
      </c>
      <c r="W105">
        <f t="shared" si="60"/>
        <v>2.7468853214961463E-2</v>
      </c>
      <c r="X105">
        <f t="shared" si="61"/>
        <v>0.72759855851357769</v>
      </c>
      <c r="Y105">
        <f t="shared" si="62"/>
        <v>0.7550674117285392</v>
      </c>
    </row>
    <row r="106" spans="1:25" x14ac:dyDescent="0.25">
      <c r="A106" t="s">
        <v>82</v>
      </c>
      <c r="B106" s="1">
        <v>8.4534657161054174E-4</v>
      </c>
      <c r="C106" t="s">
        <v>25</v>
      </c>
      <c r="D106" s="1">
        <v>2.3588914365455557E-2</v>
      </c>
      <c r="G106">
        <f t="shared" si="48"/>
        <v>1.5986518085041278E-2</v>
      </c>
      <c r="H106">
        <f t="shared" si="49"/>
        <v>0.5909447649005195</v>
      </c>
      <c r="I106">
        <f t="shared" si="50"/>
        <v>0.60693128298556076</v>
      </c>
      <c r="K106">
        <f t="shared" si="51"/>
        <v>2.9232422584921175E-2</v>
      </c>
      <c r="L106">
        <f t="shared" si="52"/>
        <v>0.93150971605178412</v>
      </c>
      <c r="M106">
        <f t="shared" si="53"/>
        <v>0.96074213863670532</v>
      </c>
      <c r="O106">
        <f t="shared" si="54"/>
        <v>3.1181453640426446E-2</v>
      </c>
      <c r="P106">
        <f t="shared" si="55"/>
        <v>0.95534395512664039</v>
      </c>
      <c r="Q106">
        <f t="shared" si="56"/>
        <v>0.98652540876706685</v>
      </c>
      <c r="S106">
        <f t="shared" si="57"/>
        <v>2.157045486381471E-2</v>
      </c>
      <c r="T106">
        <f t="shared" si="58"/>
        <v>0.75068417520051145</v>
      </c>
      <c r="U106">
        <f t="shared" si="59"/>
        <v>0.77225463006432615</v>
      </c>
      <c r="W106">
        <f t="shared" si="60"/>
        <v>2.7461675121368576E-2</v>
      </c>
      <c r="X106">
        <f t="shared" si="61"/>
        <v>0.74330084500412386</v>
      </c>
      <c r="Y106">
        <f t="shared" si="62"/>
        <v>0.7707625201254924</v>
      </c>
    </row>
    <row r="107" spans="1:25" x14ac:dyDescent="0.25">
      <c r="A107" t="s">
        <v>83</v>
      </c>
      <c r="B107" s="1">
        <v>8.4521470550159806E-4</v>
      </c>
      <c r="C107" t="s">
        <v>26</v>
      </c>
      <c r="D107" s="1">
        <v>2.3803268060724948E-2</v>
      </c>
      <c r="G107">
        <f t="shared" si="48"/>
        <v>1.5984024338681822E-2</v>
      </c>
      <c r="H107">
        <f t="shared" si="49"/>
        <v>0.59631471080366927</v>
      </c>
      <c r="I107">
        <f t="shared" si="50"/>
        <v>0.61229873514235111</v>
      </c>
      <c r="K107">
        <f t="shared" si="51"/>
        <v>2.9227862602127459E-2</v>
      </c>
      <c r="L107">
        <f t="shared" si="52"/>
        <v>0.93997439343038569</v>
      </c>
      <c r="M107">
        <f t="shared" si="53"/>
        <v>0.9692022560325132</v>
      </c>
      <c r="O107">
        <f t="shared" si="54"/>
        <v>3.1176589627131948E-2</v>
      </c>
      <c r="P107">
        <f t="shared" si="55"/>
        <v>0.96402521547894215</v>
      </c>
      <c r="Q107">
        <f t="shared" si="56"/>
        <v>0.99520180510607414</v>
      </c>
      <c r="S107">
        <f t="shared" si="57"/>
        <v>2.1567090075872628E-2</v>
      </c>
      <c r="T107">
        <f t="shared" si="58"/>
        <v>0.75750568145728647</v>
      </c>
      <c r="U107">
        <f t="shared" si="59"/>
        <v>0.77907277153315913</v>
      </c>
      <c r="W107">
        <f t="shared" si="60"/>
        <v>2.7457391358513265E-2</v>
      </c>
      <c r="X107">
        <f t="shared" si="61"/>
        <v>0.75005525855427957</v>
      </c>
      <c r="Y107">
        <f t="shared" si="62"/>
        <v>0.77751264991279279</v>
      </c>
    </row>
    <row r="108" spans="1:25" x14ac:dyDescent="0.25">
      <c r="A108" t="s">
        <v>84</v>
      </c>
      <c r="B108" s="1">
        <v>8.4186119714487167E-4</v>
      </c>
      <c r="C108" t="s">
        <v>27</v>
      </c>
      <c r="D108" s="1">
        <v>2.4575054573657735E-2</v>
      </c>
      <c r="G108">
        <f t="shared" si="48"/>
        <v>1.5920605471446098E-2</v>
      </c>
      <c r="H108">
        <f t="shared" si="49"/>
        <v>0.61564935216835881</v>
      </c>
      <c r="I108">
        <f t="shared" si="50"/>
        <v>0.63156995763980495</v>
      </c>
      <c r="K108">
        <f t="shared" si="51"/>
        <v>2.9111896941748518E-2</v>
      </c>
      <c r="L108">
        <f t="shared" si="52"/>
        <v>0.97045170257554236</v>
      </c>
      <c r="M108">
        <f t="shared" si="53"/>
        <v>0.9995635995172909</v>
      </c>
      <c r="O108">
        <f t="shared" si="54"/>
        <v>3.1052892117885738E-2</v>
      </c>
      <c r="P108">
        <f t="shared" si="55"/>
        <v>0.99528233771676611</v>
      </c>
      <c r="Q108">
        <f t="shared" si="56"/>
        <v>1.0263352298346518</v>
      </c>
      <c r="S108">
        <f t="shared" si="57"/>
        <v>2.1481519609186546E-2</v>
      </c>
      <c r="T108">
        <f t="shared" si="58"/>
        <v>0.78206670673025425</v>
      </c>
      <c r="U108">
        <f t="shared" si="59"/>
        <v>0.80354822633944079</v>
      </c>
      <c r="W108">
        <f t="shared" si="60"/>
        <v>2.7348450292089158E-2</v>
      </c>
      <c r="X108">
        <f t="shared" si="61"/>
        <v>0.77437471464869945</v>
      </c>
      <c r="Y108">
        <f t="shared" si="62"/>
        <v>0.80172316494078866</v>
      </c>
    </row>
    <row r="109" spans="1:25" x14ac:dyDescent="0.25">
      <c r="A109" t="s">
        <v>85</v>
      </c>
      <c r="B109" s="1">
        <v>8.4037122758579322E-4</v>
      </c>
      <c r="C109" t="s">
        <v>28</v>
      </c>
      <c r="D109" s="1">
        <v>2.4567564690468783E-2</v>
      </c>
      <c r="G109">
        <f t="shared" si="48"/>
        <v>1.5892428359120452E-2</v>
      </c>
      <c r="H109">
        <f t="shared" si="49"/>
        <v>0.61546171711268582</v>
      </c>
      <c r="I109">
        <f t="shared" si="50"/>
        <v>0.63135414547180624</v>
      </c>
      <c r="K109">
        <f t="shared" si="51"/>
        <v>2.9060373198407763E-2</v>
      </c>
      <c r="L109">
        <f t="shared" si="52"/>
        <v>0.97015593233132891</v>
      </c>
      <c r="M109">
        <f t="shared" si="53"/>
        <v>0.99921630552973673</v>
      </c>
      <c r="O109">
        <f t="shared" si="54"/>
        <v>3.0997933100729572E-2</v>
      </c>
      <c r="P109">
        <f t="shared" si="55"/>
        <v>0.99497899969457848</v>
      </c>
      <c r="Q109">
        <f t="shared" si="56"/>
        <v>1.0259769327953081</v>
      </c>
      <c r="S109">
        <f t="shared" si="57"/>
        <v>2.144350050293841E-2</v>
      </c>
      <c r="T109">
        <f t="shared" si="58"/>
        <v>0.78182835168360232</v>
      </c>
      <c r="U109">
        <f t="shared" si="59"/>
        <v>0.80327185218654074</v>
      </c>
      <c r="W109">
        <f t="shared" si="60"/>
        <v>2.7300047587983805E-2</v>
      </c>
      <c r="X109">
        <f t="shared" si="61"/>
        <v>0.77413870393548567</v>
      </c>
      <c r="Y109">
        <f t="shared" si="62"/>
        <v>0.80143875152346944</v>
      </c>
    </row>
    <row r="110" spans="1:25" x14ac:dyDescent="0.25">
      <c r="A110" t="s">
        <v>86</v>
      </c>
      <c r="B110" s="1">
        <v>8.3827448414557863E-4</v>
      </c>
      <c r="C110" t="s">
        <v>29</v>
      </c>
      <c r="D110" s="1">
        <v>2.4271960011247592E-2</v>
      </c>
      <c r="G110">
        <f t="shared" si="48"/>
        <v>1.5852776424573868E-2</v>
      </c>
      <c r="H110">
        <f t="shared" si="49"/>
        <v>0.60805628780977239</v>
      </c>
      <c r="I110">
        <f t="shared" si="50"/>
        <v>0.62390906423434622</v>
      </c>
      <c r="K110">
        <f t="shared" si="51"/>
        <v>2.8987866971547763E-2</v>
      </c>
      <c r="L110">
        <f t="shared" si="52"/>
        <v>0.95848271047215949</v>
      </c>
      <c r="M110">
        <f t="shared" si="53"/>
        <v>0.98747057744370725</v>
      </c>
      <c r="O110">
        <f t="shared" si="54"/>
        <v>3.0920592622193814E-2</v>
      </c>
      <c r="P110">
        <f t="shared" si="55"/>
        <v>0.98300709886752402</v>
      </c>
      <c r="Q110">
        <f t="shared" si="56"/>
        <v>1.0139276914897177</v>
      </c>
      <c r="S110">
        <f t="shared" si="57"/>
        <v>2.1389998529597488E-2</v>
      </c>
      <c r="T110">
        <f t="shared" si="58"/>
        <v>0.77242114661393879</v>
      </c>
      <c r="U110">
        <f t="shared" si="59"/>
        <v>0.79381114514353623</v>
      </c>
      <c r="W110">
        <f t="shared" si="60"/>
        <v>2.7231933409608024E-2</v>
      </c>
      <c r="X110">
        <f t="shared" si="61"/>
        <v>0.76482402313041842</v>
      </c>
      <c r="Y110">
        <f t="shared" si="62"/>
        <v>0.79205595654002647</v>
      </c>
    </row>
    <row r="111" spans="1:25" x14ac:dyDescent="0.25">
      <c r="A111" t="s">
        <v>87</v>
      </c>
      <c r="B111" s="1">
        <v>8.372030255354337E-4</v>
      </c>
      <c r="C111" t="s">
        <v>30</v>
      </c>
      <c r="D111" s="1">
        <v>2.3788737515221293E-2</v>
      </c>
      <c r="G111">
        <f t="shared" si="48"/>
        <v>1.5832513856505696E-2</v>
      </c>
      <c r="H111">
        <f t="shared" si="49"/>
        <v>0.59595069448382076</v>
      </c>
      <c r="I111">
        <f t="shared" si="50"/>
        <v>0.61178320834032651</v>
      </c>
      <c r="K111">
        <f t="shared" si="51"/>
        <v>2.895081550422551E-2</v>
      </c>
      <c r="L111">
        <f t="shared" si="52"/>
        <v>0.9394005923598282</v>
      </c>
      <c r="M111">
        <f t="shared" si="53"/>
        <v>0.96835140786405371</v>
      </c>
      <c r="O111">
        <f t="shared" si="54"/>
        <v>3.0881070799900011E-2</v>
      </c>
      <c r="P111">
        <f t="shared" si="55"/>
        <v>0.9634367327452078</v>
      </c>
      <c r="Q111">
        <f t="shared" si="56"/>
        <v>0.99431780354510779</v>
      </c>
      <c r="S111">
        <f t="shared" si="57"/>
        <v>2.1362658441680001E-2</v>
      </c>
      <c r="T111">
        <f t="shared" si="58"/>
        <v>0.7570432671893963</v>
      </c>
      <c r="U111">
        <f t="shared" si="59"/>
        <v>0.77840592563107625</v>
      </c>
      <c r="W111">
        <f t="shared" si="60"/>
        <v>2.7197126326636439E-2</v>
      </c>
      <c r="X111">
        <f t="shared" si="61"/>
        <v>0.74959739234713207</v>
      </c>
      <c r="Y111">
        <f t="shared" si="62"/>
        <v>0.77679451867376847</v>
      </c>
    </row>
    <row r="112" spans="1:25" x14ac:dyDescent="0.25">
      <c r="A112" t="s">
        <v>88</v>
      </c>
      <c r="B112" s="1">
        <v>8.3591472021604695E-4</v>
      </c>
      <c r="C112" t="s">
        <v>31</v>
      </c>
      <c r="D112" s="1">
        <v>2.4061277102073161E-2</v>
      </c>
      <c r="G112">
        <f t="shared" si="48"/>
        <v>1.5808150456949707E-2</v>
      </c>
      <c r="H112">
        <f t="shared" si="49"/>
        <v>0.60277830170571645</v>
      </c>
      <c r="I112">
        <f t="shared" si="50"/>
        <v>0.61858645216266617</v>
      </c>
      <c r="K112">
        <f t="shared" si="51"/>
        <v>2.8906265390958988E-2</v>
      </c>
      <c r="L112">
        <f t="shared" si="52"/>
        <v>0.95016298986689773</v>
      </c>
      <c r="M112">
        <f t="shared" si="53"/>
        <v>0.97906925525785671</v>
      </c>
      <c r="O112">
        <f t="shared" si="54"/>
        <v>3.083355036988911E-2</v>
      </c>
      <c r="P112">
        <f t="shared" si="55"/>
        <v>0.97447450425083237</v>
      </c>
      <c r="Q112">
        <f t="shared" si="56"/>
        <v>1.0053080546207216</v>
      </c>
      <c r="S112">
        <f t="shared" si="57"/>
        <v>2.1329785141336804E-2</v>
      </c>
      <c r="T112">
        <f t="shared" si="58"/>
        <v>0.76571645798553545</v>
      </c>
      <c r="U112">
        <f t="shared" si="59"/>
        <v>0.78704624312687221</v>
      </c>
      <c r="W112">
        <f t="shared" si="60"/>
        <v>2.7155274826522437E-2</v>
      </c>
      <c r="X112">
        <f t="shared" si="61"/>
        <v>0.75818527825258653</v>
      </c>
      <c r="Y112">
        <f t="shared" si="62"/>
        <v>0.78534055307910899</v>
      </c>
    </row>
    <row r="113" spans="1:25" x14ac:dyDescent="0.25">
      <c r="A113" t="s">
        <v>89</v>
      </c>
      <c r="B113" s="1">
        <v>8.3564015483063542E-4</v>
      </c>
      <c r="C113" t="s">
        <v>32</v>
      </c>
      <c r="D113" s="1">
        <v>2.4509696762586755E-2</v>
      </c>
      <c r="G113">
        <f t="shared" si="48"/>
        <v>1.5802958096033114E-2</v>
      </c>
      <c r="H113">
        <f t="shared" si="49"/>
        <v>0.61401202135697086</v>
      </c>
      <c r="I113">
        <f t="shared" si="50"/>
        <v>0.62981497945300402</v>
      </c>
      <c r="K113">
        <f t="shared" si="51"/>
        <v>2.8896770810105304E-2</v>
      </c>
      <c r="L113">
        <f t="shared" si="52"/>
        <v>0.96787076836681718</v>
      </c>
      <c r="M113">
        <f t="shared" si="53"/>
        <v>0.99676753917692251</v>
      </c>
      <c r="O113">
        <f t="shared" si="54"/>
        <v>3.0823422751082821E-2</v>
      </c>
      <c r="P113">
        <f t="shared" si="55"/>
        <v>0.99263536597573476</v>
      </c>
      <c r="Q113">
        <f t="shared" si="56"/>
        <v>1.0234587887268176</v>
      </c>
      <c r="S113">
        <f t="shared" si="57"/>
        <v>2.1322779138766876E-2</v>
      </c>
      <c r="T113">
        <f t="shared" si="58"/>
        <v>0.77998678589385584</v>
      </c>
      <c r="U113">
        <f t="shared" si="59"/>
        <v>0.80130956503262274</v>
      </c>
      <c r="W113">
        <f t="shared" si="60"/>
        <v>2.7146355377781574E-2</v>
      </c>
      <c r="X113">
        <f t="shared" si="61"/>
        <v>0.77231525080716623</v>
      </c>
      <c r="Y113">
        <f t="shared" si="62"/>
        <v>0.79946160618494777</v>
      </c>
    </row>
    <row r="114" spans="1:25" x14ac:dyDescent="0.25">
      <c r="A114" t="s">
        <v>90</v>
      </c>
      <c r="B114" s="1">
        <v>8.3541835803060114E-4</v>
      </c>
      <c r="C114" t="s">
        <v>33</v>
      </c>
      <c r="D114" s="1">
        <v>2.4771703176207013E-2</v>
      </c>
      <c r="G114">
        <f t="shared" si="48"/>
        <v>1.5798763652388303E-2</v>
      </c>
      <c r="H114">
        <f t="shared" si="49"/>
        <v>0.62057575362970285</v>
      </c>
      <c r="I114">
        <f t="shared" si="50"/>
        <v>0.63637451728209116</v>
      </c>
      <c r="K114">
        <f t="shared" si="51"/>
        <v>2.8889100988041396E-2</v>
      </c>
      <c r="L114">
        <f t="shared" si="52"/>
        <v>0.97821721823619157</v>
      </c>
      <c r="M114">
        <f t="shared" si="53"/>
        <v>1.0071063192242329</v>
      </c>
      <c r="O114">
        <f t="shared" si="54"/>
        <v>3.0815241554316756E-2</v>
      </c>
      <c r="P114">
        <f t="shared" si="55"/>
        <v>1.003246547125431</v>
      </c>
      <c r="Q114">
        <f t="shared" si="56"/>
        <v>1.0340617886797479</v>
      </c>
      <c r="S114">
        <f t="shared" si="57"/>
        <v>2.1317119616359442E-2</v>
      </c>
      <c r="T114">
        <f t="shared" si="58"/>
        <v>0.78832477319834149</v>
      </c>
      <c r="U114">
        <f t="shared" si="59"/>
        <v>0.80964189281470089</v>
      </c>
      <c r="W114">
        <f t="shared" si="60"/>
        <v>2.7139150153474699E-2</v>
      </c>
      <c r="X114">
        <f t="shared" si="61"/>
        <v>0.78057123010418872</v>
      </c>
      <c r="Y114">
        <f t="shared" si="62"/>
        <v>0.8077103802576634</v>
      </c>
    </row>
    <row r="115" spans="1:25" x14ac:dyDescent="0.25">
      <c r="A115" t="s">
        <v>91</v>
      </c>
      <c r="B115" s="1">
        <v>8.349490856760191E-4</v>
      </c>
      <c r="C115" t="s">
        <v>34</v>
      </c>
      <c r="D115" s="1">
        <v>2.3680051146895392E-2</v>
      </c>
      <c r="G115">
        <f t="shared" si="48"/>
        <v>1.5789889149036333E-2</v>
      </c>
      <c r="H115">
        <f t="shared" si="49"/>
        <v>0.59322790532179404</v>
      </c>
      <c r="I115">
        <f t="shared" si="50"/>
        <v>0.60901779447083038</v>
      </c>
      <c r="K115">
        <f t="shared" si="51"/>
        <v>2.8872873362311008E-2</v>
      </c>
      <c r="L115">
        <f t="shared" si="52"/>
        <v>0.93510864375509617</v>
      </c>
      <c r="M115">
        <f t="shared" si="53"/>
        <v>0.96398151711740721</v>
      </c>
      <c r="O115">
        <f t="shared" si="54"/>
        <v>3.0797931974245643E-2</v>
      </c>
      <c r="P115">
        <f t="shared" si="55"/>
        <v>0.95903496743391925</v>
      </c>
      <c r="Q115">
        <f t="shared" si="56"/>
        <v>0.98983289940816488</v>
      </c>
      <c r="S115">
        <f t="shared" si="57"/>
        <v>2.1305145334469276E-2</v>
      </c>
      <c r="T115">
        <f t="shared" si="58"/>
        <v>0.75358447567834019</v>
      </c>
      <c r="U115">
        <f t="shared" si="59"/>
        <v>0.77488962101280945</v>
      </c>
      <c r="W115">
        <f t="shared" si="60"/>
        <v>2.7123905512545454E-2</v>
      </c>
      <c r="X115">
        <f t="shared" si="61"/>
        <v>0.74617261966936199</v>
      </c>
      <c r="Y115">
        <f t="shared" si="62"/>
        <v>0.7732965251819075</v>
      </c>
    </row>
    <row r="116" spans="1:25" x14ac:dyDescent="0.25">
      <c r="A116" t="s">
        <v>92</v>
      </c>
      <c r="B116" s="1">
        <v>8.3410504114060429E-4</v>
      </c>
      <c r="C116" t="s">
        <v>35</v>
      </c>
      <c r="D116" s="1">
        <v>2.413860616462353E-2</v>
      </c>
      <c r="G116">
        <f t="shared" si="48"/>
        <v>1.5773927254018195E-2</v>
      </c>
      <c r="H116">
        <f t="shared" si="49"/>
        <v>0.60471553391491573</v>
      </c>
      <c r="I116">
        <f t="shared" si="50"/>
        <v>0.62048946116893389</v>
      </c>
      <c r="K116">
        <f t="shared" si="51"/>
        <v>2.8843685964658552E-2</v>
      </c>
      <c r="L116">
        <f t="shared" si="52"/>
        <v>0.95321666041666797</v>
      </c>
      <c r="M116">
        <f t="shared" si="53"/>
        <v>0.98206034638132655</v>
      </c>
      <c r="O116">
        <f t="shared" si="54"/>
        <v>3.0766798547512332E-2</v>
      </c>
      <c r="P116">
        <f t="shared" si="55"/>
        <v>0.9776063080854035</v>
      </c>
      <c r="Q116">
        <f t="shared" si="56"/>
        <v>1.0083731066329158</v>
      </c>
      <c r="S116">
        <f t="shared" si="57"/>
        <v>2.1283608103272459E-2</v>
      </c>
      <c r="T116">
        <f t="shared" si="58"/>
        <v>0.76817734714051333</v>
      </c>
      <c r="U116">
        <f t="shared" si="59"/>
        <v>0.78946095524378579</v>
      </c>
      <c r="W116">
        <f t="shared" si="60"/>
        <v>2.7096486134981331E-2</v>
      </c>
      <c r="X116">
        <f t="shared" si="61"/>
        <v>0.7606219634109862</v>
      </c>
      <c r="Y116">
        <f t="shared" si="62"/>
        <v>0.78771844954596748</v>
      </c>
    </row>
    <row r="117" spans="1:25" x14ac:dyDescent="0.25">
      <c r="A117" t="s">
        <v>93</v>
      </c>
      <c r="B117" s="1">
        <v>8.3359246903089905E-4</v>
      </c>
      <c r="C117" t="s">
        <v>36</v>
      </c>
      <c r="D117" s="1">
        <v>2.4336055802171162E-2</v>
      </c>
      <c r="G117">
        <f t="shared" si="48"/>
        <v>1.5764233900337137E-2</v>
      </c>
      <c r="H117">
        <f t="shared" si="49"/>
        <v>0.60966200274483151</v>
      </c>
      <c r="I117">
        <f t="shared" si="50"/>
        <v>0.62542623664516861</v>
      </c>
      <c r="K117">
        <f t="shared" si="51"/>
        <v>2.8825961016076099E-2</v>
      </c>
      <c r="L117">
        <f t="shared" si="52"/>
        <v>0.96101380838867767</v>
      </c>
      <c r="M117">
        <f t="shared" si="53"/>
        <v>0.98983976940475382</v>
      </c>
      <c r="O117">
        <f t="shared" si="54"/>
        <v>3.0747891812673744E-2</v>
      </c>
      <c r="P117">
        <f t="shared" si="55"/>
        <v>0.98560295917119134</v>
      </c>
      <c r="Q117">
        <f t="shared" si="56"/>
        <v>1.016350850983865</v>
      </c>
      <c r="S117">
        <f t="shared" si="57"/>
        <v>2.1270528954520741E-2</v>
      </c>
      <c r="T117">
        <f t="shared" si="58"/>
        <v>0.77446090542597412</v>
      </c>
      <c r="U117">
        <f t="shared" si="59"/>
        <v>0.79573143438049487</v>
      </c>
      <c r="W117">
        <f t="shared" si="60"/>
        <v>2.7079834871197077E-2</v>
      </c>
      <c r="X117">
        <f t="shared" si="61"/>
        <v>0.76684371995989464</v>
      </c>
      <c r="Y117">
        <f t="shared" si="62"/>
        <v>0.79392355483109167</v>
      </c>
    </row>
    <row r="118" spans="1:25" x14ac:dyDescent="0.25">
      <c r="A118" t="s">
        <v>94</v>
      </c>
      <c r="B118" s="1">
        <v>8.316062248945016E-4</v>
      </c>
      <c r="C118" t="s">
        <v>37</v>
      </c>
      <c r="D118" s="1">
        <v>2.4047028004740609E-2</v>
      </c>
      <c r="G118">
        <f t="shared" si="48"/>
        <v>1.5726671640224898E-2</v>
      </c>
      <c r="H118">
        <f t="shared" si="49"/>
        <v>0.60242133616916083</v>
      </c>
      <c r="I118">
        <f t="shared" si="50"/>
        <v>0.61814800780938572</v>
      </c>
      <c r="K118">
        <f t="shared" si="51"/>
        <v>2.8757275899341822E-2</v>
      </c>
      <c r="L118">
        <f t="shared" si="52"/>
        <v>0.94960030298760334</v>
      </c>
      <c r="M118">
        <f t="shared" si="53"/>
        <v>0.97835757888694519</v>
      </c>
      <c r="O118">
        <f t="shared" si="54"/>
        <v>3.067462721145859E-2</v>
      </c>
      <c r="P118">
        <f t="shared" si="55"/>
        <v>0.97389742008359315</v>
      </c>
      <c r="Q118">
        <f t="shared" si="56"/>
        <v>1.0045720472950517</v>
      </c>
      <c r="S118">
        <f t="shared" si="57"/>
        <v>2.1219846558765527E-2</v>
      </c>
      <c r="T118">
        <f t="shared" si="58"/>
        <v>0.76526300041166317</v>
      </c>
      <c r="U118">
        <f t="shared" si="59"/>
        <v>0.7864828469704287</v>
      </c>
      <c r="W118">
        <f t="shared" si="60"/>
        <v>2.7015310340055311E-2</v>
      </c>
      <c r="X118">
        <f t="shared" si="61"/>
        <v>0.75773628064617948</v>
      </c>
      <c r="Y118">
        <f t="shared" si="62"/>
        <v>0.78475159098623481</v>
      </c>
    </row>
    <row r="119" spans="1:25" x14ac:dyDescent="0.25">
      <c r="A119" t="s">
        <v>95</v>
      </c>
      <c r="B119" s="1">
        <v>8.3014080444750334E-4</v>
      </c>
      <c r="C119" t="s">
        <v>38</v>
      </c>
      <c r="D119" s="1">
        <v>2.4245096331557782E-2</v>
      </c>
      <c r="G119">
        <f t="shared" si="48"/>
        <v>1.5698958781067626E-2</v>
      </c>
      <c r="H119">
        <f t="shared" si="49"/>
        <v>0.60738330427891929</v>
      </c>
      <c r="I119">
        <f t="shared" si="50"/>
        <v>0.62308226305998693</v>
      </c>
      <c r="K119">
        <f t="shared" si="51"/>
        <v>2.8706601074116444E-2</v>
      </c>
      <c r="L119">
        <f t="shared" si="52"/>
        <v>0.95742188256578475</v>
      </c>
      <c r="M119">
        <f t="shared" si="53"/>
        <v>0.98612848363990124</v>
      </c>
      <c r="O119">
        <f t="shared" si="54"/>
        <v>3.062057371285061E-2</v>
      </c>
      <c r="P119">
        <f t="shared" si="55"/>
        <v>0.98191912789919067</v>
      </c>
      <c r="Q119">
        <f t="shared" si="56"/>
        <v>1.0125397016120412</v>
      </c>
      <c r="S119">
        <f t="shared" si="57"/>
        <v>2.1182453864845609E-2</v>
      </c>
      <c r="T119">
        <f t="shared" si="58"/>
        <v>0.77156624761696224</v>
      </c>
      <c r="U119">
        <f t="shared" si="59"/>
        <v>0.79274870148180787</v>
      </c>
      <c r="W119">
        <f t="shared" si="60"/>
        <v>2.696770513104026E-2</v>
      </c>
      <c r="X119">
        <f t="shared" si="61"/>
        <v>0.76397753246518463</v>
      </c>
      <c r="Y119">
        <f t="shared" si="62"/>
        <v>0.79094523759622493</v>
      </c>
    </row>
    <row r="120" spans="1:25" x14ac:dyDescent="0.25">
      <c r="A120" t="s">
        <v>96</v>
      </c>
      <c r="B120" s="1">
        <v>8.2810860807658185E-4</v>
      </c>
      <c r="C120" t="s">
        <v>39</v>
      </c>
      <c r="D120" s="1">
        <v>2.3760906196068975E-2</v>
      </c>
      <c r="G120">
        <f t="shared" si="48"/>
        <v>1.5660527509057855E-2</v>
      </c>
      <c r="H120">
        <f t="shared" si="49"/>
        <v>0.59525346984268079</v>
      </c>
      <c r="I120">
        <f t="shared" si="50"/>
        <v>0.61091399735173868</v>
      </c>
      <c r="K120">
        <f t="shared" si="51"/>
        <v>2.8636326910731428E-2</v>
      </c>
      <c r="L120">
        <f t="shared" si="52"/>
        <v>0.93830155304842655</v>
      </c>
      <c r="M120">
        <f t="shared" si="53"/>
        <v>0.96693787995915803</v>
      </c>
      <c r="O120">
        <f t="shared" si="54"/>
        <v>3.05456141175128E-2</v>
      </c>
      <c r="P120">
        <f t="shared" si="55"/>
        <v>0.96230957266893458</v>
      </c>
      <c r="Q120">
        <f t="shared" si="56"/>
        <v>0.99285518678644735</v>
      </c>
      <c r="S120">
        <f t="shared" si="57"/>
        <v>2.1130598919707717E-2</v>
      </c>
      <c r="T120">
        <f t="shared" si="58"/>
        <v>0.75615757442122067</v>
      </c>
      <c r="U120">
        <f t="shared" si="59"/>
        <v>0.77728817334092837</v>
      </c>
      <c r="W120">
        <f t="shared" si="60"/>
        <v>2.6901687809393417E-2</v>
      </c>
      <c r="X120">
        <f t="shared" si="61"/>
        <v>0.74872041078185103</v>
      </c>
      <c r="Y120">
        <f t="shared" si="62"/>
        <v>0.77562209859124442</v>
      </c>
    </row>
    <row r="121" spans="1:25" x14ac:dyDescent="0.25">
      <c r="A121" t="s">
        <v>97</v>
      </c>
      <c r="B121" s="1">
        <v>8.2600472546403767E-4</v>
      </c>
      <c r="C121" t="s">
        <v>40</v>
      </c>
      <c r="D121" s="1">
        <v>2.3933958989280316E-2</v>
      </c>
      <c r="G121">
        <f t="shared" si="48"/>
        <v>1.5620740564195509E-2</v>
      </c>
      <c r="H121">
        <f t="shared" si="49"/>
        <v>0.59958875380765264</v>
      </c>
      <c r="I121">
        <f t="shared" si="50"/>
        <v>0.61520949437184813</v>
      </c>
      <c r="K121">
        <f t="shared" si="51"/>
        <v>2.8563573808436608E-2</v>
      </c>
      <c r="L121">
        <f t="shared" si="52"/>
        <v>0.94513528671538716</v>
      </c>
      <c r="M121">
        <f t="shared" si="53"/>
        <v>0.97369886052382382</v>
      </c>
      <c r="O121">
        <f t="shared" si="54"/>
        <v>3.0468010303466495E-2</v>
      </c>
      <c r="P121">
        <f t="shared" si="55"/>
        <v>0.96931815887815598</v>
      </c>
      <c r="Q121">
        <f t="shared" si="56"/>
        <v>0.99978616918162244</v>
      </c>
      <c r="S121">
        <f t="shared" si="57"/>
        <v>2.1076914778248211E-2</v>
      </c>
      <c r="T121">
        <f t="shared" si="58"/>
        <v>0.76166473729126105</v>
      </c>
      <c r="U121">
        <f t="shared" si="59"/>
        <v>0.7827416520695093</v>
      </c>
      <c r="W121">
        <f t="shared" si="60"/>
        <v>2.6833341710007088E-2</v>
      </c>
      <c r="X121">
        <f t="shared" si="61"/>
        <v>0.75417340812761635</v>
      </c>
      <c r="Y121">
        <f t="shared" si="62"/>
        <v>0.78100674983762342</v>
      </c>
    </row>
    <row r="122" spans="1:25" x14ac:dyDescent="0.25">
      <c r="A122" t="s">
        <v>98</v>
      </c>
      <c r="B122" s="1">
        <v>8.1974548819744935E-4</v>
      </c>
      <c r="C122" t="s">
        <v>41</v>
      </c>
      <c r="D122" s="1">
        <v>2.4700123589452061E-2</v>
      </c>
      <c r="G122">
        <f t="shared" si="48"/>
        <v>1.5502370876399605E-2</v>
      </c>
      <c r="H122">
        <f t="shared" si="49"/>
        <v>0.61878255613823518</v>
      </c>
      <c r="I122">
        <f t="shared" si="50"/>
        <v>0.63428492701463479</v>
      </c>
      <c r="K122">
        <f t="shared" si="51"/>
        <v>2.8347126880063075E-2</v>
      </c>
      <c r="L122">
        <f t="shared" si="52"/>
        <v>0.97539059046094923</v>
      </c>
      <c r="M122">
        <f t="shared" si="53"/>
        <v>1.0037377173410122</v>
      </c>
      <c r="O122">
        <f t="shared" si="54"/>
        <v>3.0237132077651118E-2</v>
      </c>
      <c r="P122">
        <f t="shared" si="55"/>
        <v>1.0003475953357315</v>
      </c>
      <c r="Q122">
        <f t="shared" si="56"/>
        <v>1.0305847274133826</v>
      </c>
      <c r="S122">
        <f t="shared" si="57"/>
        <v>2.0917199698687855E-2</v>
      </c>
      <c r="T122">
        <f t="shared" si="58"/>
        <v>0.78604685306128663</v>
      </c>
      <c r="U122">
        <f t="shared" si="59"/>
        <v>0.80696405275997452</v>
      </c>
      <c r="W122">
        <f t="shared" si="60"/>
        <v>2.6630006005935881E-2</v>
      </c>
      <c r="X122">
        <f t="shared" si="61"/>
        <v>0.77831571437778813</v>
      </c>
      <c r="Y122">
        <f t="shared" si="62"/>
        <v>0.80494572038372403</v>
      </c>
    </row>
    <row r="123" spans="1:25" x14ac:dyDescent="0.25">
      <c r="A123" t="s">
        <v>99</v>
      </c>
      <c r="B123" s="1">
        <v>8.1889290067730183E-4</v>
      </c>
      <c r="C123" t="s">
        <v>42</v>
      </c>
      <c r="D123" s="1">
        <v>2.4471892647001902E-2</v>
      </c>
      <c r="G123">
        <f t="shared" si="48"/>
        <v>1.5486247423288592E-2</v>
      </c>
      <c r="H123">
        <f t="shared" si="49"/>
        <v>0.61306496021416224</v>
      </c>
      <c r="I123">
        <f t="shared" si="50"/>
        <v>0.62855120763745087</v>
      </c>
      <c r="K123">
        <f t="shared" si="51"/>
        <v>2.8317644062581367E-2</v>
      </c>
      <c r="L123">
        <f t="shared" si="52"/>
        <v>0.96637791030525222</v>
      </c>
      <c r="M123">
        <f t="shared" si="53"/>
        <v>0.99469555436783363</v>
      </c>
      <c r="O123">
        <f t="shared" si="54"/>
        <v>3.0205683534382959E-2</v>
      </c>
      <c r="P123">
        <f t="shared" si="55"/>
        <v>0.99110431063578286</v>
      </c>
      <c r="Q123">
        <f t="shared" si="56"/>
        <v>1.0213099941701658</v>
      </c>
      <c r="S123">
        <f t="shared" si="57"/>
        <v>2.0895444478712506E-2</v>
      </c>
      <c r="T123">
        <f t="shared" si="58"/>
        <v>0.77878372284112973</v>
      </c>
      <c r="U123">
        <f t="shared" si="59"/>
        <v>0.79967916731984223</v>
      </c>
      <c r="W123">
        <f t="shared" si="60"/>
        <v>2.6602309103532625E-2</v>
      </c>
      <c r="X123">
        <f t="shared" si="61"/>
        <v>0.77112402044261819</v>
      </c>
      <c r="Y123">
        <f t="shared" si="62"/>
        <v>0.79772632954615086</v>
      </c>
    </row>
    <row r="124" spans="1:25" x14ac:dyDescent="0.25">
      <c r="A124" t="s">
        <v>100</v>
      </c>
      <c r="B124" s="1">
        <v>8.1704347436244347E-4</v>
      </c>
      <c r="C124" t="s">
        <v>43</v>
      </c>
      <c r="D124" s="1">
        <v>2.4653090299771922E-2</v>
      </c>
      <c r="G124">
        <f t="shared" si="48"/>
        <v>1.5451272552363041E-2</v>
      </c>
      <c r="H124">
        <f t="shared" si="49"/>
        <v>0.61760428757182628</v>
      </c>
      <c r="I124">
        <f t="shared" si="50"/>
        <v>0.63305556012418929</v>
      </c>
      <c r="K124">
        <f t="shared" si="51"/>
        <v>2.8253690160843038E-2</v>
      </c>
      <c r="L124">
        <f t="shared" si="52"/>
        <v>0.97353327877478335</v>
      </c>
      <c r="M124">
        <f t="shared" si="53"/>
        <v>1.0017869689356265</v>
      </c>
      <c r="O124">
        <f t="shared" si="54"/>
        <v>3.0137465595333091E-2</v>
      </c>
      <c r="P124">
        <f t="shared" si="55"/>
        <v>0.99844276121367281</v>
      </c>
      <c r="Q124">
        <f t="shared" si="56"/>
        <v>1.0285802268090058</v>
      </c>
      <c r="S124">
        <f t="shared" si="57"/>
        <v>2.0848253222264163E-2</v>
      </c>
      <c r="T124">
        <f t="shared" si="58"/>
        <v>0.78455008446382168</v>
      </c>
      <c r="U124">
        <f t="shared" si="59"/>
        <v>0.80539833768608582</v>
      </c>
      <c r="W124">
        <f t="shared" si="60"/>
        <v>2.654222919509603E-2</v>
      </c>
      <c r="X124">
        <f t="shared" si="61"/>
        <v>0.77683366719999314</v>
      </c>
      <c r="Y124">
        <f t="shared" si="62"/>
        <v>0.80337589639508922</v>
      </c>
    </row>
    <row r="125" spans="1:25" x14ac:dyDescent="0.25">
      <c r="A125" t="s">
        <v>101</v>
      </c>
      <c r="B125" s="1">
        <v>8.1426550116057571E-4</v>
      </c>
      <c r="C125" t="s">
        <v>44</v>
      </c>
      <c r="D125" s="1">
        <v>2.4460977451548294E-2</v>
      </c>
      <c r="G125">
        <f t="shared" si="48"/>
        <v>1.539873774554788E-2</v>
      </c>
      <c r="H125">
        <f t="shared" si="49"/>
        <v>0.6127915149206975</v>
      </c>
      <c r="I125">
        <f t="shared" si="50"/>
        <v>0.6281902526662454</v>
      </c>
      <c r="K125">
        <f t="shared" si="51"/>
        <v>2.815762673633317E-2</v>
      </c>
      <c r="L125">
        <f t="shared" si="52"/>
        <v>0.96594687687742609</v>
      </c>
      <c r="M125">
        <f t="shared" si="53"/>
        <v>0.99410450361375924</v>
      </c>
      <c r="O125">
        <f t="shared" si="54"/>
        <v>3.0034997275808998E-2</v>
      </c>
      <c r="P125">
        <f t="shared" si="55"/>
        <v>0.99066224849447038</v>
      </c>
      <c r="Q125">
        <f t="shared" si="56"/>
        <v>1.0206972457702794</v>
      </c>
      <c r="S125">
        <f t="shared" si="57"/>
        <v>2.0777368513464064E-2</v>
      </c>
      <c r="T125">
        <f t="shared" si="58"/>
        <v>0.77843636202709221</v>
      </c>
      <c r="U125">
        <f t="shared" si="59"/>
        <v>0.79921373054055622</v>
      </c>
      <c r="W125">
        <f t="shared" si="60"/>
        <v>2.6451984791052114E-2</v>
      </c>
      <c r="X125">
        <f t="shared" si="61"/>
        <v>0.77078007608475763</v>
      </c>
      <c r="Y125">
        <f t="shared" si="62"/>
        <v>0.79723206087580978</v>
      </c>
    </row>
    <row r="126" spans="1:25" x14ac:dyDescent="0.25">
      <c r="A126" t="s">
        <v>102</v>
      </c>
      <c r="B126" s="1">
        <v>8.1250030528282904E-4</v>
      </c>
      <c r="C126" t="s">
        <v>45</v>
      </c>
      <c r="D126" s="1">
        <v>2.3138518140636392E-2</v>
      </c>
      <c r="G126">
        <f t="shared" si="48"/>
        <v>1.5365355773264637E-2</v>
      </c>
      <c r="H126">
        <f t="shared" si="49"/>
        <v>0.57966152875559473</v>
      </c>
      <c r="I126">
        <f t="shared" si="50"/>
        <v>0.59502688452885932</v>
      </c>
      <c r="K126">
        <f t="shared" si="51"/>
        <v>2.8096585556802341E-2</v>
      </c>
      <c r="L126">
        <f t="shared" si="52"/>
        <v>0.91372388441103269</v>
      </c>
      <c r="M126">
        <f t="shared" si="53"/>
        <v>0.94182046996783508</v>
      </c>
      <c r="O126">
        <f t="shared" si="54"/>
        <v>2.9969886260662434E-2</v>
      </c>
      <c r="P126">
        <f t="shared" si="55"/>
        <v>0.93710304314033166</v>
      </c>
      <c r="Q126">
        <f t="shared" si="56"/>
        <v>0.9670729294009941</v>
      </c>
      <c r="S126">
        <f t="shared" si="57"/>
        <v>2.0732326539810365E-2</v>
      </c>
      <c r="T126">
        <f t="shared" si="58"/>
        <v>0.73635094590035621</v>
      </c>
      <c r="U126">
        <f t="shared" si="59"/>
        <v>0.7570832724401666</v>
      </c>
      <c r="W126">
        <f t="shared" si="60"/>
        <v>2.6394641167326399E-2</v>
      </c>
      <c r="X126">
        <f t="shared" si="61"/>
        <v>0.72910858972233705</v>
      </c>
      <c r="Y126">
        <f t="shared" si="62"/>
        <v>0.75550323088966342</v>
      </c>
    </row>
    <row r="127" spans="1:25" x14ac:dyDescent="0.25">
      <c r="A127" t="s">
        <v>103</v>
      </c>
      <c r="B127" s="1">
        <v>8.0817179836705411E-4</v>
      </c>
      <c r="C127" t="s">
        <v>46</v>
      </c>
      <c r="D127" s="1">
        <v>2.396907486160977E-2</v>
      </c>
      <c r="G127">
        <f t="shared" si="48"/>
        <v>1.5283498513279035E-2</v>
      </c>
      <c r="H127">
        <f t="shared" si="49"/>
        <v>0.60046846961807565</v>
      </c>
      <c r="I127">
        <f t="shared" si="50"/>
        <v>0.61575196813135469</v>
      </c>
      <c r="K127">
        <f t="shared" si="51"/>
        <v>2.7946904056252074E-2</v>
      </c>
      <c r="L127">
        <f t="shared" si="52"/>
        <v>0.9465219879325667</v>
      </c>
      <c r="M127">
        <f t="shared" si="53"/>
        <v>0.97446889198881881</v>
      </c>
      <c r="O127">
        <f t="shared" si="54"/>
        <v>2.9810224954567161E-2</v>
      </c>
      <c r="P127">
        <f t="shared" si="55"/>
        <v>0.97074034117273711</v>
      </c>
      <c r="Q127">
        <f t="shared" si="56"/>
        <v>1.0005505661273042</v>
      </c>
      <c r="S127">
        <f t="shared" si="57"/>
        <v>2.062187732739261E-2</v>
      </c>
      <c r="T127">
        <f t="shared" si="58"/>
        <v>0.76278225076592465</v>
      </c>
      <c r="U127">
        <f t="shared" si="59"/>
        <v>0.78340412809331728</v>
      </c>
      <c r="W127">
        <f t="shared" si="60"/>
        <v>2.6254026590212611E-2</v>
      </c>
      <c r="X127">
        <f t="shared" si="61"/>
        <v>0.75527993033424079</v>
      </c>
      <c r="Y127">
        <f t="shared" si="62"/>
        <v>0.78153395692445338</v>
      </c>
    </row>
    <row r="128" spans="1:25" x14ac:dyDescent="0.25">
      <c r="A128" t="s">
        <v>104</v>
      </c>
      <c r="B128" s="1">
        <v>8.0446111520890483E-4</v>
      </c>
      <c r="C128" t="s">
        <v>47</v>
      </c>
      <c r="D128" s="1">
        <v>2.3759975578988252E-2</v>
      </c>
      <c r="G128">
        <f t="shared" si="48"/>
        <v>1.5213325041938642E-2</v>
      </c>
      <c r="H128">
        <f t="shared" si="49"/>
        <v>0.59523015620969788</v>
      </c>
      <c r="I128">
        <f t="shared" si="50"/>
        <v>0.6104434812516365</v>
      </c>
      <c r="K128">
        <f t="shared" si="51"/>
        <v>2.781858714837001E-2</v>
      </c>
      <c r="L128">
        <f t="shared" si="52"/>
        <v>0.93826480363134079</v>
      </c>
      <c r="M128">
        <f t="shared" si="53"/>
        <v>0.96608339077971084</v>
      </c>
      <c r="O128">
        <f t="shared" si="54"/>
        <v>2.9673352695595664E-2</v>
      </c>
      <c r="P128">
        <f t="shared" si="55"/>
        <v>0.96227188295635047</v>
      </c>
      <c r="Q128">
        <f t="shared" si="56"/>
        <v>0.99194523565194614</v>
      </c>
      <c r="S128">
        <f t="shared" si="57"/>
        <v>2.0527192938451063E-2</v>
      </c>
      <c r="T128">
        <f t="shared" si="58"/>
        <v>0.75612795883549055</v>
      </c>
      <c r="U128">
        <f t="shared" si="59"/>
        <v>0.77665515177394162</v>
      </c>
      <c r="W128">
        <f t="shared" si="60"/>
        <v>2.613348245034192E-2</v>
      </c>
      <c r="X128">
        <f t="shared" si="61"/>
        <v>0.74869108647926719</v>
      </c>
      <c r="Y128">
        <f t="shared" si="62"/>
        <v>0.77482456892960916</v>
      </c>
    </row>
    <row r="129" spans="1:25" x14ac:dyDescent="0.25">
      <c r="A129" t="s">
        <v>105</v>
      </c>
      <c r="B129" s="1">
        <v>7.9393658465742813E-4</v>
      </c>
      <c r="C129" t="s">
        <v>48</v>
      </c>
      <c r="D129" s="1">
        <v>2.3947101647439604E-2</v>
      </c>
      <c r="G129">
        <f t="shared" si="48"/>
        <v>1.5014293539773555E-2</v>
      </c>
      <c r="H129">
        <f t="shared" si="49"/>
        <v>0.59991800105132742</v>
      </c>
      <c r="I129">
        <f t="shared" si="50"/>
        <v>0.61493229459110099</v>
      </c>
      <c r="K129">
        <f t="shared" si="51"/>
        <v>2.7454644672087726E-2</v>
      </c>
      <c r="L129">
        <f t="shared" si="52"/>
        <v>0.94565428108623673</v>
      </c>
      <c r="M129">
        <f t="shared" si="53"/>
        <v>0.97310892575832442</v>
      </c>
      <c r="O129">
        <f t="shared" si="54"/>
        <v>2.9285144861673894E-2</v>
      </c>
      <c r="P129">
        <f t="shared" si="55"/>
        <v>0.96985043259080961</v>
      </c>
      <c r="Q129">
        <f t="shared" si="56"/>
        <v>0.99913557745248349</v>
      </c>
      <c r="S129">
        <f t="shared" si="57"/>
        <v>2.0258641649728196E-2</v>
      </c>
      <c r="T129">
        <f t="shared" si="58"/>
        <v>0.762082983987459</v>
      </c>
      <c r="U129">
        <f t="shared" si="59"/>
        <v>0.78234162563718723</v>
      </c>
      <c r="W129">
        <f t="shared" si="60"/>
        <v>2.5791585708205812E-2</v>
      </c>
      <c r="X129">
        <f t="shared" si="61"/>
        <v>0.75458754117181037</v>
      </c>
      <c r="Y129">
        <f t="shared" si="62"/>
        <v>0.78037912688001621</v>
      </c>
    </row>
    <row r="130" spans="1:25" x14ac:dyDescent="0.25">
      <c r="D130" s="4"/>
    </row>
    <row r="131" spans="1:25" x14ac:dyDescent="0.25">
      <c r="D131" s="4"/>
    </row>
    <row r="132" spans="1:25" x14ac:dyDescent="0.25">
      <c r="D132" s="4"/>
    </row>
    <row r="133" spans="1:25" x14ac:dyDescent="0.25">
      <c r="D133" s="4"/>
    </row>
    <row r="134" spans="1:25" x14ac:dyDescent="0.25">
      <c r="D134" s="4"/>
    </row>
    <row r="135" spans="1:25" x14ac:dyDescent="0.25">
      <c r="D135" s="4"/>
    </row>
    <row r="136" spans="1:25" x14ac:dyDescent="0.25">
      <c r="D136" s="4"/>
    </row>
    <row r="137" spans="1:25" x14ac:dyDescent="0.25">
      <c r="D137" s="4"/>
    </row>
    <row r="138" spans="1:25" x14ac:dyDescent="0.25">
      <c r="D138" s="4"/>
    </row>
    <row r="139" spans="1:25" x14ac:dyDescent="0.25">
      <c r="D139" s="4"/>
    </row>
    <row r="140" spans="1:25" x14ac:dyDescent="0.25">
      <c r="D140" s="4"/>
    </row>
    <row r="141" spans="1:25" x14ac:dyDescent="0.25">
      <c r="D141" s="4"/>
    </row>
    <row r="142" spans="1:25" x14ac:dyDescent="0.25">
      <c r="D142" s="4"/>
    </row>
    <row r="143" spans="1:25" x14ac:dyDescent="0.25">
      <c r="D143" s="4"/>
    </row>
    <row r="144" spans="1:25" x14ac:dyDescent="0.25">
      <c r="D144" s="4"/>
    </row>
    <row r="145" spans="4:4" x14ac:dyDescent="0.25">
      <c r="D145" s="4"/>
    </row>
    <row r="146" spans="4:4" x14ac:dyDescent="0.25">
      <c r="D146" s="4"/>
    </row>
    <row r="147" spans="4:4" x14ac:dyDescent="0.25">
      <c r="D147" s="4"/>
    </row>
    <row r="148" spans="4:4" x14ac:dyDescent="0.25">
      <c r="D148" s="4"/>
    </row>
    <row r="149" spans="4:4" x14ac:dyDescent="0.25">
      <c r="D149" s="4"/>
    </row>
    <row r="150" spans="4:4" x14ac:dyDescent="0.25">
      <c r="D150" s="4"/>
    </row>
    <row r="151" spans="4:4" x14ac:dyDescent="0.25">
      <c r="D151" s="4"/>
    </row>
    <row r="152" spans="4:4" x14ac:dyDescent="0.25">
      <c r="D152" s="4"/>
    </row>
    <row r="153" spans="4:4" x14ac:dyDescent="0.25">
      <c r="D153" s="4"/>
    </row>
    <row r="154" spans="4:4" x14ac:dyDescent="0.25">
      <c r="D154" s="4"/>
    </row>
    <row r="155" spans="4:4" x14ac:dyDescent="0.25">
      <c r="D155" s="4"/>
    </row>
    <row r="156" spans="4:4" x14ac:dyDescent="0.25">
      <c r="D156" s="4"/>
    </row>
    <row r="157" spans="4:4" x14ac:dyDescent="0.25">
      <c r="D157" s="4"/>
    </row>
    <row r="158" spans="4:4" x14ac:dyDescent="0.25">
      <c r="D158" s="4"/>
    </row>
    <row r="159" spans="4:4" x14ac:dyDescent="0.25">
      <c r="D159" s="4"/>
    </row>
    <row r="160" spans="4:4" x14ac:dyDescent="0.25">
      <c r="D160" s="4"/>
    </row>
    <row r="161" spans="4:4" x14ac:dyDescent="0.25">
      <c r="D161" s="4"/>
    </row>
    <row r="162" spans="4:4" x14ac:dyDescent="0.25">
      <c r="D162" s="4"/>
    </row>
    <row r="163" spans="4:4" x14ac:dyDescent="0.25">
      <c r="D163" s="4"/>
    </row>
    <row r="164" spans="4:4" x14ac:dyDescent="0.25">
      <c r="D164" s="4"/>
    </row>
    <row r="165" spans="4:4" x14ac:dyDescent="0.25">
      <c r="D165" s="4"/>
    </row>
    <row r="166" spans="4:4" x14ac:dyDescent="0.25">
      <c r="D166" s="4"/>
    </row>
    <row r="167" spans="4:4" x14ac:dyDescent="0.25">
      <c r="D167" s="4"/>
    </row>
    <row r="168" spans="4:4" x14ac:dyDescent="0.25">
      <c r="D168" s="4"/>
    </row>
    <row r="169" spans="4:4" x14ac:dyDescent="0.25">
      <c r="D169" s="4"/>
    </row>
    <row r="170" spans="4:4" x14ac:dyDescent="0.25">
      <c r="D170" s="4"/>
    </row>
    <row r="171" spans="4:4" x14ac:dyDescent="0.25">
      <c r="D171" s="4"/>
    </row>
    <row r="172" spans="4:4" x14ac:dyDescent="0.25">
      <c r="D172" s="4"/>
    </row>
    <row r="173" spans="4:4" x14ac:dyDescent="0.25">
      <c r="D173" s="4"/>
    </row>
    <row r="174" spans="4:4" x14ac:dyDescent="0.25">
      <c r="D174" s="4"/>
    </row>
    <row r="175" spans="4:4" x14ac:dyDescent="0.25">
      <c r="D175" s="4"/>
    </row>
    <row r="176" spans="4:4" x14ac:dyDescent="0.25">
      <c r="D176" s="4"/>
    </row>
    <row r="177" spans="4:4" x14ac:dyDescent="0.25">
      <c r="D177" s="4"/>
    </row>
    <row r="178" spans="4:4" x14ac:dyDescent="0.25">
      <c r="D178" s="4"/>
    </row>
    <row r="179" spans="4:4" x14ac:dyDescent="0.25">
      <c r="D179" s="4"/>
    </row>
    <row r="180" spans="4:4" x14ac:dyDescent="0.25">
      <c r="D180" s="4"/>
    </row>
    <row r="181" spans="4:4" x14ac:dyDescent="0.25">
      <c r="D181" s="4"/>
    </row>
    <row r="182" spans="4:4" x14ac:dyDescent="0.25">
      <c r="D182" s="4"/>
    </row>
    <row r="183" spans="4:4" x14ac:dyDescent="0.25">
      <c r="D183" s="4"/>
    </row>
    <row r="184" spans="4:4" x14ac:dyDescent="0.25">
      <c r="D184" s="4"/>
    </row>
    <row r="185" spans="4:4" x14ac:dyDescent="0.25">
      <c r="D185" s="4"/>
    </row>
    <row r="186" spans="4:4" x14ac:dyDescent="0.25">
      <c r="D186" s="4"/>
    </row>
    <row r="187" spans="4:4" x14ac:dyDescent="0.25">
      <c r="D187" s="4"/>
    </row>
    <row r="188" spans="4:4" x14ac:dyDescent="0.25">
      <c r="D188" s="4"/>
    </row>
    <row r="189" spans="4:4" x14ac:dyDescent="0.25">
      <c r="D189" s="4"/>
    </row>
    <row r="190" spans="4:4" x14ac:dyDescent="0.25">
      <c r="D190" s="4"/>
    </row>
    <row r="191" spans="4:4" x14ac:dyDescent="0.25">
      <c r="D191" s="4"/>
    </row>
    <row r="192" spans="4:4" x14ac:dyDescent="0.25">
      <c r="D192" s="4"/>
    </row>
    <row r="193" spans="4:4" x14ac:dyDescent="0.25">
      <c r="D193" s="4"/>
    </row>
    <row r="194" spans="4:4" x14ac:dyDescent="0.25">
      <c r="D194" s="4"/>
    </row>
    <row r="195" spans="4:4" x14ac:dyDescent="0.25">
      <c r="D195" s="4"/>
    </row>
    <row r="196" spans="4:4" x14ac:dyDescent="0.25">
      <c r="D19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I2" sqref="I2:J2"/>
    </sheetView>
  </sheetViews>
  <sheetFormatPr defaultRowHeight="15" x14ac:dyDescent="0.25"/>
  <sheetData>
    <row r="1" spans="1:12" x14ac:dyDescent="0.25">
      <c r="A1" s="12" t="s">
        <v>147</v>
      </c>
      <c r="B1" s="12"/>
      <c r="C1" s="12"/>
      <c r="D1" s="12"/>
      <c r="E1" s="12"/>
      <c r="F1" s="12"/>
      <c r="G1" s="12" t="s">
        <v>146</v>
      </c>
      <c r="H1" s="12"/>
      <c r="I1" s="12"/>
      <c r="J1" s="12"/>
      <c r="K1" s="12"/>
      <c r="L1" s="12"/>
    </row>
    <row r="2" spans="1:12" x14ac:dyDescent="0.25">
      <c r="A2" s="5"/>
      <c r="B2" s="5"/>
      <c r="C2" s="12" t="s">
        <v>203</v>
      </c>
      <c r="D2" s="12"/>
      <c r="E2" s="11" t="s">
        <v>189</v>
      </c>
      <c r="F2" s="11"/>
      <c r="G2" s="5"/>
      <c r="H2" s="5"/>
      <c r="I2" s="12" t="s">
        <v>203</v>
      </c>
      <c r="J2" s="12"/>
      <c r="K2" s="11" t="s">
        <v>189</v>
      </c>
      <c r="L2" s="11"/>
    </row>
    <row r="3" spans="1:12" x14ac:dyDescent="0.25">
      <c r="A3" s="5" t="s">
        <v>185</v>
      </c>
      <c r="B3" s="5" t="s">
        <v>186</v>
      </c>
      <c r="C3" s="5" t="s">
        <v>187</v>
      </c>
      <c r="D3" s="5" t="s">
        <v>188</v>
      </c>
      <c r="E3" s="5" t="s">
        <v>187</v>
      </c>
      <c r="F3" s="5"/>
      <c r="G3" s="5" t="s">
        <v>185</v>
      </c>
      <c r="H3" s="5" t="s">
        <v>186</v>
      </c>
      <c r="I3" s="5" t="s">
        <v>187</v>
      </c>
      <c r="J3" s="5" t="s">
        <v>188</v>
      </c>
      <c r="K3" s="5" t="s">
        <v>187</v>
      </c>
      <c r="L3" s="5"/>
    </row>
    <row r="4" spans="1:12" x14ac:dyDescent="0.25">
      <c r="A4" s="5">
        <v>1</v>
      </c>
      <c r="B4" s="5" t="s">
        <v>183</v>
      </c>
      <c r="C4" s="5">
        <v>144.2576</v>
      </c>
      <c r="D4" s="5">
        <v>35.148831020000003</v>
      </c>
      <c r="E4" s="5">
        <v>144.1113</v>
      </c>
      <c r="F4" s="5"/>
      <c r="G4" s="5">
        <v>1</v>
      </c>
      <c r="H4" s="5" t="s">
        <v>183</v>
      </c>
      <c r="I4" s="5">
        <v>149.24799999999999</v>
      </c>
      <c r="J4" s="5">
        <v>30.40600646</v>
      </c>
      <c r="K4" s="5">
        <v>149.0061</v>
      </c>
      <c r="L4" s="5"/>
    </row>
    <row r="5" spans="1:12" x14ac:dyDescent="0.25">
      <c r="A5" s="5">
        <v>2</v>
      </c>
      <c r="B5" s="5" t="s">
        <v>183</v>
      </c>
      <c r="C5" s="5">
        <v>143.20050000000001</v>
      </c>
      <c r="D5" s="5">
        <v>36.153487929999997</v>
      </c>
      <c r="E5" s="5">
        <v>143.1215</v>
      </c>
      <c r="F5" s="5"/>
      <c r="G5" s="5">
        <v>2</v>
      </c>
      <c r="H5" s="5" t="s">
        <v>183</v>
      </c>
      <c r="I5" s="5">
        <v>146.88820000000001</v>
      </c>
      <c r="J5" s="5">
        <v>32.648735979999998</v>
      </c>
      <c r="K5" s="5">
        <v>146.7424</v>
      </c>
      <c r="L5" s="5"/>
    </row>
    <row r="6" spans="1:12" x14ac:dyDescent="0.25">
      <c r="A6" s="5">
        <v>3</v>
      </c>
      <c r="B6" s="5" t="s">
        <v>183</v>
      </c>
      <c r="C6" s="5">
        <v>151.90039999999999</v>
      </c>
      <c r="D6" s="5">
        <v>27.885192929999999</v>
      </c>
      <c r="E6" s="5">
        <v>151.8021</v>
      </c>
      <c r="F6" s="5"/>
      <c r="G6" s="5">
        <v>3</v>
      </c>
      <c r="H6" s="5" t="s">
        <v>183</v>
      </c>
      <c r="I6" s="5">
        <v>158.2499</v>
      </c>
      <c r="J6" s="5">
        <v>21.85069378</v>
      </c>
      <c r="K6" s="5">
        <v>158.1207</v>
      </c>
      <c r="L6" s="5"/>
    </row>
    <row r="7" spans="1:12" x14ac:dyDescent="0.25">
      <c r="A7" s="5">
        <v>4</v>
      </c>
      <c r="B7" s="5" t="s">
        <v>183</v>
      </c>
      <c r="C7" s="5">
        <v>152.22649999999999</v>
      </c>
      <c r="D7" s="5">
        <v>27.57527086</v>
      </c>
      <c r="E7" s="5">
        <v>152.10830000000001</v>
      </c>
      <c r="F7" s="5"/>
      <c r="G7" s="5">
        <v>4</v>
      </c>
      <c r="H7" s="5" t="s">
        <v>183</v>
      </c>
      <c r="I7" s="5">
        <v>151.30940000000001</v>
      </c>
      <c r="J7" s="5">
        <v>28.446873220000001</v>
      </c>
      <c r="K7" s="5">
        <v>151.16069999999999</v>
      </c>
      <c r="L7" s="5"/>
    </row>
    <row r="8" spans="1:12" x14ac:dyDescent="0.25">
      <c r="A8" s="5">
        <v>5</v>
      </c>
      <c r="B8" s="5" t="s">
        <v>183</v>
      </c>
      <c r="C8" s="5">
        <v>151.90039999999999</v>
      </c>
      <c r="D8" s="5">
        <v>27.885192929999999</v>
      </c>
      <c r="E8" s="5">
        <v>151.80109999999999</v>
      </c>
      <c r="F8" s="5"/>
      <c r="G8" s="5">
        <v>5</v>
      </c>
      <c r="H8" s="5" t="s">
        <v>183</v>
      </c>
      <c r="I8" s="5">
        <v>158.2499</v>
      </c>
      <c r="J8" s="5">
        <v>21.85069378</v>
      </c>
      <c r="K8" s="5">
        <v>158.1207</v>
      </c>
      <c r="L8" s="5"/>
    </row>
    <row r="9" spans="1:12" x14ac:dyDescent="0.25">
      <c r="A9" s="5">
        <v>6</v>
      </c>
      <c r="B9" s="5" t="s">
        <v>183</v>
      </c>
      <c r="C9" s="5">
        <v>143.2004</v>
      </c>
      <c r="D9" s="5">
        <v>36.153582970000002</v>
      </c>
      <c r="E9" s="5">
        <v>143.12129999999999</v>
      </c>
      <c r="F9" s="5"/>
      <c r="G9" s="5">
        <v>6</v>
      </c>
      <c r="H9" s="5" t="s">
        <v>183</v>
      </c>
      <c r="I9" s="5">
        <v>146.88810000000001</v>
      </c>
      <c r="J9" s="5">
        <v>32.648831020000003</v>
      </c>
      <c r="K9" s="5">
        <v>146.7423</v>
      </c>
      <c r="L9" s="5"/>
    </row>
    <row r="10" spans="1:12" x14ac:dyDescent="0.25">
      <c r="A10" s="5">
        <v>7</v>
      </c>
      <c r="B10" s="5" t="s">
        <v>183</v>
      </c>
      <c r="C10" s="5">
        <v>158.6446</v>
      </c>
      <c r="D10" s="5">
        <v>21.475574989999998</v>
      </c>
      <c r="E10" s="5">
        <v>158.6293</v>
      </c>
      <c r="F10" s="5"/>
      <c r="G10" s="5">
        <v>7</v>
      </c>
      <c r="H10" s="5" t="s">
        <v>183</v>
      </c>
      <c r="I10" s="5">
        <v>164.88130000000001</v>
      </c>
      <c r="J10" s="5">
        <v>15.54827979</v>
      </c>
      <c r="K10" s="5">
        <v>164.78049999999999</v>
      </c>
      <c r="L10" s="5"/>
    </row>
    <row r="11" spans="1:12" x14ac:dyDescent="0.25">
      <c r="A11" s="5">
        <v>8</v>
      </c>
      <c r="B11" s="5" t="s">
        <v>184</v>
      </c>
      <c r="C11" s="5">
        <v>30.563700000000001</v>
      </c>
      <c r="D11" s="5">
        <v>1.28540912</v>
      </c>
      <c r="E11" s="5">
        <v>30.54</v>
      </c>
      <c r="F11" s="5"/>
      <c r="G11" s="5">
        <v>8</v>
      </c>
      <c r="H11" s="5" t="s">
        <v>184</v>
      </c>
      <c r="I11" s="5">
        <v>29.966899999999999</v>
      </c>
      <c r="J11" s="5">
        <v>1.8396953650000001</v>
      </c>
      <c r="K11" s="5">
        <v>29.949100000000001</v>
      </c>
      <c r="L11" s="5"/>
    </row>
    <row r="12" spans="1:12" x14ac:dyDescent="0.25">
      <c r="A12" s="5">
        <v>9</v>
      </c>
      <c r="B12" s="5" t="s">
        <v>184</v>
      </c>
      <c r="C12" s="5">
        <v>30.188400000000001</v>
      </c>
      <c r="D12" s="5">
        <v>1.6339741800000001</v>
      </c>
      <c r="E12" s="5">
        <v>30.1799</v>
      </c>
      <c r="F12" s="5"/>
      <c r="G12" s="5">
        <v>9</v>
      </c>
      <c r="H12" s="5" t="s">
        <v>184</v>
      </c>
      <c r="I12" s="5">
        <v>30.292300000000001</v>
      </c>
      <c r="J12" s="5">
        <v>1.5374756199999999</v>
      </c>
      <c r="K12" s="5">
        <v>30.2822</v>
      </c>
      <c r="L12" s="5"/>
    </row>
    <row r="13" spans="1:12" x14ac:dyDescent="0.25">
      <c r="A13" s="5">
        <v>10</v>
      </c>
      <c r="B13" s="5" t="s">
        <v>184</v>
      </c>
      <c r="C13" s="5">
        <v>30.997299999999999</v>
      </c>
      <c r="D13" s="5">
        <v>0.88269713000000005</v>
      </c>
      <c r="E13" s="5">
        <v>30.982399999999998</v>
      </c>
      <c r="F13" s="5"/>
      <c r="G13" s="5">
        <v>10</v>
      </c>
      <c r="H13" s="5" t="s">
        <v>184</v>
      </c>
      <c r="I13" s="5">
        <v>30.3477</v>
      </c>
      <c r="J13" s="5">
        <v>1.486022105</v>
      </c>
      <c r="K13" s="5">
        <v>30.352399999999999</v>
      </c>
      <c r="L13" s="5"/>
    </row>
    <row r="14" spans="1:12" x14ac:dyDescent="0.25">
      <c r="A14" s="5">
        <v>11</v>
      </c>
      <c r="B14" s="5" t="s">
        <v>184</v>
      </c>
      <c r="C14" s="5">
        <v>30.586200000000002</v>
      </c>
      <c r="D14" s="5">
        <v>1.264511935</v>
      </c>
      <c r="E14" s="5">
        <v>30.571999999999999</v>
      </c>
      <c r="F14" s="5"/>
      <c r="G14" s="5">
        <v>11</v>
      </c>
      <c r="H14" s="5" t="s">
        <v>184</v>
      </c>
      <c r="I14" s="5">
        <v>30.484500000000001</v>
      </c>
      <c r="J14" s="5">
        <v>1.3589672150000001</v>
      </c>
      <c r="K14" s="5">
        <v>30.491900000000001</v>
      </c>
      <c r="L14" s="5"/>
    </row>
    <row r="15" spans="1:12" x14ac:dyDescent="0.25">
      <c r="A15" s="5">
        <v>12</v>
      </c>
      <c r="B15" s="5" t="s">
        <v>184</v>
      </c>
      <c r="C15" s="5">
        <v>30.144300000000001</v>
      </c>
      <c r="D15" s="5">
        <v>1.674932665</v>
      </c>
      <c r="E15" s="5">
        <v>30.147099999999998</v>
      </c>
      <c r="F15" s="5"/>
      <c r="G15" s="5">
        <v>12</v>
      </c>
      <c r="H15" s="5" t="s">
        <v>184</v>
      </c>
      <c r="I15" s="5">
        <v>30.2912</v>
      </c>
      <c r="J15" s="5">
        <v>1.53849726</v>
      </c>
      <c r="K15" s="5">
        <v>30.268699999999999</v>
      </c>
      <c r="L15" s="5"/>
    </row>
    <row r="16" spans="1:12" x14ac:dyDescent="0.25">
      <c r="A16" s="5">
        <v>13</v>
      </c>
      <c r="B16" s="5" t="s">
        <v>184</v>
      </c>
      <c r="C16" s="5">
        <v>30.193899999999999</v>
      </c>
      <c r="D16" s="5">
        <v>1.628865979</v>
      </c>
      <c r="E16" s="5">
        <v>30.179600000000001</v>
      </c>
      <c r="F16" s="5"/>
      <c r="G16" s="5">
        <v>13</v>
      </c>
      <c r="H16" s="5" t="s">
        <v>184</v>
      </c>
      <c r="I16" s="5">
        <v>30.632000000000001</v>
      </c>
      <c r="J16" s="5">
        <v>1.221974552</v>
      </c>
      <c r="K16" s="5">
        <v>30.631599999999999</v>
      </c>
      <c r="L16" s="5"/>
    </row>
    <row r="17" spans="1:12" x14ac:dyDescent="0.25">
      <c r="A17" s="5">
        <v>14</v>
      </c>
      <c r="B17" s="5" t="s">
        <v>184</v>
      </c>
      <c r="C17" s="5">
        <v>30.714099999999998</v>
      </c>
      <c r="D17" s="5">
        <v>1.1457230430000001</v>
      </c>
      <c r="E17" s="5">
        <v>30.703399999999998</v>
      </c>
      <c r="F17" s="5"/>
      <c r="G17" s="5">
        <v>14</v>
      </c>
      <c r="H17" s="5" t="s">
        <v>184</v>
      </c>
      <c r="I17" s="5">
        <v>30.177600000000002</v>
      </c>
      <c r="J17" s="5">
        <v>1.6440048300000001</v>
      </c>
      <c r="K17" s="5">
        <v>30.178799999999999</v>
      </c>
      <c r="L17" s="5"/>
    </row>
    <row r="18" spans="1:12" x14ac:dyDescent="0.25">
      <c r="A18" s="5">
        <v>15</v>
      </c>
      <c r="B18" s="5" t="s">
        <v>184</v>
      </c>
      <c r="C18" s="5">
        <v>30.586200000000002</v>
      </c>
      <c r="D18" s="5">
        <v>1.264511935</v>
      </c>
      <c r="E18" s="5">
        <v>30.571899999999999</v>
      </c>
      <c r="F18" s="5"/>
      <c r="G18" s="5">
        <v>15</v>
      </c>
      <c r="H18" s="5" t="s">
        <v>184</v>
      </c>
      <c r="I18" s="5">
        <v>30.484500000000001</v>
      </c>
      <c r="J18" s="5">
        <v>1.3589672150000001</v>
      </c>
      <c r="K18" s="5">
        <v>30.491900000000001</v>
      </c>
      <c r="L18" s="5"/>
    </row>
    <row r="19" spans="1:12" x14ac:dyDescent="0.25">
      <c r="A19" s="5">
        <v>16</v>
      </c>
      <c r="B19" s="5" t="s">
        <v>184</v>
      </c>
      <c r="C19" s="5">
        <v>30.144300000000001</v>
      </c>
      <c r="D19" s="5">
        <v>1.674932665</v>
      </c>
      <c r="E19" s="5">
        <v>30.147200000000002</v>
      </c>
      <c r="F19" s="5"/>
      <c r="G19" s="5">
        <v>16</v>
      </c>
      <c r="H19" s="5" t="s">
        <v>184</v>
      </c>
      <c r="I19" s="5">
        <v>30.2912</v>
      </c>
      <c r="J19" s="5">
        <v>1.53849726</v>
      </c>
      <c r="K19" s="5">
        <v>30.268699999999999</v>
      </c>
      <c r="L19" s="5"/>
    </row>
    <row r="20" spans="1:12" x14ac:dyDescent="0.25">
      <c r="A20" s="5">
        <v>17</v>
      </c>
      <c r="B20" s="5" t="s">
        <v>184</v>
      </c>
      <c r="C20" s="5">
        <v>30.188400000000001</v>
      </c>
      <c r="D20" s="5">
        <v>1.6339741800000001</v>
      </c>
      <c r="E20" s="5">
        <v>30.1799</v>
      </c>
      <c r="F20" s="5"/>
      <c r="G20" s="5">
        <v>17</v>
      </c>
      <c r="H20" s="5" t="s">
        <v>184</v>
      </c>
      <c r="I20" s="5">
        <v>30.292300000000001</v>
      </c>
      <c r="J20" s="5">
        <v>1.5374756199999999</v>
      </c>
      <c r="K20" s="5">
        <v>30.2822</v>
      </c>
      <c r="L20" s="5"/>
    </row>
    <row r="21" spans="1:12" x14ac:dyDescent="0.25">
      <c r="A21" s="5">
        <v>18</v>
      </c>
      <c r="B21" s="5" t="s">
        <v>184</v>
      </c>
      <c r="C21" s="5">
        <v>30.997299999999999</v>
      </c>
      <c r="D21" s="5">
        <v>0.88269713000000005</v>
      </c>
      <c r="E21" s="5">
        <v>30.982500000000002</v>
      </c>
      <c r="F21" s="5"/>
      <c r="G21" s="5">
        <v>18</v>
      </c>
      <c r="H21" s="5" t="s">
        <v>184</v>
      </c>
      <c r="I21" s="5">
        <v>30.3477</v>
      </c>
      <c r="J21" s="5">
        <v>1.486022105</v>
      </c>
      <c r="K21" s="5">
        <v>30.352399999999999</v>
      </c>
      <c r="L21" s="5"/>
    </row>
    <row r="22" spans="1:12" x14ac:dyDescent="0.25">
      <c r="A22" s="5">
        <v>19</v>
      </c>
      <c r="B22" s="5" t="s">
        <v>184</v>
      </c>
      <c r="C22" s="5">
        <v>30.882100000000001</v>
      </c>
      <c r="D22" s="5">
        <v>0.98969072199999997</v>
      </c>
      <c r="E22" s="5">
        <v>30.890999999999998</v>
      </c>
      <c r="F22" s="5"/>
      <c r="G22" s="5">
        <v>19</v>
      </c>
      <c r="H22" s="5" t="s">
        <v>184</v>
      </c>
      <c r="I22" s="5">
        <v>31.105699999999999</v>
      </c>
      <c r="J22" s="5">
        <v>0.78201913300000003</v>
      </c>
      <c r="K22" s="5">
        <v>31.1189</v>
      </c>
      <c r="L22" s="5"/>
    </row>
    <row r="23" spans="1:12" x14ac:dyDescent="0.25">
      <c r="A23" s="5">
        <v>20</v>
      </c>
      <c r="B23" s="5" t="s">
        <v>184</v>
      </c>
      <c r="C23" s="5">
        <v>31.289000000000001</v>
      </c>
      <c r="D23" s="5">
        <v>0.61177672500000002</v>
      </c>
      <c r="E23" s="5">
        <v>31.283799999999999</v>
      </c>
      <c r="F23" s="5"/>
      <c r="G23" s="5">
        <v>20</v>
      </c>
      <c r="H23" s="5" t="s">
        <v>184</v>
      </c>
      <c r="I23" s="5">
        <v>30.3142</v>
      </c>
      <c r="J23" s="5">
        <v>1.5171356920000001</v>
      </c>
      <c r="K23" s="5">
        <v>30.282399999999999</v>
      </c>
      <c r="L23" s="5"/>
    </row>
    <row r="24" spans="1:12" x14ac:dyDescent="0.25">
      <c r="A24" s="5">
        <v>21</v>
      </c>
      <c r="B24" s="5" t="s">
        <v>184</v>
      </c>
      <c r="C24" s="5">
        <v>30.882000000000001</v>
      </c>
      <c r="D24" s="5">
        <v>0.98978359800000004</v>
      </c>
      <c r="E24" s="5">
        <v>30.890899999999998</v>
      </c>
      <c r="F24" s="5"/>
      <c r="G24" s="5">
        <v>21</v>
      </c>
      <c r="H24" s="5" t="s">
        <v>184</v>
      </c>
      <c r="I24" s="5">
        <v>31.105699999999999</v>
      </c>
      <c r="J24" s="5">
        <v>0.78201913300000003</v>
      </c>
      <c r="K24" s="5">
        <v>31.1189</v>
      </c>
      <c r="L24" s="5"/>
    </row>
  </sheetData>
  <mergeCells count="4">
    <mergeCell ref="A1:F1"/>
    <mergeCell ref="G1:L1"/>
    <mergeCell ref="C2:D2"/>
    <mergeCell ref="I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Energies</vt:lpstr>
      <vt:lpstr>Boltzmann-weighted shifts</vt:lpstr>
      <vt:lpstr>Isotropic shieldings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2018-07-23T18:31:30Z</dcterms:modified>
</cp:coreProperties>
</file>