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Kobi/Documents/Research/summit/case_studies/liwei_danilo/"/>
    </mc:Choice>
  </mc:AlternateContent>
  <xr:revisionPtr revIDLastSave="0" documentId="13_ncr:1_{67BDB6A0-4D79-8F40-AD23-138CE9C9823B}" xr6:coauthVersionLast="43" xr6:coauthVersionMax="43" xr10:uidLastSave="{00000000-0000-0000-0000-000000000000}"/>
  <bookViews>
    <workbookView xWindow="240" yWindow="460" windowWidth="25600" windowHeight="14100" xr2:uid="{00000000-000D-0000-FFFF-FFFF00000000}"/>
  </bookViews>
  <sheets>
    <sheet name="xp_initial_TESMO" sheetId="1" r:id="rId1"/>
    <sheet name="pri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6" i="1" l="1"/>
  <c r="R146" i="1" s="1"/>
  <c r="O147" i="1"/>
  <c r="R147" i="1" s="1"/>
  <c r="O148" i="1"/>
  <c r="R148" i="1" s="1"/>
  <c r="O149" i="1"/>
  <c r="R149" i="1" s="1"/>
  <c r="O150" i="1"/>
  <c r="R150" i="1" s="1"/>
  <c r="O151" i="1"/>
  <c r="R151" i="1" s="1"/>
  <c r="O152" i="1"/>
  <c r="R152" i="1" s="1"/>
  <c r="O153" i="1"/>
  <c r="R153" i="1" s="1"/>
  <c r="M153" i="1"/>
  <c r="P153" i="1" s="1"/>
  <c r="M146" i="1"/>
  <c r="P146" i="1" s="1"/>
  <c r="M147" i="1"/>
  <c r="P147" i="1" s="1"/>
  <c r="M148" i="1"/>
  <c r="P148" i="1" s="1"/>
  <c r="M149" i="1"/>
  <c r="P149" i="1" s="1"/>
  <c r="M150" i="1"/>
  <c r="P150" i="1" s="1"/>
  <c r="M151" i="1"/>
  <c r="P151" i="1" s="1"/>
  <c r="M152" i="1"/>
  <c r="P152" i="1" s="1"/>
  <c r="J153" i="1" l="1"/>
  <c r="N153" i="1" s="1"/>
  <c r="Q153" i="1" s="1"/>
  <c r="J152" i="1"/>
  <c r="N152" i="1" s="1"/>
  <c r="Q152" i="1" s="1"/>
  <c r="J151" i="1"/>
  <c r="N151" i="1" s="1"/>
  <c r="Q151" i="1" s="1"/>
  <c r="J150" i="1"/>
  <c r="N150" i="1" s="1"/>
  <c r="Q150" i="1" s="1"/>
  <c r="J149" i="1"/>
  <c r="N149" i="1" s="1"/>
  <c r="Q149" i="1" s="1"/>
  <c r="J148" i="1"/>
  <c r="N148" i="1" s="1"/>
  <c r="Q148" i="1" s="1"/>
  <c r="J147" i="1"/>
  <c r="N147" i="1" s="1"/>
  <c r="Q147" i="1" s="1"/>
  <c r="J146" i="1"/>
  <c r="N146" i="1" s="1"/>
  <c r="Q146" i="1" s="1"/>
  <c r="O138" i="1"/>
  <c r="R138" i="1" s="1"/>
  <c r="O139" i="1"/>
  <c r="R139" i="1" s="1"/>
  <c r="O140" i="1"/>
  <c r="R140" i="1" s="1"/>
  <c r="O141" i="1"/>
  <c r="R141" i="1" s="1"/>
  <c r="O142" i="1"/>
  <c r="R142" i="1" s="1"/>
  <c r="O143" i="1"/>
  <c r="R143" i="1" s="1"/>
  <c r="O144" i="1"/>
  <c r="R144" i="1" s="1"/>
  <c r="O145" i="1"/>
  <c r="R145" i="1" s="1"/>
  <c r="M138" i="1"/>
  <c r="P138" i="1" s="1"/>
  <c r="M139" i="1"/>
  <c r="P139" i="1" s="1"/>
  <c r="M140" i="1"/>
  <c r="P140" i="1" s="1"/>
  <c r="M141" i="1"/>
  <c r="P141" i="1" s="1"/>
  <c r="M142" i="1"/>
  <c r="P142" i="1" s="1"/>
  <c r="M143" i="1"/>
  <c r="P143" i="1" s="1"/>
  <c r="M144" i="1"/>
  <c r="P144" i="1" s="1"/>
  <c r="M145" i="1"/>
  <c r="P145" i="1" s="1"/>
  <c r="J145" i="1" l="1"/>
  <c r="N145" i="1" s="1"/>
  <c r="Q145" i="1" s="1"/>
  <c r="J144" i="1"/>
  <c r="N144" i="1" s="1"/>
  <c r="Q144" i="1" s="1"/>
  <c r="J143" i="1"/>
  <c r="N143" i="1" s="1"/>
  <c r="Q143" i="1" s="1"/>
  <c r="J142" i="1"/>
  <c r="N142" i="1" s="1"/>
  <c r="Q142" i="1" s="1"/>
  <c r="J141" i="1"/>
  <c r="N141" i="1" s="1"/>
  <c r="Q141" i="1" s="1"/>
  <c r="J140" i="1"/>
  <c r="N140" i="1"/>
  <c r="Q140" i="1" s="1"/>
  <c r="J139" i="1"/>
  <c r="N139" i="1" s="1"/>
  <c r="Q139" i="1" s="1"/>
  <c r="J138" i="1"/>
  <c r="N138" i="1"/>
  <c r="Q138" i="1" s="1"/>
  <c r="O130" i="1" l="1"/>
  <c r="R130" i="1" s="1"/>
  <c r="O131" i="1"/>
  <c r="R131" i="1" s="1"/>
  <c r="P131" i="1"/>
  <c r="O132" i="1"/>
  <c r="R132" i="1" s="1"/>
  <c r="O133" i="1"/>
  <c r="R133" i="1" s="1"/>
  <c r="O134" i="1"/>
  <c r="R134" i="1" s="1"/>
  <c r="O135" i="1"/>
  <c r="R135" i="1" s="1"/>
  <c r="O136" i="1"/>
  <c r="R136" i="1" s="1"/>
  <c r="O137" i="1"/>
  <c r="R137" i="1" s="1"/>
  <c r="M130" i="1"/>
  <c r="P130" i="1" s="1"/>
  <c r="M131" i="1"/>
  <c r="M132" i="1"/>
  <c r="P132" i="1" s="1"/>
  <c r="M133" i="1"/>
  <c r="P133" i="1" s="1"/>
  <c r="M134" i="1"/>
  <c r="P134" i="1" s="1"/>
  <c r="M135" i="1"/>
  <c r="P135" i="1" s="1"/>
  <c r="M136" i="1"/>
  <c r="P136" i="1" s="1"/>
  <c r="M137" i="1"/>
  <c r="P137" i="1" s="1"/>
  <c r="J137" i="1" l="1"/>
  <c r="N137" i="1" s="1"/>
  <c r="Q137" i="1" s="1"/>
  <c r="J136" i="1"/>
  <c r="N136" i="1" s="1"/>
  <c r="Q136" i="1" s="1"/>
  <c r="J135" i="1"/>
  <c r="N135" i="1" s="1"/>
  <c r="Q135" i="1" s="1"/>
  <c r="J134" i="1"/>
  <c r="N134" i="1" s="1"/>
  <c r="Q134" i="1" s="1"/>
  <c r="J133" i="1"/>
  <c r="N133" i="1" s="1"/>
  <c r="Q133" i="1" s="1"/>
  <c r="J132" i="1"/>
  <c r="N132" i="1" s="1"/>
  <c r="Q132" i="1" s="1"/>
  <c r="J131" i="1"/>
  <c r="N131" i="1" s="1"/>
  <c r="Q131" i="1" s="1"/>
  <c r="J130" i="1"/>
  <c r="N130" i="1" s="1"/>
  <c r="Q130" i="1" s="1"/>
  <c r="O122" i="1"/>
  <c r="R122" i="1" s="1"/>
  <c r="O123" i="1"/>
  <c r="R123" i="1" s="1"/>
  <c r="O124" i="1"/>
  <c r="R124" i="1" s="1"/>
  <c r="O125" i="1"/>
  <c r="R125" i="1" s="1"/>
  <c r="O126" i="1"/>
  <c r="R126" i="1" s="1"/>
  <c r="O127" i="1"/>
  <c r="R127" i="1" s="1"/>
  <c r="O128" i="1"/>
  <c r="R128" i="1" s="1"/>
  <c r="O129" i="1"/>
  <c r="R129" i="1" s="1"/>
  <c r="M129" i="1"/>
  <c r="P129" i="1" s="1"/>
  <c r="M128" i="1"/>
  <c r="P128" i="1" s="1"/>
  <c r="M127" i="1"/>
  <c r="P127" i="1" s="1"/>
  <c r="M126" i="1"/>
  <c r="P126" i="1"/>
  <c r="M125" i="1"/>
  <c r="P125" i="1" s="1"/>
  <c r="M124" i="1"/>
  <c r="P124" i="1" s="1"/>
  <c r="M123" i="1"/>
  <c r="P123" i="1" s="1"/>
  <c r="M122" i="1"/>
  <c r="P122" i="1" s="1"/>
  <c r="J129" i="1" l="1"/>
  <c r="N129" i="1" s="1"/>
  <c r="Q129" i="1" s="1"/>
  <c r="J128" i="1"/>
  <c r="N128" i="1" s="1"/>
  <c r="Q128" i="1" s="1"/>
  <c r="J127" i="1"/>
  <c r="N127" i="1" s="1"/>
  <c r="Q127" i="1" s="1"/>
  <c r="J126" i="1"/>
  <c r="N126" i="1" s="1"/>
  <c r="Q126" i="1" s="1"/>
  <c r="J125" i="1"/>
  <c r="N125" i="1" s="1"/>
  <c r="Q125" i="1" s="1"/>
  <c r="J124" i="1"/>
  <c r="N124" i="1" s="1"/>
  <c r="Q124" i="1" s="1"/>
  <c r="J123" i="1"/>
  <c r="N123" i="1" s="1"/>
  <c r="Q123" i="1" s="1"/>
  <c r="J122" i="1"/>
  <c r="N122" i="1" s="1"/>
  <c r="Q122" i="1" s="1"/>
  <c r="O114" i="1"/>
  <c r="R114" i="1" s="1"/>
  <c r="O115" i="1"/>
  <c r="R115" i="1" s="1"/>
  <c r="O116" i="1"/>
  <c r="R116" i="1" s="1"/>
  <c r="O117" i="1"/>
  <c r="R117" i="1" s="1"/>
  <c r="O118" i="1"/>
  <c r="R118" i="1" s="1"/>
  <c r="O119" i="1"/>
  <c r="R119" i="1" s="1"/>
  <c r="O120" i="1"/>
  <c r="R120" i="1" s="1"/>
  <c r="O121" i="1"/>
  <c r="R121" i="1" s="1"/>
  <c r="M114" i="1"/>
  <c r="P114" i="1" s="1"/>
  <c r="M115" i="1"/>
  <c r="P115" i="1" s="1"/>
  <c r="M116" i="1"/>
  <c r="P116" i="1" s="1"/>
  <c r="M117" i="1"/>
  <c r="P117" i="1" s="1"/>
  <c r="M118" i="1"/>
  <c r="P118" i="1" s="1"/>
  <c r="M119" i="1"/>
  <c r="P119" i="1" s="1"/>
  <c r="M120" i="1"/>
  <c r="P120" i="1" s="1"/>
  <c r="M121" i="1"/>
  <c r="P121" i="1" s="1"/>
  <c r="J121" i="1" l="1"/>
  <c r="N121" i="1" s="1"/>
  <c r="Q121" i="1" s="1"/>
  <c r="J120" i="1"/>
  <c r="N120" i="1" s="1"/>
  <c r="Q120" i="1" s="1"/>
  <c r="J119" i="1"/>
  <c r="N119" i="1" s="1"/>
  <c r="Q119" i="1" s="1"/>
  <c r="J118" i="1"/>
  <c r="N118" i="1" s="1"/>
  <c r="Q118" i="1" s="1"/>
  <c r="J117" i="1"/>
  <c r="N117" i="1" s="1"/>
  <c r="Q117" i="1" s="1"/>
  <c r="J116" i="1"/>
  <c r="N116" i="1" s="1"/>
  <c r="Q116" i="1" s="1"/>
  <c r="J115" i="1"/>
  <c r="N115" i="1" s="1"/>
  <c r="Q115" i="1" s="1"/>
  <c r="J114" i="1"/>
  <c r="N114" i="1" s="1"/>
  <c r="Q114" i="1" s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R106" i="1" s="1"/>
  <c r="O107" i="1"/>
  <c r="R107" i="1" s="1"/>
  <c r="O108" i="1"/>
  <c r="R108" i="1" s="1"/>
  <c r="O109" i="1"/>
  <c r="R109" i="1" s="1"/>
  <c r="O110" i="1"/>
  <c r="R110" i="1" s="1"/>
  <c r="O111" i="1"/>
  <c r="R111" i="1" s="1"/>
  <c r="O112" i="1"/>
  <c r="R112" i="1" s="1"/>
  <c r="O113" i="1"/>
  <c r="R113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2" i="1"/>
  <c r="M106" i="1"/>
  <c r="P106" i="1" s="1"/>
  <c r="M107" i="1"/>
  <c r="P107" i="1" s="1"/>
  <c r="M108" i="1"/>
  <c r="P108" i="1" s="1"/>
  <c r="M109" i="1"/>
  <c r="P109" i="1" s="1"/>
  <c r="M110" i="1"/>
  <c r="P110" i="1" s="1"/>
  <c r="M111" i="1"/>
  <c r="P111" i="1" s="1"/>
  <c r="M112" i="1"/>
  <c r="P112" i="1" s="1"/>
  <c r="M113" i="1"/>
  <c r="P113" i="1" s="1"/>
  <c r="J113" i="1" l="1"/>
  <c r="N113" i="1" s="1"/>
  <c r="Q113" i="1" s="1"/>
  <c r="J112" i="1"/>
  <c r="N112" i="1" s="1"/>
  <c r="Q112" i="1" s="1"/>
  <c r="J111" i="1"/>
  <c r="N111" i="1" s="1"/>
  <c r="Q111" i="1" s="1"/>
  <c r="J110" i="1"/>
  <c r="N110" i="1" s="1"/>
  <c r="Q110" i="1" s="1"/>
  <c r="J109" i="1"/>
  <c r="N109" i="1" s="1"/>
  <c r="Q109" i="1" s="1"/>
  <c r="J108" i="1"/>
  <c r="N108" i="1" s="1"/>
  <c r="Q108" i="1" s="1"/>
  <c r="J107" i="1"/>
  <c r="N107" i="1"/>
  <c r="Q107" i="1" s="1"/>
  <c r="J106" i="1"/>
  <c r="N106" i="1"/>
  <c r="Q106" i="1" s="1"/>
  <c r="R98" i="1" l="1"/>
  <c r="R99" i="1"/>
  <c r="R100" i="1"/>
  <c r="R101" i="1"/>
  <c r="R102" i="1"/>
  <c r="R103" i="1"/>
  <c r="R104" i="1"/>
  <c r="R105" i="1"/>
  <c r="N101" i="1"/>
  <c r="Q101" i="1" s="1"/>
  <c r="M105" i="1"/>
  <c r="P105" i="1" s="1"/>
  <c r="M104" i="1"/>
  <c r="P104" i="1" s="1"/>
  <c r="M103" i="1"/>
  <c r="P103" i="1" s="1"/>
  <c r="M102" i="1"/>
  <c r="P102" i="1" s="1"/>
  <c r="M101" i="1"/>
  <c r="P101" i="1" s="1"/>
  <c r="M100" i="1"/>
  <c r="P100" i="1" s="1"/>
  <c r="M99" i="1"/>
  <c r="P99" i="1" s="1"/>
  <c r="M98" i="1"/>
  <c r="P98" i="1" s="1"/>
  <c r="J98" i="1"/>
  <c r="N98" i="1" s="1"/>
  <c r="Q98" i="1" s="1"/>
  <c r="J99" i="1"/>
  <c r="N99" i="1" s="1"/>
  <c r="Q99" i="1" s="1"/>
  <c r="J100" i="1"/>
  <c r="N100" i="1" s="1"/>
  <c r="Q100" i="1" s="1"/>
  <c r="J101" i="1"/>
  <c r="J102" i="1"/>
  <c r="N102" i="1" s="1"/>
  <c r="Q102" i="1" s="1"/>
  <c r="J103" i="1"/>
  <c r="N103" i="1" s="1"/>
  <c r="Q103" i="1" s="1"/>
  <c r="J104" i="1"/>
  <c r="N104" i="1" s="1"/>
  <c r="Q104" i="1" s="1"/>
  <c r="J105" i="1"/>
  <c r="N105" i="1" s="1"/>
  <c r="Q105" i="1" s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2" i="1"/>
  <c r="P50" i="1" l="1"/>
  <c r="P66" i="1"/>
  <c r="M3" i="1"/>
  <c r="P3" i="1" s="1"/>
  <c r="M4" i="1"/>
  <c r="P4" i="1" s="1"/>
  <c r="M5" i="1"/>
  <c r="P5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P32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M51" i="1"/>
  <c r="P51" i="1" s="1"/>
  <c r="M52" i="1"/>
  <c r="P52" i="1" s="1"/>
  <c r="M53" i="1"/>
  <c r="P53" i="1" s="1"/>
  <c r="M54" i="1"/>
  <c r="P54" i="1" s="1"/>
  <c r="M55" i="1"/>
  <c r="P55" i="1" s="1"/>
  <c r="M56" i="1"/>
  <c r="P56" i="1" s="1"/>
  <c r="M57" i="1"/>
  <c r="P57" i="1" s="1"/>
  <c r="M58" i="1"/>
  <c r="P58" i="1" s="1"/>
  <c r="M59" i="1"/>
  <c r="P59" i="1" s="1"/>
  <c r="M60" i="1"/>
  <c r="P60" i="1" s="1"/>
  <c r="M61" i="1"/>
  <c r="P61" i="1" s="1"/>
  <c r="M62" i="1"/>
  <c r="P62" i="1" s="1"/>
  <c r="M63" i="1"/>
  <c r="P63" i="1" s="1"/>
  <c r="M64" i="1"/>
  <c r="P64" i="1" s="1"/>
  <c r="M65" i="1"/>
  <c r="P65" i="1" s="1"/>
  <c r="M66" i="1"/>
  <c r="M67" i="1"/>
  <c r="P67" i="1" s="1"/>
  <c r="M68" i="1"/>
  <c r="P68" i="1" s="1"/>
  <c r="M69" i="1"/>
  <c r="P69" i="1" s="1"/>
  <c r="M70" i="1"/>
  <c r="P70" i="1" s="1"/>
  <c r="M71" i="1"/>
  <c r="P71" i="1" s="1"/>
  <c r="M72" i="1"/>
  <c r="P72" i="1" s="1"/>
  <c r="M73" i="1"/>
  <c r="P73" i="1" s="1"/>
  <c r="M74" i="1"/>
  <c r="P74" i="1" s="1"/>
  <c r="M75" i="1"/>
  <c r="P75" i="1" s="1"/>
  <c r="M76" i="1"/>
  <c r="P76" i="1" s="1"/>
  <c r="M77" i="1"/>
  <c r="P77" i="1" s="1"/>
  <c r="M78" i="1"/>
  <c r="P78" i="1" s="1"/>
  <c r="M79" i="1"/>
  <c r="P79" i="1" s="1"/>
  <c r="M80" i="1"/>
  <c r="P80" i="1" s="1"/>
  <c r="M81" i="1"/>
  <c r="P81" i="1" s="1"/>
  <c r="M82" i="1"/>
  <c r="P82" i="1" s="1"/>
  <c r="M83" i="1"/>
  <c r="P83" i="1" s="1"/>
  <c r="M84" i="1"/>
  <c r="P84" i="1" s="1"/>
  <c r="M85" i="1"/>
  <c r="P85" i="1" s="1"/>
  <c r="M86" i="1"/>
  <c r="P86" i="1" s="1"/>
  <c r="M87" i="1"/>
  <c r="P87" i="1" s="1"/>
  <c r="M88" i="1"/>
  <c r="P88" i="1" s="1"/>
  <c r="M89" i="1"/>
  <c r="P89" i="1" s="1"/>
  <c r="M90" i="1"/>
  <c r="P90" i="1" s="1"/>
  <c r="M91" i="1"/>
  <c r="P91" i="1" s="1"/>
  <c r="M92" i="1"/>
  <c r="P92" i="1" s="1"/>
  <c r="M93" i="1"/>
  <c r="P93" i="1" s="1"/>
  <c r="M94" i="1"/>
  <c r="P94" i="1" s="1"/>
  <c r="M95" i="1"/>
  <c r="P95" i="1" s="1"/>
  <c r="M96" i="1"/>
  <c r="P96" i="1" s="1"/>
  <c r="M97" i="1"/>
  <c r="P97" i="1" s="1"/>
  <c r="M2" i="1"/>
  <c r="P2" i="1" s="1"/>
  <c r="J3" i="1" l="1"/>
  <c r="N3" i="1" s="1"/>
  <c r="Q3" i="1" s="1"/>
  <c r="J4" i="1"/>
  <c r="N4" i="1" s="1"/>
  <c r="Q4" i="1" s="1"/>
  <c r="J5" i="1"/>
  <c r="N5" i="1" s="1"/>
  <c r="Q5" i="1" s="1"/>
  <c r="J6" i="1"/>
  <c r="N6" i="1" s="1"/>
  <c r="Q6" i="1" s="1"/>
  <c r="J7" i="1"/>
  <c r="N7" i="1" s="1"/>
  <c r="Q7" i="1" s="1"/>
  <c r="J8" i="1"/>
  <c r="N8" i="1" s="1"/>
  <c r="Q8" i="1" s="1"/>
  <c r="J9" i="1"/>
  <c r="N9" i="1" s="1"/>
  <c r="Q9" i="1" s="1"/>
  <c r="J10" i="1"/>
  <c r="N10" i="1" s="1"/>
  <c r="Q10" i="1" s="1"/>
  <c r="J11" i="1"/>
  <c r="N11" i="1" s="1"/>
  <c r="Q11" i="1" s="1"/>
  <c r="J12" i="1"/>
  <c r="N12" i="1" s="1"/>
  <c r="Q12" i="1" s="1"/>
  <c r="J13" i="1"/>
  <c r="N13" i="1" s="1"/>
  <c r="Q13" i="1" s="1"/>
  <c r="J14" i="1"/>
  <c r="N14" i="1" s="1"/>
  <c r="Q14" i="1" s="1"/>
  <c r="J15" i="1"/>
  <c r="N15" i="1" s="1"/>
  <c r="Q15" i="1" s="1"/>
  <c r="J16" i="1"/>
  <c r="N16" i="1" s="1"/>
  <c r="Q16" i="1" s="1"/>
  <c r="J17" i="1"/>
  <c r="N17" i="1" s="1"/>
  <c r="Q17" i="1" s="1"/>
  <c r="J18" i="1"/>
  <c r="N18" i="1" s="1"/>
  <c r="Q18" i="1" s="1"/>
  <c r="J19" i="1"/>
  <c r="N19" i="1" s="1"/>
  <c r="Q19" i="1" s="1"/>
  <c r="J20" i="1"/>
  <c r="N20" i="1" s="1"/>
  <c r="Q20" i="1" s="1"/>
  <c r="J21" i="1"/>
  <c r="N21" i="1" s="1"/>
  <c r="Q21" i="1" s="1"/>
  <c r="J22" i="1"/>
  <c r="N22" i="1" s="1"/>
  <c r="Q22" i="1" s="1"/>
  <c r="J23" i="1"/>
  <c r="N23" i="1" s="1"/>
  <c r="Q23" i="1" s="1"/>
  <c r="J24" i="1"/>
  <c r="N24" i="1" s="1"/>
  <c r="Q24" i="1" s="1"/>
  <c r="J25" i="1"/>
  <c r="N25" i="1" s="1"/>
  <c r="Q25" i="1" s="1"/>
  <c r="J26" i="1"/>
  <c r="N26" i="1" s="1"/>
  <c r="Q26" i="1" s="1"/>
  <c r="J27" i="1"/>
  <c r="N27" i="1" s="1"/>
  <c r="Q27" i="1" s="1"/>
  <c r="J28" i="1"/>
  <c r="N28" i="1" s="1"/>
  <c r="Q28" i="1" s="1"/>
  <c r="J29" i="1"/>
  <c r="N29" i="1" s="1"/>
  <c r="Q29" i="1" s="1"/>
  <c r="J30" i="1"/>
  <c r="N30" i="1" s="1"/>
  <c r="Q30" i="1" s="1"/>
  <c r="J31" i="1"/>
  <c r="N31" i="1" s="1"/>
  <c r="Q31" i="1" s="1"/>
  <c r="J32" i="1"/>
  <c r="N32" i="1" s="1"/>
  <c r="Q32" i="1" s="1"/>
  <c r="J33" i="1"/>
  <c r="N33" i="1" s="1"/>
  <c r="Q33" i="1" s="1"/>
  <c r="J34" i="1"/>
  <c r="N34" i="1" s="1"/>
  <c r="Q34" i="1" s="1"/>
  <c r="J35" i="1"/>
  <c r="N35" i="1" s="1"/>
  <c r="Q35" i="1" s="1"/>
  <c r="J36" i="1"/>
  <c r="N36" i="1" s="1"/>
  <c r="Q36" i="1" s="1"/>
  <c r="J37" i="1"/>
  <c r="N37" i="1" s="1"/>
  <c r="Q37" i="1" s="1"/>
  <c r="J38" i="1"/>
  <c r="N38" i="1" s="1"/>
  <c r="Q38" i="1" s="1"/>
  <c r="J39" i="1"/>
  <c r="N39" i="1" s="1"/>
  <c r="Q39" i="1" s="1"/>
  <c r="J40" i="1"/>
  <c r="N40" i="1" s="1"/>
  <c r="Q40" i="1" s="1"/>
  <c r="J41" i="1"/>
  <c r="N41" i="1" s="1"/>
  <c r="Q41" i="1" s="1"/>
  <c r="J42" i="1"/>
  <c r="N42" i="1" s="1"/>
  <c r="Q42" i="1" s="1"/>
  <c r="J43" i="1"/>
  <c r="N43" i="1" s="1"/>
  <c r="Q43" i="1" s="1"/>
  <c r="J44" i="1"/>
  <c r="N44" i="1" s="1"/>
  <c r="Q44" i="1" s="1"/>
  <c r="J45" i="1"/>
  <c r="N45" i="1" s="1"/>
  <c r="Q45" i="1" s="1"/>
  <c r="J46" i="1"/>
  <c r="N46" i="1" s="1"/>
  <c r="Q46" i="1" s="1"/>
  <c r="J47" i="1"/>
  <c r="N47" i="1" s="1"/>
  <c r="Q47" i="1" s="1"/>
  <c r="J48" i="1"/>
  <c r="N48" i="1" s="1"/>
  <c r="Q48" i="1" s="1"/>
  <c r="J49" i="1"/>
  <c r="N49" i="1" s="1"/>
  <c r="Q49" i="1" s="1"/>
  <c r="J50" i="1"/>
  <c r="N50" i="1" s="1"/>
  <c r="Q50" i="1" s="1"/>
  <c r="J51" i="1"/>
  <c r="N51" i="1" s="1"/>
  <c r="Q51" i="1" s="1"/>
  <c r="J52" i="1"/>
  <c r="N52" i="1" s="1"/>
  <c r="Q52" i="1" s="1"/>
  <c r="J53" i="1"/>
  <c r="N53" i="1" s="1"/>
  <c r="Q53" i="1" s="1"/>
  <c r="J54" i="1"/>
  <c r="N54" i="1" s="1"/>
  <c r="Q54" i="1" s="1"/>
  <c r="J55" i="1"/>
  <c r="N55" i="1" s="1"/>
  <c r="Q55" i="1" s="1"/>
  <c r="J56" i="1"/>
  <c r="N56" i="1" s="1"/>
  <c r="Q56" i="1" s="1"/>
  <c r="J57" i="1"/>
  <c r="N57" i="1" s="1"/>
  <c r="Q57" i="1" s="1"/>
  <c r="J58" i="1"/>
  <c r="N58" i="1" s="1"/>
  <c r="Q58" i="1" s="1"/>
  <c r="J59" i="1"/>
  <c r="N59" i="1" s="1"/>
  <c r="Q59" i="1" s="1"/>
  <c r="J60" i="1"/>
  <c r="N60" i="1" s="1"/>
  <c r="Q60" i="1" s="1"/>
  <c r="J61" i="1"/>
  <c r="N61" i="1" s="1"/>
  <c r="Q61" i="1" s="1"/>
  <c r="J62" i="1"/>
  <c r="N62" i="1" s="1"/>
  <c r="Q62" i="1" s="1"/>
  <c r="J63" i="1"/>
  <c r="N63" i="1" s="1"/>
  <c r="Q63" i="1" s="1"/>
  <c r="J64" i="1"/>
  <c r="N64" i="1" s="1"/>
  <c r="Q64" i="1" s="1"/>
  <c r="J65" i="1"/>
  <c r="N65" i="1" s="1"/>
  <c r="Q65" i="1" s="1"/>
  <c r="J66" i="1"/>
  <c r="N66" i="1" s="1"/>
  <c r="Q66" i="1" s="1"/>
  <c r="J67" i="1"/>
  <c r="N67" i="1" s="1"/>
  <c r="Q67" i="1" s="1"/>
  <c r="J68" i="1"/>
  <c r="N68" i="1" s="1"/>
  <c r="Q68" i="1" s="1"/>
  <c r="J69" i="1"/>
  <c r="N69" i="1" s="1"/>
  <c r="Q69" i="1" s="1"/>
  <c r="J70" i="1"/>
  <c r="N70" i="1" s="1"/>
  <c r="Q70" i="1" s="1"/>
  <c r="J71" i="1"/>
  <c r="N71" i="1" s="1"/>
  <c r="Q71" i="1" s="1"/>
  <c r="J72" i="1"/>
  <c r="N72" i="1" s="1"/>
  <c r="Q72" i="1" s="1"/>
  <c r="J73" i="1"/>
  <c r="N73" i="1" s="1"/>
  <c r="Q73" i="1" s="1"/>
  <c r="J74" i="1"/>
  <c r="N74" i="1" s="1"/>
  <c r="Q74" i="1" s="1"/>
  <c r="J75" i="1"/>
  <c r="N75" i="1" s="1"/>
  <c r="Q75" i="1" s="1"/>
  <c r="J76" i="1"/>
  <c r="N76" i="1" s="1"/>
  <c r="Q76" i="1" s="1"/>
  <c r="J77" i="1"/>
  <c r="N77" i="1" s="1"/>
  <c r="Q77" i="1" s="1"/>
  <c r="J78" i="1"/>
  <c r="N78" i="1" s="1"/>
  <c r="Q78" i="1" s="1"/>
  <c r="J79" i="1"/>
  <c r="N79" i="1" s="1"/>
  <c r="Q79" i="1" s="1"/>
  <c r="J80" i="1"/>
  <c r="N80" i="1" s="1"/>
  <c r="Q80" i="1" s="1"/>
  <c r="J81" i="1"/>
  <c r="N81" i="1" s="1"/>
  <c r="Q81" i="1" s="1"/>
  <c r="J82" i="1"/>
  <c r="N82" i="1" s="1"/>
  <c r="Q82" i="1" s="1"/>
  <c r="J83" i="1"/>
  <c r="N83" i="1" s="1"/>
  <c r="Q83" i="1" s="1"/>
  <c r="J84" i="1"/>
  <c r="N84" i="1" s="1"/>
  <c r="Q84" i="1" s="1"/>
  <c r="J85" i="1"/>
  <c r="N85" i="1" s="1"/>
  <c r="Q85" i="1" s="1"/>
  <c r="J86" i="1"/>
  <c r="N86" i="1" s="1"/>
  <c r="Q86" i="1" s="1"/>
  <c r="J87" i="1"/>
  <c r="N87" i="1" s="1"/>
  <c r="Q87" i="1" s="1"/>
  <c r="J88" i="1"/>
  <c r="N88" i="1" s="1"/>
  <c r="Q88" i="1" s="1"/>
  <c r="J89" i="1"/>
  <c r="N89" i="1" s="1"/>
  <c r="Q89" i="1" s="1"/>
  <c r="J90" i="1"/>
  <c r="N90" i="1" s="1"/>
  <c r="Q90" i="1" s="1"/>
  <c r="J91" i="1"/>
  <c r="N91" i="1" s="1"/>
  <c r="Q91" i="1" s="1"/>
  <c r="J92" i="1"/>
  <c r="N92" i="1" s="1"/>
  <c r="Q92" i="1" s="1"/>
  <c r="J93" i="1"/>
  <c r="N93" i="1" s="1"/>
  <c r="Q93" i="1" s="1"/>
  <c r="J94" i="1"/>
  <c r="N94" i="1" s="1"/>
  <c r="Q94" i="1" s="1"/>
  <c r="J95" i="1"/>
  <c r="N95" i="1" s="1"/>
  <c r="Q95" i="1" s="1"/>
  <c r="J96" i="1"/>
  <c r="N96" i="1" s="1"/>
  <c r="Q96" i="1" s="1"/>
  <c r="J97" i="1"/>
  <c r="N97" i="1" s="1"/>
  <c r="Q97" i="1" s="1"/>
  <c r="J2" i="1"/>
  <c r="N2" i="1" s="1"/>
  <c r="Q2" i="1" s="1"/>
  <c r="D4" i="2"/>
  <c r="D5" i="2"/>
  <c r="D6" i="2"/>
  <c r="D7" i="2"/>
  <c r="D8" i="2"/>
  <c r="D9" i="2"/>
  <c r="D3" i="2"/>
</calcChain>
</file>

<file path=xl/sharedStrings.xml><?xml version="1.0" encoding="utf-8"?>
<sst xmlns="http://schemas.openxmlformats.org/spreadsheetml/2006/main" count="30" uniqueCount="30">
  <si>
    <t>No</t>
  </si>
  <si>
    <t>Texapon</t>
  </si>
  <si>
    <t>DehytonAB30</t>
  </si>
  <si>
    <t>Plantacare818</t>
  </si>
  <si>
    <t>CC7BZ</t>
  </si>
  <si>
    <t>ArlyponTT</t>
  </si>
  <si>
    <t>Stability</t>
  </si>
  <si>
    <t>Viscosity-recalibrate</t>
  </si>
  <si>
    <t>Price</t>
  </si>
  <si>
    <t>Dehyton PK 45</t>
  </si>
  <si>
    <t>Dehyton AB 30</t>
  </si>
  <si>
    <t>Dehyton MC</t>
  </si>
  <si>
    <t>Plantacare 818</t>
  </si>
  <si>
    <t>Plantacare 2000</t>
  </si>
  <si>
    <t>Plantapon ACG HC</t>
  </si>
  <si>
    <t>Texapon SB 3</t>
  </si>
  <si>
    <t>Plantapon LGC Sorb</t>
  </si>
  <si>
    <t>Dehyquart CC7</t>
  </si>
  <si>
    <t>Comperlan KD</t>
  </si>
  <si>
    <t>Arlyon TT</t>
  </si>
  <si>
    <t>Active matter %</t>
  </si>
  <si>
    <t>Price(RMB/kg)</t>
  </si>
  <si>
    <t>Price(RMB/active mater)</t>
  </si>
  <si>
    <t>func 1</t>
  </si>
  <si>
    <t>func 2</t>
  </si>
  <si>
    <t>Turbidity</t>
  </si>
  <si>
    <t xml:space="preserve">func 3 </t>
  </si>
  <si>
    <t>price</t>
  </si>
  <si>
    <t>viscosity</t>
  </si>
  <si>
    <t>turbidity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</si>
</sst>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applyFont="1"/>
    <xf numFmtId="0" fontId="19" fillId="0" borderId="0" xfId="0" applyFont="1"/>
    <xf numFmtId="0" fontId="19" fillId="0" borderId="0" xfId="0" applyFont="1"/>
    <xf numFmtId="0" fontId="14" fillId="0" borderId="0" xfId="0" applyFont="1"/>
    <xf numFmtId="0" fontId="20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2"/>
  <sheetViews>
    <sheetView tabSelected="1" workbookViewId="0">
      <pane ySplit="1" topLeftCell="A2" activePane="bottomLeft" state="frozen"/>
      <selection pane="bottomLeft" activeCell="P2" sqref="P2"/>
    </sheetView>
  </sheetViews>
  <sheetFormatPr baseColWidth="10" defaultColWidth="8.83203125" defaultRowHeight="15"/>
  <sheetData>
    <row r="1" spans="1:18">
      <c r="A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t="s">
        <v>6</v>
      </c>
      <c r="H1" t="s">
        <v>25</v>
      </c>
      <c r="I1" t="s">
        <v>7</v>
      </c>
      <c r="J1" t="s">
        <v>8</v>
      </c>
      <c r="M1" t="s">
        <v>23</v>
      </c>
      <c r="N1" t="s">
        <v>24</v>
      </c>
      <c r="O1" t="s">
        <v>26</v>
      </c>
      <c r="P1" s="11" t="s">
        <v>28</v>
      </c>
      <c r="Q1" s="11" t="s">
        <v>27</v>
      </c>
      <c r="R1" s="11" t="s">
        <v>29</v>
      </c>
    </row>
    <row r="2" spans="1:18">
      <c r="A2">
        <v>1</v>
      </c>
      <c r="B2">
        <v>4.2</v>
      </c>
      <c r="C2">
        <v>4.08</v>
      </c>
      <c r="D2">
        <v>6.73</v>
      </c>
      <c r="E2">
        <v>1.38</v>
      </c>
      <c r="F2">
        <v>1.1000000000000001</v>
      </c>
      <c r="G2">
        <v>1</v>
      </c>
      <c r="H2">
        <v>5.32</v>
      </c>
      <c r="I2">
        <v>569.54999999999995</v>
      </c>
      <c r="J2">
        <f>(B2/10*135.13+C2/10*63.95+D2/10*62.87+E2/10*90+F2/10*75)/1000</f>
        <v>0.14582771</v>
      </c>
      <c r="M2">
        <f>ABS(I2-3000)</f>
        <v>2430.4499999999998</v>
      </c>
      <c r="N2">
        <f>J2</f>
        <v>0.14582771</v>
      </c>
      <c r="O2">
        <f>H2</f>
        <v>5.32</v>
      </c>
      <c r="P2">
        <f>M2/3000</f>
        <v>0.81014999999999993</v>
      </c>
      <c r="Q2">
        <f>N2</f>
        <v>0.14582771</v>
      </c>
      <c r="R2">
        <f>O2/1800</f>
        <v>2.9555555555555559E-3</v>
      </c>
    </row>
    <row r="3" spans="1:18">
      <c r="A3">
        <v>2</v>
      </c>
      <c r="B3">
        <v>2.83</v>
      </c>
      <c r="C3">
        <v>1.19</v>
      </c>
      <c r="D3">
        <v>10.98</v>
      </c>
      <c r="E3">
        <v>1.3</v>
      </c>
      <c r="F3">
        <v>1.39</v>
      </c>
      <c r="G3">
        <v>1</v>
      </c>
      <c r="H3">
        <v>8.51</v>
      </c>
      <c r="I3">
        <v>1905.74</v>
      </c>
      <c r="J3">
        <f t="shared" ref="J3:J66" si="0">(B3/10*135.13+C3/10*63.95+D3/10*62.87+E3/10*90+F3/10*75)/1000</f>
        <v>0.13700810000000002</v>
      </c>
      <c r="M3">
        <f t="shared" ref="M3:M66" si="1">ABS(I3-3000)</f>
        <v>1094.26</v>
      </c>
      <c r="N3">
        <f t="shared" ref="N3:N66" si="2">J3</f>
        <v>0.13700810000000002</v>
      </c>
      <c r="O3">
        <f t="shared" ref="O3:O66" si="3">H3</f>
        <v>8.51</v>
      </c>
      <c r="P3">
        <f t="shared" ref="P3:P66" si="4">M3/3000</f>
        <v>0.36475333333333332</v>
      </c>
      <c r="Q3">
        <f t="shared" ref="Q3:Q66" si="5">N3</f>
        <v>0.13700810000000002</v>
      </c>
      <c r="R3">
        <f t="shared" ref="R3:R66" si="6">O3/1800</f>
        <v>4.7277777777777778E-3</v>
      </c>
    </row>
    <row r="4" spans="1:18">
      <c r="A4">
        <v>3</v>
      </c>
      <c r="B4">
        <v>2.82</v>
      </c>
      <c r="C4">
        <v>7.72</v>
      </c>
      <c r="D4">
        <v>4.46</v>
      </c>
      <c r="E4">
        <v>0.09</v>
      </c>
      <c r="F4">
        <v>7.0000000000000007E-2</v>
      </c>
      <c r="G4">
        <v>1</v>
      </c>
      <c r="H4">
        <v>14.25</v>
      </c>
      <c r="I4">
        <v>21.91</v>
      </c>
      <c r="J4">
        <f t="shared" si="0"/>
        <v>0.11685108000000001</v>
      </c>
      <c r="M4">
        <f t="shared" si="1"/>
        <v>2978.09</v>
      </c>
      <c r="N4">
        <f t="shared" si="2"/>
        <v>0.11685108000000001</v>
      </c>
      <c r="O4">
        <f t="shared" si="3"/>
        <v>14.25</v>
      </c>
      <c r="P4">
        <f t="shared" si="4"/>
        <v>0.99269666666666667</v>
      </c>
      <c r="Q4">
        <f t="shared" si="5"/>
        <v>0.11685108000000001</v>
      </c>
      <c r="R4">
        <f t="shared" si="6"/>
        <v>7.9166666666666673E-3</v>
      </c>
    </row>
    <row r="5" spans="1:18">
      <c r="A5">
        <v>4</v>
      </c>
      <c r="B5">
        <v>5</v>
      </c>
      <c r="C5">
        <v>6</v>
      </c>
      <c r="D5">
        <v>4</v>
      </c>
      <c r="E5">
        <v>0.61</v>
      </c>
      <c r="F5">
        <v>0.32</v>
      </c>
      <c r="G5">
        <v>1</v>
      </c>
      <c r="H5">
        <v>14.63</v>
      </c>
      <c r="I5">
        <v>54.29</v>
      </c>
      <c r="J5">
        <f t="shared" si="0"/>
        <v>0.13897300000000001</v>
      </c>
      <c r="M5">
        <f t="shared" si="1"/>
        <v>2945.71</v>
      </c>
      <c r="N5">
        <f t="shared" si="2"/>
        <v>0.13897300000000001</v>
      </c>
      <c r="O5">
        <f t="shared" si="3"/>
        <v>14.63</v>
      </c>
      <c r="P5">
        <f t="shared" si="4"/>
        <v>0.98190333333333335</v>
      </c>
      <c r="Q5">
        <f t="shared" si="5"/>
        <v>0.13897300000000001</v>
      </c>
      <c r="R5">
        <f t="shared" si="6"/>
        <v>8.1277777777777789E-3</v>
      </c>
    </row>
    <row r="6" spans="1:18">
      <c r="A6">
        <v>5</v>
      </c>
      <c r="B6">
        <v>2.5099999999999998</v>
      </c>
      <c r="C6">
        <v>4.16</v>
      </c>
      <c r="D6">
        <v>8.33</v>
      </c>
      <c r="E6">
        <v>0.22</v>
      </c>
      <c r="F6">
        <v>0.51</v>
      </c>
      <c r="G6">
        <v>1</v>
      </c>
      <c r="H6">
        <v>1.58</v>
      </c>
      <c r="I6">
        <v>16.38</v>
      </c>
      <c r="J6">
        <f t="shared" si="0"/>
        <v>0.11869654</v>
      </c>
      <c r="M6">
        <f t="shared" si="1"/>
        <v>2983.62</v>
      </c>
      <c r="N6">
        <f t="shared" si="2"/>
        <v>0.11869654</v>
      </c>
      <c r="O6">
        <f t="shared" si="3"/>
        <v>1.58</v>
      </c>
      <c r="P6">
        <f t="shared" si="4"/>
        <v>0.99453999999999998</v>
      </c>
      <c r="Q6">
        <f t="shared" si="5"/>
        <v>0.11869654</v>
      </c>
      <c r="R6">
        <f t="shared" si="6"/>
        <v>8.7777777777777778E-4</v>
      </c>
    </row>
    <row r="7" spans="1:18">
      <c r="A7">
        <v>6</v>
      </c>
      <c r="B7">
        <v>1.29</v>
      </c>
      <c r="C7">
        <v>4.2</v>
      </c>
      <c r="D7">
        <v>9.51</v>
      </c>
      <c r="E7">
        <v>0.33</v>
      </c>
      <c r="F7">
        <v>1.83</v>
      </c>
      <c r="G7">
        <v>0</v>
      </c>
      <c r="H7">
        <v>687.65</v>
      </c>
      <c r="I7">
        <v>1059.5999999999999</v>
      </c>
      <c r="J7">
        <f t="shared" si="0"/>
        <v>0.12077513999999999</v>
      </c>
      <c r="M7">
        <f t="shared" si="1"/>
        <v>1940.4</v>
      </c>
      <c r="N7">
        <f t="shared" si="2"/>
        <v>0.12077513999999999</v>
      </c>
      <c r="O7">
        <f t="shared" si="3"/>
        <v>687.65</v>
      </c>
      <c r="P7">
        <f t="shared" si="4"/>
        <v>0.64680000000000004</v>
      </c>
      <c r="Q7">
        <f t="shared" si="5"/>
        <v>0.12077513999999999</v>
      </c>
      <c r="R7">
        <f t="shared" si="6"/>
        <v>0.38202777777777774</v>
      </c>
    </row>
    <row r="8" spans="1:18">
      <c r="A8">
        <v>7</v>
      </c>
      <c r="B8">
        <v>7.12</v>
      </c>
      <c r="C8">
        <v>4.72</v>
      </c>
      <c r="D8">
        <v>3.16</v>
      </c>
      <c r="E8">
        <v>0.01</v>
      </c>
      <c r="F8">
        <v>1.89</v>
      </c>
      <c r="G8">
        <v>1</v>
      </c>
      <c r="H8">
        <v>6.76</v>
      </c>
      <c r="I8">
        <v>4964.91</v>
      </c>
      <c r="J8">
        <f t="shared" si="0"/>
        <v>0.16052888000000001</v>
      </c>
      <c r="M8">
        <f t="shared" si="1"/>
        <v>1964.9099999999999</v>
      </c>
      <c r="N8">
        <f t="shared" si="2"/>
        <v>0.16052888000000001</v>
      </c>
      <c r="O8">
        <f t="shared" si="3"/>
        <v>6.76</v>
      </c>
      <c r="P8">
        <f t="shared" si="4"/>
        <v>0.65496999999999994</v>
      </c>
      <c r="Q8">
        <f t="shared" si="5"/>
        <v>0.16052888000000001</v>
      </c>
      <c r="R8">
        <f t="shared" si="6"/>
        <v>3.7555555555555554E-3</v>
      </c>
    </row>
    <row r="9" spans="1:18">
      <c r="A9">
        <v>8</v>
      </c>
      <c r="B9">
        <v>3.97</v>
      </c>
      <c r="C9">
        <v>3.16</v>
      </c>
      <c r="D9">
        <v>7.87</v>
      </c>
      <c r="E9">
        <v>0.84</v>
      </c>
      <c r="F9">
        <v>1.6</v>
      </c>
      <c r="G9">
        <v>1</v>
      </c>
      <c r="H9">
        <v>11.21</v>
      </c>
      <c r="I9">
        <v>2678.49</v>
      </c>
      <c r="J9">
        <f t="shared" si="0"/>
        <v>0.14289349999999998</v>
      </c>
      <c r="M9">
        <f t="shared" si="1"/>
        <v>321.51000000000022</v>
      </c>
      <c r="N9">
        <f t="shared" si="2"/>
        <v>0.14289349999999998</v>
      </c>
      <c r="O9">
        <f t="shared" si="3"/>
        <v>11.21</v>
      </c>
      <c r="P9">
        <f t="shared" si="4"/>
        <v>0.10717000000000007</v>
      </c>
      <c r="Q9">
        <f t="shared" si="5"/>
        <v>0.14289349999999998</v>
      </c>
      <c r="R9">
        <f t="shared" si="6"/>
        <v>6.2277777777777783E-3</v>
      </c>
    </row>
    <row r="10" spans="1:18">
      <c r="A10">
        <v>9</v>
      </c>
      <c r="B10">
        <v>0.1</v>
      </c>
      <c r="C10">
        <v>8.24</v>
      </c>
      <c r="D10">
        <v>6.67</v>
      </c>
      <c r="E10">
        <v>0.18</v>
      </c>
      <c r="F10">
        <v>0.15</v>
      </c>
      <c r="G10">
        <v>1</v>
      </c>
      <c r="H10">
        <v>3.31</v>
      </c>
      <c r="I10">
        <v>1.53</v>
      </c>
      <c r="J10">
        <f t="shared" si="0"/>
        <v>9.872539000000001E-2</v>
      </c>
      <c r="M10">
        <f t="shared" si="1"/>
        <v>2998.47</v>
      </c>
      <c r="N10">
        <f t="shared" si="2"/>
        <v>9.872539000000001E-2</v>
      </c>
      <c r="O10">
        <f t="shared" si="3"/>
        <v>3.31</v>
      </c>
      <c r="P10">
        <f t="shared" si="4"/>
        <v>0.99948999999999988</v>
      </c>
      <c r="Q10">
        <f t="shared" si="5"/>
        <v>9.872539000000001E-2</v>
      </c>
      <c r="R10">
        <f t="shared" si="6"/>
        <v>1.8388888888888888E-3</v>
      </c>
    </row>
    <row r="11" spans="1:18">
      <c r="A11">
        <v>10</v>
      </c>
      <c r="B11">
        <v>6.66</v>
      </c>
      <c r="C11">
        <v>3.94</v>
      </c>
      <c r="D11">
        <v>4.4000000000000004</v>
      </c>
      <c r="E11">
        <v>0.5</v>
      </c>
      <c r="F11">
        <v>0.27</v>
      </c>
      <c r="G11">
        <v>1</v>
      </c>
      <c r="H11">
        <v>12.23</v>
      </c>
      <c r="I11">
        <v>52.12</v>
      </c>
      <c r="J11">
        <f t="shared" si="0"/>
        <v>0.14938068000000002</v>
      </c>
      <c r="M11">
        <f t="shared" si="1"/>
        <v>2947.88</v>
      </c>
      <c r="N11">
        <f t="shared" si="2"/>
        <v>0.14938068000000002</v>
      </c>
      <c r="O11">
        <f t="shared" si="3"/>
        <v>12.23</v>
      </c>
      <c r="P11">
        <f t="shared" si="4"/>
        <v>0.98262666666666665</v>
      </c>
      <c r="Q11">
        <f t="shared" si="5"/>
        <v>0.14938068000000002</v>
      </c>
      <c r="R11">
        <f t="shared" si="6"/>
        <v>6.794444444444445E-3</v>
      </c>
    </row>
    <row r="12" spans="1:18">
      <c r="A12">
        <v>11</v>
      </c>
      <c r="B12">
        <v>3.86</v>
      </c>
      <c r="C12">
        <v>5.52</v>
      </c>
      <c r="D12">
        <v>5.61</v>
      </c>
      <c r="E12">
        <v>1.87</v>
      </c>
      <c r="F12">
        <v>1.71</v>
      </c>
      <c r="G12">
        <v>0</v>
      </c>
      <c r="H12">
        <v>1125.6400000000001</v>
      </c>
      <c r="I12">
        <v>1875.94</v>
      </c>
      <c r="J12">
        <f t="shared" si="0"/>
        <v>0.15238565000000001</v>
      </c>
      <c r="M12">
        <f t="shared" si="1"/>
        <v>1124.06</v>
      </c>
      <c r="N12">
        <f t="shared" si="2"/>
        <v>0.15238565000000001</v>
      </c>
      <c r="O12">
        <f t="shared" si="3"/>
        <v>1125.6400000000001</v>
      </c>
      <c r="P12">
        <f t="shared" si="4"/>
        <v>0.37468666666666667</v>
      </c>
      <c r="Q12">
        <f t="shared" si="5"/>
        <v>0.15238565000000001</v>
      </c>
      <c r="R12">
        <f t="shared" si="6"/>
        <v>0.62535555555555566</v>
      </c>
    </row>
    <row r="13" spans="1:18">
      <c r="A13">
        <v>12</v>
      </c>
      <c r="B13">
        <v>6.33</v>
      </c>
      <c r="C13">
        <v>2.76</v>
      </c>
      <c r="D13">
        <v>5.91</v>
      </c>
      <c r="E13">
        <v>1.88</v>
      </c>
      <c r="F13">
        <v>1.1299999999999999</v>
      </c>
      <c r="G13">
        <v>1</v>
      </c>
      <c r="H13">
        <v>17.86</v>
      </c>
      <c r="I13">
        <v>744.58</v>
      </c>
      <c r="J13">
        <f t="shared" si="0"/>
        <v>0.16573866000000001</v>
      </c>
      <c r="M13">
        <f t="shared" si="1"/>
        <v>2255.42</v>
      </c>
      <c r="N13">
        <f t="shared" si="2"/>
        <v>0.16573866000000001</v>
      </c>
      <c r="O13">
        <f t="shared" si="3"/>
        <v>17.86</v>
      </c>
      <c r="P13">
        <f t="shared" si="4"/>
        <v>0.75180666666666673</v>
      </c>
      <c r="Q13">
        <f t="shared" si="5"/>
        <v>0.16573866000000001</v>
      </c>
      <c r="R13">
        <f t="shared" si="6"/>
        <v>9.9222222222222212E-3</v>
      </c>
    </row>
    <row r="14" spans="1:18">
      <c r="A14">
        <v>13</v>
      </c>
      <c r="B14">
        <v>3.75</v>
      </c>
      <c r="C14">
        <v>0.45</v>
      </c>
      <c r="D14">
        <v>10.79</v>
      </c>
      <c r="E14">
        <v>1.05</v>
      </c>
      <c r="F14">
        <v>1.54</v>
      </c>
      <c r="G14">
        <v>1</v>
      </c>
      <c r="H14">
        <v>8.43</v>
      </c>
      <c r="I14">
        <v>961.92</v>
      </c>
      <c r="J14">
        <f t="shared" si="0"/>
        <v>0.14238823</v>
      </c>
      <c r="M14">
        <f t="shared" si="1"/>
        <v>2038.08</v>
      </c>
      <c r="N14">
        <f t="shared" si="2"/>
        <v>0.14238823</v>
      </c>
      <c r="O14">
        <f t="shared" si="3"/>
        <v>8.43</v>
      </c>
      <c r="P14">
        <f t="shared" si="4"/>
        <v>0.67935999999999996</v>
      </c>
      <c r="Q14">
        <f t="shared" si="5"/>
        <v>0.14238823</v>
      </c>
      <c r="R14">
        <f t="shared" si="6"/>
        <v>4.6833333333333328E-3</v>
      </c>
    </row>
    <row r="15" spans="1:18">
      <c r="A15">
        <v>14</v>
      </c>
      <c r="B15">
        <v>5.12</v>
      </c>
      <c r="C15">
        <v>5.7</v>
      </c>
      <c r="D15">
        <v>4.18</v>
      </c>
      <c r="E15">
        <v>0.59</v>
      </c>
      <c r="F15">
        <v>0.14000000000000001</v>
      </c>
      <c r="G15">
        <v>1</v>
      </c>
      <c r="H15">
        <v>5.18</v>
      </c>
      <c r="I15">
        <v>3.99</v>
      </c>
      <c r="J15">
        <f t="shared" si="0"/>
        <v>0.13827772000000002</v>
      </c>
      <c r="M15">
        <f t="shared" si="1"/>
        <v>2996.01</v>
      </c>
      <c r="N15">
        <f t="shared" si="2"/>
        <v>0.13827772000000002</v>
      </c>
      <c r="O15">
        <f t="shared" si="3"/>
        <v>5.18</v>
      </c>
      <c r="P15">
        <f t="shared" si="4"/>
        <v>0.99867000000000006</v>
      </c>
      <c r="Q15">
        <f t="shared" si="5"/>
        <v>0.13827772000000002</v>
      </c>
      <c r="R15">
        <f t="shared" si="6"/>
        <v>2.8777777777777777E-3</v>
      </c>
    </row>
    <row r="16" spans="1:18">
      <c r="A16">
        <v>15</v>
      </c>
      <c r="B16">
        <v>8.32</v>
      </c>
      <c r="C16">
        <v>1.5</v>
      </c>
      <c r="D16">
        <v>5.18</v>
      </c>
      <c r="E16">
        <v>1.7</v>
      </c>
      <c r="F16">
        <v>0.8</v>
      </c>
      <c r="G16">
        <v>1</v>
      </c>
      <c r="H16">
        <v>5.76</v>
      </c>
      <c r="I16">
        <v>3.85</v>
      </c>
      <c r="J16">
        <f t="shared" si="0"/>
        <v>0.17588732000000001</v>
      </c>
      <c r="M16">
        <f t="shared" si="1"/>
        <v>2996.15</v>
      </c>
      <c r="N16">
        <f t="shared" si="2"/>
        <v>0.17588732000000001</v>
      </c>
      <c r="O16">
        <f t="shared" si="3"/>
        <v>5.76</v>
      </c>
      <c r="P16">
        <f t="shared" si="4"/>
        <v>0.9987166666666667</v>
      </c>
      <c r="Q16">
        <f t="shared" si="5"/>
        <v>0.17588732000000001</v>
      </c>
      <c r="R16">
        <f t="shared" si="6"/>
        <v>3.1999999999999997E-3</v>
      </c>
    </row>
    <row r="17" spans="1:18">
      <c r="A17">
        <v>16</v>
      </c>
      <c r="B17">
        <v>6.34</v>
      </c>
      <c r="C17">
        <v>4.5599999999999996</v>
      </c>
      <c r="D17">
        <v>4.0999999999999996</v>
      </c>
      <c r="E17">
        <v>0.65</v>
      </c>
      <c r="F17">
        <v>1.34</v>
      </c>
      <c r="G17">
        <v>1</v>
      </c>
      <c r="H17">
        <v>4.1900000000000004</v>
      </c>
      <c r="I17">
        <v>1046.71</v>
      </c>
      <c r="J17">
        <f t="shared" si="0"/>
        <v>0.15651032000000001</v>
      </c>
      <c r="M17">
        <f t="shared" si="1"/>
        <v>1953.29</v>
      </c>
      <c r="N17">
        <f t="shared" si="2"/>
        <v>0.15651032000000001</v>
      </c>
      <c r="O17">
        <f t="shared" si="3"/>
        <v>4.1900000000000004</v>
      </c>
      <c r="P17">
        <f t="shared" si="4"/>
        <v>0.65109666666666666</v>
      </c>
      <c r="Q17">
        <f t="shared" si="5"/>
        <v>0.15651032000000001</v>
      </c>
      <c r="R17">
        <f t="shared" si="6"/>
        <v>2.327777777777778E-3</v>
      </c>
    </row>
    <row r="18" spans="1:18">
      <c r="A18">
        <v>17</v>
      </c>
      <c r="B18">
        <v>11.04</v>
      </c>
      <c r="C18">
        <v>0.57999999999999996</v>
      </c>
      <c r="D18">
        <v>3.38</v>
      </c>
      <c r="E18">
        <v>1.22</v>
      </c>
      <c r="F18">
        <v>1.96</v>
      </c>
      <c r="G18">
        <v>1</v>
      </c>
      <c r="H18">
        <v>19.84</v>
      </c>
      <c r="I18">
        <v>10.52</v>
      </c>
      <c r="J18">
        <f t="shared" si="0"/>
        <v>0.19982267999999997</v>
      </c>
      <c r="M18">
        <f t="shared" si="1"/>
        <v>2989.48</v>
      </c>
      <c r="N18">
        <f t="shared" si="2"/>
        <v>0.19982267999999997</v>
      </c>
      <c r="O18">
        <f t="shared" si="3"/>
        <v>19.84</v>
      </c>
      <c r="P18">
        <f t="shared" si="4"/>
        <v>0.99649333333333334</v>
      </c>
      <c r="Q18">
        <f t="shared" si="5"/>
        <v>0.19982267999999997</v>
      </c>
      <c r="R18">
        <f t="shared" si="6"/>
        <v>1.1022222222222221E-2</v>
      </c>
    </row>
    <row r="19" spans="1:18">
      <c r="A19">
        <v>18</v>
      </c>
      <c r="B19">
        <v>3.67</v>
      </c>
      <c r="C19">
        <v>6.26</v>
      </c>
      <c r="D19">
        <v>5.07</v>
      </c>
      <c r="E19">
        <v>0.98</v>
      </c>
      <c r="F19">
        <v>1.57</v>
      </c>
      <c r="G19">
        <v>0</v>
      </c>
      <c r="H19">
        <v>1732.28</v>
      </c>
      <c r="I19">
        <v>559.92999999999995</v>
      </c>
      <c r="J19">
        <f t="shared" si="0"/>
        <v>0.14209549999999999</v>
      </c>
      <c r="M19">
        <f t="shared" si="1"/>
        <v>2440.0700000000002</v>
      </c>
      <c r="N19">
        <f t="shared" si="2"/>
        <v>0.14209549999999999</v>
      </c>
      <c r="O19">
        <f t="shared" si="3"/>
        <v>1732.28</v>
      </c>
      <c r="P19">
        <f t="shared" si="4"/>
        <v>0.81335666666666673</v>
      </c>
      <c r="Q19">
        <f t="shared" si="5"/>
        <v>0.14209549999999999</v>
      </c>
      <c r="R19">
        <f t="shared" si="6"/>
        <v>0.96237777777777778</v>
      </c>
    </row>
    <row r="20" spans="1:18">
      <c r="A20">
        <v>19</v>
      </c>
      <c r="B20">
        <v>4.95</v>
      </c>
      <c r="C20">
        <v>3.74</v>
      </c>
      <c r="D20">
        <v>6.31</v>
      </c>
      <c r="E20">
        <v>1.33</v>
      </c>
      <c r="F20">
        <v>0.98</v>
      </c>
      <c r="G20">
        <v>1</v>
      </c>
      <c r="H20">
        <v>23.16</v>
      </c>
      <c r="I20">
        <v>752.57</v>
      </c>
      <c r="J20">
        <f t="shared" si="0"/>
        <v>0.14979761999999999</v>
      </c>
      <c r="M20">
        <f t="shared" si="1"/>
        <v>2247.4299999999998</v>
      </c>
      <c r="N20">
        <f t="shared" si="2"/>
        <v>0.14979761999999999</v>
      </c>
      <c r="O20">
        <f t="shared" si="3"/>
        <v>23.16</v>
      </c>
      <c r="P20">
        <f t="shared" si="4"/>
        <v>0.74914333333333327</v>
      </c>
      <c r="Q20">
        <f t="shared" si="5"/>
        <v>0.14979761999999999</v>
      </c>
      <c r="R20">
        <f t="shared" si="6"/>
        <v>1.2866666666666667E-2</v>
      </c>
    </row>
    <row r="21" spans="1:18">
      <c r="A21">
        <v>20</v>
      </c>
      <c r="B21">
        <v>4.42</v>
      </c>
      <c r="C21">
        <v>4.33</v>
      </c>
      <c r="D21">
        <v>6.25</v>
      </c>
      <c r="E21">
        <v>1.53</v>
      </c>
      <c r="F21">
        <v>1.46</v>
      </c>
      <c r="G21">
        <v>0</v>
      </c>
      <c r="H21">
        <v>242.65</v>
      </c>
      <c r="I21">
        <v>2658.47</v>
      </c>
      <c r="J21">
        <f t="shared" si="0"/>
        <v>0.15143155999999999</v>
      </c>
      <c r="M21">
        <f t="shared" si="1"/>
        <v>341.5300000000002</v>
      </c>
      <c r="N21">
        <f t="shared" si="2"/>
        <v>0.15143155999999999</v>
      </c>
      <c r="O21">
        <f t="shared" si="3"/>
        <v>242.65</v>
      </c>
      <c r="P21">
        <f t="shared" si="4"/>
        <v>0.11384333333333339</v>
      </c>
      <c r="Q21">
        <f t="shared" si="5"/>
        <v>0.15143155999999999</v>
      </c>
      <c r="R21">
        <f t="shared" si="6"/>
        <v>0.13480555555555557</v>
      </c>
    </row>
    <row r="22" spans="1:18">
      <c r="A22">
        <v>21</v>
      </c>
      <c r="B22">
        <v>0.76</v>
      </c>
      <c r="C22">
        <v>11.33</v>
      </c>
      <c r="D22">
        <v>2.91</v>
      </c>
      <c r="E22">
        <v>1.82</v>
      </c>
      <c r="F22">
        <v>1.81</v>
      </c>
      <c r="G22">
        <v>1</v>
      </c>
      <c r="H22">
        <v>7.96</v>
      </c>
      <c r="I22">
        <v>2.63</v>
      </c>
      <c r="J22">
        <f t="shared" si="0"/>
        <v>0.13097540000000002</v>
      </c>
      <c r="M22">
        <f t="shared" si="1"/>
        <v>2997.37</v>
      </c>
      <c r="N22">
        <f t="shared" si="2"/>
        <v>0.13097540000000002</v>
      </c>
      <c r="O22">
        <f t="shared" si="3"/>
        <v>7.96</v>
      </c>
      <c r="P22">
        <f t="shared" si="4"/>
        <v>0.99912333333333325</v>
      </c>
      <c r="Q22">
        <f t="shared" si="5"/>
        <v>0.13097540000000002</v>
      </c>
      <c r="R22">
        <f t="shared" si="6"/>
        <v>4.4222222222222224E-3</v>
      </c>
    </row>
    <row r="23" spans="1:18">
      <c r="A23">
        <v>22</v>
      </c>
      <c r="B23">
        <v>2.61</v>
      </c>
      <c r="C23">
        <v>9.23</v>
      </c>
      <c r="D23">
        <v>3.15</v>
      </c>
      <c r="E23">
        <v>0.31</v>
      </c>
      <c r="F23">
        <v>1.79</v>
      </c>
      <c r="G23">
        <v>1</v>
      </c>
      <c r="H23">
        <v>46.95</v>
      </c>
      <c r="I23">
        <v>15.37</v>
      </c>
      <c r="J23">
        <f t="shared" si="0"/>
        <v>0.13031383000000002</v>
      </c>
      <c r="M23">
        <f t="shared" si="1"/>
        <v>2984.63</v>
      </c>
      <c r="N23">
        <f t="shared" si="2"/>
        <v>0.13031383000000002</v>
      </c>
      <c r="O23">
        <f t="shared" si="3"/>
        <v>46.95</v>
      </c>
      <c r="P23">
        <f t="shared" si="4"/>
        <v>0.99487666666666674</v>
      </c>
      <c r="Q23">
        <f t="shared" si="5"/>
        <v>0.13031383000000002</v>
      </c>
      <c r="R23">
        <f t="shared" si="6"/>
        <v>2.6083333333333333E-2</v>
      </c>
    </row>
    <row r="24" spans="1:18">
      <c r="A24">
        <v>23</v>
      </c>
      <c r="B24">
        <v>5.24</v>
      </c>
      <c r="C24">
        <v>6.21</v>
      </c>
      <c r="D24">
        <v>3.55</v>
      </c>
      <c r="E24">
        <v>1.55</v>
      </c>
      <c r="F24">
        <v>1.92</v>
      </c>
      <c r="G24">
        <v>0</v>
      </c>
      <c r="H24">
        <v>462.29</v>
      </c>
      <c r="I24">
        <v>2618.04</v>
      </c>
      <c r="J24">
        <f t="shared" si="0"/>
        <v>0.16118992000000001</v>
      </c>
      <c r="M24">
        <f t="shared" si="1"/>
        <v>381.96000000000004</v>
      </c>
      <c r="N24">
        <f t="shared" si="2"/>
        <v>0.16118992000000001</v>
      </c>
      <c r="O24">
        <f t="shared" si="3"/>
        <v>462.29</v>
      </c>
      <c r="P24">
        <f t="shared" si="4"/>
        <v>0.12732000000000002</v>
      </c>
      <c r="Q24">
        <f t="shared" si="5"/>
        <v>0.16118992000000001</v>
      </c>
      <c r="R24">
        <f t="shared" si="6"/>
        <v>0.25682777777777777</v>
      </c>
    </row>
    <row r="25" spans="1:18">
      <c r="A25">
        <v>24</v>
      </c>
      <c r="B25">
        <v>5.63</v>
      </c>
      <c r="C25">
        <v>3.9</v>
      </c>
      <c r="D25">
        <v>5.47</v>
      </c>
      <c r="E25">
        <v>0.89</v>
      </c>
      <c r="F25">
        <v>0.45</v>
      </c>
      <c r="G25">
        <v>1</v>
      </c>
      <c r="H25">
        <v>3.98</v>
      </c>
      <c r="I25">
        <v>7.99</v>
      </c>
      <c r="J25">
        <f t="shared" si="0"/>
        <v>0.14679357999999995</v>
      </c>
      <c r="M25">
        <f t="shared" si="1"/>
        <v>2992.01</v>
      </c>
      <c r="N25">
        <f t="shared" si="2"/>
        <v>0.14679357999999995</v>
      </c>
      <c r="O25">
        <f t="shared" si="3"/>
        <v>3.98</v>
      </c>
      <c r="P25">
        <f t="shared" si="4"/>
        <v>0.99733666666666676</v>
      </c>
      <c r="Q25">
        <f t="shared" si="5"/>
        <v>0.14679357999999995</v>
      </c>
      <c r="R25">
        <f t="shared" si="6"/>
        <v>2.2111111111111112E-3</v>
      </c>
    </row>
    <row r="26" spans="1:18">
      <c r="A26">
        <v>25</v>
      </c>
      <c r="B26">
        <v>5.48</v>
      </c>
      <c r="C26">
        <v>8.3800000000000008</v>
      </c>
      <c r="D26">
        <v>1.1399999999999999</v>
      </c>
      <c r="E26">
        <v>1.1000000000000001</v>
      </c>
      <c r="F26">
        <v>0.33</v>
      </c>
      <c r="G26">
        <v>1</v>
      </c>
      <c r="H26">
        <v>4.4800000000000004</v>
      </c>
      <c r="I26">
        <v>15.32</v>
      </c>
      <c r="J26">
        <f t="shared" si="0"/>
        <v>0.14718352000000001</v>
      </c>
      <c r="M26">
        <f t="shared" si="1"/>
        <v>2984.68</v>
      </c>
      <c r="N26">
        <f t="shared" si="2"/>
        <v>0.14718352000000001</v>
      </c>
      <c r="O26">
        <f t="shared" si="3"/>
        <v>4.4800000000000004</v>
      </c>
      <c r="P26">
        <f t="shared" si="4"/>
        <v>0.9948933333333333</v>
      </c>
      <c r="Q26">
        <f t="shared" si="5"/>
        <v>0.14718352000000001</v>
      </c>
      <c r="R26">
        <f t="shared" si="6"/>
        <v>2.488888888888889E-3</v>
      </c>
    </row>
    <row r="27" spans="1:18">
      <c r="A27">
        <v>26</v>
      </c>
      <c r="B27">
        <v>5.18</v>
      </c>
      <c r="C27">
        <v>7.26</v>
      </c>
      <c r="D27">
        <v>2.56</v>
      </c>
      <c r="E27">
        <v>0.97</v>
      </c>
      <c r="F27">
        <v>0.61</v>
      </c>
      <c r="G27">
        <v>1</v>
      </c>
      <c r="H27">
        <v>27.51</v>
      </c>
      <c r="I27">
        <v>54.92</v>
      </c>
      <c r="J27">
        <f t="shared" si="0"/>
        <v>0.14582475999999997</v>
      </c>
      <c r="M27">
        <f t="shared" si="1"/>
        <v>2945.08</v>
      </c>
      <c r="N27">
        <f t="shared" si="2"/>
        <v>0.14582475999999997</v>
      </c>
      <c r="O27">
        <f t="shared" si="3"/>
        <v>27.51</v>
      </c>
      <c r="P27">
        <f t="shared" si="4"/>
        <v>0.98169333333333331</v>
      </c>
      <c r="Q27">
        <f t="shared" si="5"/>
        <v>0.14582475999999997</v>
      </c>
      <c r="R27">
        <f t="shared" si="6"/>
        <v>1.5283333333333335E-2</v>
      </c>
    </row>
    <row r="28" spans="1:18">
      <c r="A28">
        <v>27</v>
      </c>
      <c r="B28">
        <v>12.02</v>
      </c>
      <c r="C28">
        <v>0.87</v>
      </c>
      <c r="D28">
        <v>2.1</v>
      </c>
      <c r="E28">
        <v>0.57999999999999996</v>
      </c>
      <c r="F28">
        <v>0.65</v>
      </c>
      <c r="G28">
        <v>1</v>
      </c>
      <c r="H28">
        <v>11.77</v>
      </c>
      <c r="I28">
        <v>19.05</v>
      </c>
      <c r="J28">
        <f t="shared" si="0"/>
        <v>0.19128760999999997</v>
      </c>
      <c r="M28">
        <f t="shared" si="1"/>
        <v>2980.95</v>
      </c>
      <c r="N28">
        <f t="shared" si="2"/>
        <v>0.19128760999999997</v>
      </c>
      <c r="O28">
        <f t="shared" si="3"/>
        <v>11.77</v>
      </c>
      <c r="P28">
        <f t="shared" si="4"/>
        <v>0.99364999999999992</v>
      </c>
      <c r="Q28">
        <f t="shared" si="5"/>
        <v>0.19128760999999997</v>
      </c>
      <c r="R28">
        <f t="shared" si="6"/>
        <v>6.5388888888888884E-3</v>
      </c>
    </row>
    <row r="29" spans="1:18">
      <c r="A29">
        <v>28</v>
      </c>
      <c r="B29">
        <v>0.8</v>
      </c>
      <c r="C29">
        <v>0.1</v>
      </c>
      <c r="D29">
        <v>14.1</v>
      </c>
      <c r="E29">
        <v>0.68</v>
      </c>
      <c r="F29">
        <v>0.12</v>
      </c>
      <c r="G29">
        <v>1</v>
      </c>
      <c r="H29">
        <v>5.69</v>
      </c>
      <c r="I29">
        <v>26.57</v>
      </c>
      <c r="J29">
        <f t="shared" si="0"/>
        <v>0.10711660000000001</v>
      </c>
      <c r="M29">
        <f t="shared" si="1"/>
        <v>2973.43</v>
      </c>
      <c r="N29">
        <f t="shared" si="2"/>
        <v>0.10711660000000001</v>
      </c>
      <c r="O29">
        <f t="shared" si="3"/>
        <v>5.69</v>
      </c>
      <c r="P29">
        <f t="shared" si="4"/>
        <v>0.99114333333333327</v>
      </c>
      <c r="Q29">
        <f t="shared" si="5"/>
        <v>0.10711660000000001</v>
      </c>
      <c r="R29">
        <f t="shared" si="6"/>
        <v>3.1611111111111115E-3</v>
      </c>
    </row>
    <row r="30" spans="1:18">
      <c r="A30">
        <v>29</v>
      </c>
      <c r="B30">
        <v>5.58</v>
      </c>
      <c r="C30">
        <v>8.4700000000000006</v>
      </c>
      <c r="D30">
        <v>0.95</v>
      </c>
      <c r="E30">
        <v>0.79</v>
      </c>
      <c r="F30">
        <v>0.85</v>
      </c>
      <c r="G30">
        <v>1</v>
      </c>
      <c r="H30">
        <v>31.08</v>
      </c>
      <c r="I30">
        <v>54.08</v>
      </c>
      <c r="J30">
        <f t="shared" si="0"/>
        <v>0.14902584000000002</v>
      </c>
      <c r="M30">
        <f t="shared" si="1"/>
        <v>2945.92</v>
      </c>
      <c r="N30">
        <f t="shared" si="2"/>
        <v>0.14902584000000002</v>
      </c>
      <c r="O30">
        <f t="shared" si="3"/>
        <v>31.08</v>
      </c>
      <c r="P30">
        <f t="shared" si="4"/>
        <v>0.98197333333333336</v>
      </c>
      <c r="Q30">
        <f t="shared" si="5"/>
        <v>0.14902584000000002</v>
      </c>
      <c r="R30">
        <f t="shared" si="6"/>
        <v>1.7266666666666666E-2</v>
      </c>
    </row>
    <row r="31" spans="1:18">
      <c r="A31">
        <v>30</v>
      </c>
      <c r="B31">
        <v>6.05</v>
      </c>
      <c r="C31">
        <v>4.7300000000000004</v>
      </c>
      <c r="D31">
        <v>4.22</v>
      </c>
      <c r="E31">
        <v>0.45</v>
      </c>
      <c r="F31">
        <v>0.22</v>
      </c>
      <c r="G31">
        <v>1</v>
      </c>
      <c r="H31">
        <v>5.1100000000000003</v>
      </c>
      <c r="I31">
        <v>43.9</v>
      </c>
      <c r="J31">
        <f t="shared" si="0"/>
        <v>0.14423314000000001</v>
      </c>
      <c r="M31">
        <f t="shared" si="1"/>
        <v>2956.1</v>
      </c>
      <c r="N31">
        <f t="shared" si="2"/>
        <v>0.14423314000000001</v>
      </c>
      <c r="O31">
        <f t="shared" si="3"/>
        <v>5.1100000000000003</v>
      </c>
      <c r="P31">
        <f t="shared" si="4"/>
        <v>0.98536666666666661</v>
      </c>
      <c r="Q31">
        <f t="shared" si="5"/>
        <v>0.14423314000000001</v>
      </c>
      <c r="R31">
        <f t="shared" si="6"/>
        <v>2.8388888888888891E-3</v>
      </c>
    </row>
    <row r="32" spans="1:18">
      <c r="A32">
        <v>31</v>
      </c>
      <c r="B32">
        <v>7.43</v>
      </c>
      <c r="C32">
        <v>3.09</v>
      </c>
      <c r="D32">
        <v>4.4800000000000004</v>
      </c>
      <c r="E32">
        <v>0.71</v>
      </c>
      <c r="F32">
        <v>1.67</v>
      </c>
      <c r="G32">
        <v>1</v>
      </c>
      <c r="H32">
        <v>14.54</v>
      </c>
      <c r="I32">
        <v>53.95</v>
      </c>
      <c r="J32">
        <f t="shared" si="0"/>
        <v>0.1672429</v>
      </c>
      <c r="M32">
        <f t="shared" si="1"/>
        <v>2946.05</v>
      </c>
      <c r="N32">
        <f t="shared" si="2"/>
        <v>0.1672429</v>
      </c>
      <c r="O32">
        <f t="shared" si="3"/>
        <v>14.54</v>
      </c>
      <c r="P32">
        <f t="shared" si="4"/>
        <v>0.98201666666666676</v>
      </c>
      <c r="Q32">
        <f t="shared" si="5"/>
        <v>0.1672429</v>
      </c>
      <c r="R32">
        <f t="shared" si="6"/>
        <v>8.0777777777777775E-3</v>
      </c>
    </row>
    <row r="33" spans="1:18">
      <c r="A33">
        <v>32</v>
      </c>
      <c r="B33">
        <v>2.4900000000000002</v>
      </c>
      <c r="C33">
        <v>6.06</v>
      </c>
      <c r="D33">
        <v>6.45</v>
      </c>
      <c r="E33">
        <v>1.62</v>
      </c>
      <c r="F33">
        <v>1.1499999999999999</v>
      </c>
      <c r="G33">
        <v>0</v>
      </c>
      <c r="H33">
        <v>663.26</v>
      </c>
      <c r="I33">
        <v>2315.1</v>
      </c>
      <c r="J33">
        <f t="shared" si="0"/>
        <v>0.13615722</v>
      </c>
      <c r="M33">
        <f t="shared" si="1"/>
        <v>684.90000000000009</v>
      </c>
      <c r="N33">
        <f t="shared" si="2"/>
        <v>0.13615722</v>
      </c>
      <c r="O33">
        <f t="shared" si="3"/>
        <v>663.26</v>
      </c>
      <c r="P33">
        <f t="shared" si="4"/>
        <v>0.22830000000000003</v>
      </c>
      <c r="Q33">
        <f t="shared" si="5"/>
        <v>0.13615722</v>
      </c>
      <c r="R33">
        <f t="shared" si="6"/>
        <v>0.36847777777777779</v>
      </c>
    </row>
    <row r="34" spans="1:18">
      <c r="A34">
        <v>33</v>
      </c>
      <c r="B34">
        <v>7.44</v>
      </c>
      <c r="C34">
        <v>4.04</v>
      </c>
      <c r="D34">
        <v>3.53</v>
      </c>
      <c r="E34">
        <v>0.94</v>
      </c>
      <c r="F34">
        <v>0.53</v>
      </c>
      <c r="G34">
        <v>1</v>
      </c>
      <c r="H34">
        <v>35.18</v>
      </c>
      <c r="I34">
        <v>111.53</v>
      </c>
      <c r="J34">
        <f t="shared" si="0"/>
        <v>0.16100063000000001</v>
      </c>
      <c r="M34">
        <f t="shared" si="1"/>
        <v>2888.47</v>
      </c>
      <c r="N34">
        <f t="shared" si="2"/>
        <v>0.16100063000000001</v>
      </c>
      <c r="O34">
        <f t="shared" si="3"/>
        <v>35.18</v>
      </c>
      <c r="P34">
        <f t="shared" si="4"/>
        <v>0.96282333333333325</v>
      </c>
      <c r="Q34">
        <f t="shared" si="5"/>
        <v>0.16100063000000001</v>
      </c>
      <c r="R34">
        <f t="shared" si="6"/>
        <v>1.9544444444444444E-2</v>
      </c>
    </row>
    <row r="35" spans="1:18">
      <c r="A35">
        <v>34</v>
      </c>
      <c r="B35">
        <v>1.67</v>
      </c>
      <c r="C35">
        <v>5.64</v>
      </c>
      <c r="D35">
        <v>7.69</v>
      </c>
      <c r="E35">
        <v>1.03</v>
      </c>
      <c r="F35">
        <v>0.42</v>
      </c>
      <c r="G35">
        <v>1</v>
      </c>
      <c r="H35">
        <v>19.23</v>
      </c>
      <c r="I35">
        <v>15.27</v>
      </c>
      <c r="J35">
        <f t="shared" si="0"/>
        <v>0.11940154</v>
      </c>
      <c r="M35">
        <f t="shared" si="1"/>
        <v>2984.73</v>
      </c>
      <c r="N35">
        <f t="shared" si="2"/>
        <v>0.11940154</v>
      </c>
      <c r="O35">
        <f t="shared" si="3"/>
        <v>19.23</v>
      </c>
      <c r="P35">
        <f t="shared" si="4"/>
        <v>0.99490999999999996</v>
      </c>
      <c r="Q35">
        <f t="shared" si="5"/>
        <v>0.11940154</v>
      </c>
      <c r="R35">
        <f t="shared" si="6"/>
        <v>1.0683333333333333E-2</v>
      </c>
    </row>
    <row r="36" spans="1:18">
      <c r="A36">
        <v>35</v>
      </c>
      <c r="B36">
        <v>3.3</v>
      </c>
      <c r="C36">
        <v>5.01</v>
      </c>
      <c r="D36">
        <v>6.69</v>
      </c>
      <c r="E36">
        <v>0.87</v>
      </c>
      <c r="F36">
        <v>1.4</v>
      </c>
      <c r="G36">
        <v>1</v>
      </c>
      <c r="H36">
        <v>18.09</v>
      </c>
      <c r="I36">
        <v>607.77</v>
      </c>
      <c r="J36">
        <f t="shared" si="0"/>
        <v>0.13702187999999998</v>
      </c>
      <c r="M36">
        <f t="shared" si="1"/>
        <v>2392.23</v>
      </c>
      <c r="N36">
        <f t="shared" si="2"/>
        <v>0.13702187999999998</v>
      </c>
      <c r="O36">
        <f t="shared" si="3"/>
        <v>18.09</v>
      </c>
      <c r="P36">
        <f t="shared" si="4"/>
        <v>0.79740999999999995</v>
      </c>
      <c r="Q36">
        <f t="shared" si="5"/>
        <v>0.13702187999999998</v>
      </c>
      <c r="R36">
        <f t="shared" si="6"/>
        <v>1.005E-2</v>
      </c>
    </row>
    <row r="37" spans="1:18">
      <c r="A37">
        <v>36</v>
      </c>
      <c r="B37">
        <v>0.99</v>
      </c>
      <c r="C37">
        <v>13.82</v>
      </c>
      <c r="D37">
        <v>0.19</v>
      </c>
      <c r="E37">
        <v>1.79</v>
      </c>
      <c r="F37">
        <v>0.94</v>
      </c>
      <c r="G37">
        <v>1</v>
      </c>
      <c r="H37">
        <v>16.829999999999998</v>
      </c>
      <c r="I37">
        <v>28.66</v>
      </c>
      <c r="J37">
        <f t="shared" si="0"/>
        <v>0.12611130000000001</v>
      </c>
      <c r="M37">
        <f t="shared" si="1"/>
        <v>2971.34</v>
      </c>
      <c r="N37">
        <f t="shared" si="2"/>
        <v>0.12611130000000001</v>
      </c>
      <c r="O37">
        <f t="shared" si="3"/>
        <v>16.829999999999998</v>
      </c>
      <c r="P37">
        <f t="shared" si="4"/>
        <v>0.9904466666666667</v>
      </c>
      <c r="Q37">
        <f t="shared" si="5"/>
        <v>0.12611130000000001</v>
      </c>
      <c r="R37">
        <f t="shared" si="6"/>
        <v>9.3499999999999989E-3</v>
      </c>
    </row>
    <row r="38" spans="1:18">
      <c r="A38">
        <v>37</v>
      </c>
      <c r="B38">
        <v>1.07</v>
      </c>
      <c r="C38">
        <v>6.85</v>
      </c>
      <c r="D38">
        <v>7.07</v>
      </c>
      <c r="E38">
        <v>1.34</v>
      </c>
      <c r="F38">
        <v>1.17</v>
      </c>
      <c r="G38">
        <v>0</v>
      </c>
      <c r="H38">
        <v>854.32</v>
      </c>
      <c r="I38">
        <v>654.46</v>
      </c>
      <c r="J38">
        <f t="shared" si="0"/>
        <v>0.12354875000000001</v>
      </c>
      <c r="M38">
        <f t="shared" si="1"/>
        <v>2345.54</v>
      </c>
      <c r="N38">
        <f t="shared" si="2"/>
        <v>0.12354875000000001</v>
      </c>
      <c r="O38">
        <f t="shared" si="3"/>
        <v>854.32</v>
      </c>
      <c r="P38">
        <f t="shared" si="4"/>
        <v>0.78184666666666669</v>
      </c>
      <c r="Q38">
        <f t="shared" si="5"/>
        <v>0.12354875000000001</v>
      </c>
      <c r="R38">
        <f t="shared" si="6"/>
        <v>0.47462222222222222</v>
      </c>
    </row>
    <row r="39" spans="1:18">
      <c r="A39">
        <v>38</v>
      </c>
      <c r="B39">
        <v>10</v>
      </c>
      <c r="C39">
        <v>2.17</v>
      </c>
      <c r="D39">
        <v>2.83</v>
      </c>
      <c r="E39">
        <v>1.1200000000000001</v>
      </c>
      <c r="F39">
        <v>0.23</v>
      </c>
      <c r="G39">
        <v>1</v>
      </c>
      <c r="H39">
        <v>13.67</v>
      </c>
      <c r="I39">
        <v>12.13</v>
      </c>
      <c r="J39">
        <f t="shared" si="0"/>
        <v>0.17860436000000002</v>
      </c>
      <c r="M39">
        <f t="shared" si="1"/>
        <v>2987.87</v>
      </c>
      <c r="N39">
        <f t="shared" si="2"/>
        <v>0.17860436000000002</v>
      </c>
      <c r="O39">
        <f t="shared" si="3"/>
        <v>13.67</v>
      </c>
      <c r="P39">
        <f t="shared" si="4"/>
        <v>0.9959566666666666</v>
      </c>
      <c r="Q39">
        <f t="shared" si="5"/>
        <v>0.17860436000000002</v>
      </c>
      <c r="R39">
        <f t="shared" si="6"/>
        <v>7.5944444444444445E-3</v>
      </c>
    </row>
    <row r="40" spans="1:18">
      <c r="A40">
        <v>39</v>
      </c>
      <c r="B40">
        <v>7.5</v>
      </c>
      <c r="C40">
        <v>5.0599999999999996</v>
      </c>
      <c r="D40">
        <v>2.44</v>
      </c>
      <c r="E40">
        <v>0.43</v>
      </c>
      <c r="F40">
        <v>1.03</v>
      </c>
      <c r="G40">
        <v>1</v>
      </c>
      <c r="H40">
        <v>11.98</v>
      </c>
      <c r="I40">
        <v>1986.75</v>
      </c>
      <c r="J40">
        <f t="shared" si="0"/>
        <v>0.16064148</v>
      </c>
      <c r="M40">
        <f t="shared" si="1"/>
        <v>1013.25</v>
      </c>
      <c r="N40">
        <f t="shared" si="2"/>
        <v>0.16064148</v>
      </c>
      <c r="O40">
        <f t="shared" si="3"/>
        <v>11.98</v>
      </c>
      <c r="P40">
        <f t="shared" si="4"/>
        <v>0.33774999999999999</v>
      </c>
      <c r="Q40">
        <f t="shared" si="5"/>
        <v>0.16064148</v>
      </c>
      <c r="R40">
        <f t="shared" si="6"/>
        <v>6.6555555555555561E-3</v>
      </c>
    </row>
    <row r="41" spans="1:18">
      <c r="A41">
        <v>40</v>
      </c>
      <c r="B41">
        <v>10.44</v>
      </c>
      <c r="C41">
        <v>0.37</v>
      </c>
      <c r="D41">
        <v>4.1900000000000004</v>
      </c>
      <c r="E41">
        <v>0.74</v>
      </c>
      <c r="F41">
        <v>0.55000000000000004</v>
      </c>
      <c r="G41">
        <v>1</v>
      </c>
      <c r="H41">
        <v>25.88</v>
      </c>
      <c r="I41">
        <v>19.010000000000002</v>
      </c>
      <c r="J41">
        <f t="shared" si="0"/>
        <v>0.18056939999999999</v>
      </c>
      <c r="M41">
        <f t="shared" si="1"/>
        <v>2980.99</v>
      </c>
      <c r="N41">
        <f t="shared" si="2"/>
        <v>0.18056939999999999</v>
      </c>
      <c r="O41">
        <f t="shared" si="3"/>
        <v>25.88</v>
      </c>
      <c r="P41">
        <f t="shared" si="4"/>
        <v>0.99366333333333323</v>
      </c>
      <c r="Q41">
        <f t="shared" si="5"/>
        <v>0.18056939999999999</v>
      </c>
      <c r="R41">
        <f t="shared" si="6"/>
        <v>1.4377777777777778E-2</v>
      </c>
    </row>
    <row r="42" spans="1:18">
      <c r="A42">
        <v>41</v>
      </c>
      <c r="B42">
        <v>4.6100000000000003</v>
      </c>
      <c r="C42">
        <v>2.62</v>
      </c>
      <c r="D42">
        <v>7.76</v>
      </c>
      <c r="E42">
        <v>1.24</v>
      </c>
      <c r="F42">
        <v>1.04</v>
      </c>
      <c r="G42">
        <v>1</v>
      </c>
      <c r="H42">
        <v>4.37</v>
      </c>
      <c r="I42">
        <v>3574.42</v>
      </c>
      <c r="J42">
        <f t="shared" si="0"/>
        <v>0.14679695000000001</v>
      </c>
      <c r="M42">
        <f t="shared" si="1"/>
        <v>574.42000000000007</v>
      </c>
      <c r="N42">
        <f t="shared" si="2"/>
        <v>0.14679695000000001</v>
      </c>
      <c r="O42">
        <f t="shared" si="3"/>
        <v>4.37</v>
      </c>
      <c r="P42">
        <f t="shared" si="4"/>
        <v>0.19147333333333336</v>
      </c>
      <c r="Q42">
        <f t="shared" si="5"/>
        <v>0.14679695000000001</v>
      </c>
      <c r="R42">
        <f t="shared" si="6"/>
        <v>2.4277777777777778E-3</v>
      </c>
    </row>
    <row r="43" spans="1:18">
      <c r="A43">
        <v>42</v>
      </c>
      <c r="B43">
        <v>4.28</v>
      </c>
      <c r="C43">
        <v>3.27</v>
      </c>
      <c r="D43">
        <v>7.46</v>
      </c>
      <c r="E43">
        <v>0.49</v>
      </c>
      <c r="F43">
        <v>0.42</v>
      </c>
      <c r="G43">
        <v>1</v>
      </c>
      <c r="H43">
        <v>9.81</v>
      </c>
      <c r="I43">
        <v>129.02000000000001</v>
      </c>
      <c r="J43">
        <f t="shared" si="0"/>
        <v>0.13320831000000002</v>
      </c>
      <c r="M43">
        <f t="shared" si="1"/>
        <v>2870.98</v>
      </c>
      <c r="N43">
        <f t="shared" si="2"/>
        <v>0.13320831000000002</v>
      </c>
      <c r="O43">
        <f t="shared" si="3"/>
        <v>9.81</v>
      </c>
      <c r="P43">
        <f t="shared" si="4"/>
        <v>0.95699333333333336</v>
      </c>
      <c r="Q43">
        <f t="shared" si="5"/>
        <v>0.13320831000000002</v>
      </c>
      <c r="R43">
        <f t="shared" si="6"/>
        <v>5.45E-3</v>
      </c>
    </row>
    <row r="44" spans="1:18">
      <c r="A44">
        <v>43</v>
      </c>
      <c r="B44">
        <v>2.77</v>
      </c>
      <c r="C44">
        <v>6.35</v>
      </c>
      <c r="D44">
        <v>5.88</v>
      </c>
      <c r="E44">
        <v>1.51</v>
      </c>
      <c r="F44">
        <v>0.28000000000000003</v>
      </c>
      <c r="G44">
        <v>1</v>
      </c>
      <c r="H44">
        <v>17.010000000000002</v>
      </c>
      <c r="I44">
        <v>66.599999999999994</v>
      </c>
      <c r="J44">
        <f t="shared" si="0"/>
        <v>0.13069681999999999</v>
      </c>
      <c r="M44">
        <f t="shared" si="1"/>
        <v>2933.4</v>
      </c>
      <c r="N44">
        <f t="shared" si="2"/>
        <v>0.13069681999999999</v>
      </c>
      <c r="O44">
        <f t="shared" si="3"/>
        <v>17.010000000000002</v>
      </c>
      <c r="P44">
        <f t="shared" si="4"/>
        <v>0.9778</v>
      </c>
      <c r="Q44">
        <f t="shared" si="5"/>
        <v>0.13069681999999999</v>
      </c>
      <c r="R44">
        <f t="shared" si="6"/>
        <v>9.4500000000000001E-3</v>
      </c>
    </row>
    <row r="45" spans="1:18">
      <c r="A45">
        <v>44</v>
      </c>
      <c r="B45">
        <v>1.32</v>
      </c>
      <c r="C45">
        <v>12</v>
      </c>
      <c r="D45">
        <v>1.68</v>
      </c>
      <c r="E45">
        <v>1.01</v>
      </c>
      <c r="F45">
        <v>1.56</v>
      </c>
      <c r="G45">
        <v>1</v>
      </c>
      <c r="H45">
        <v>3.98</v>
      </c>
      <c r="I45">
        <v>17.72</v>
      </c>
      <c r="J45">
        <f t="shared" si="0"/>
        <v>0.12592932000000001</v>
      </c>
      <c r="M45">
        <f t="shared" si="1"/>
        <v>2982.28</v>
      </c>
      <c r="N45">
        <f t="shared" si="2"/>
        <v>0.12592932000000001</v>
      </c>
      <c r="O45">
        <f t="shared" si="3"/>
        <v>3.98</v>
      </c>
      <c r="P45">
        <f t="shared" si="4"/>
        <v>0.99409333333333338</v>
      </c>
      <c r="Q45">
        <f t="shared" si="5"/>
        <v>0.12592932000000001</v>
      </c>
      <c r="R45">
        <f t="shared" si="6"/>
        <v>2.2111111111111112E-3</v>
      </c>
    </row>
    <row r="46" spans="1:18">
      <c r="A46">
        <v>45</v>
      </c>
      <c r="B46">
        <v>5.19</v>
      </c>
      <c r="C46">
        <v>4.66</v>
      </c>
      <c r="D46">
        <v>5.14</v>
      </c>
      <c r="E46">
        <v>1.17</v>
      </c>
      <c r="F46">
        <v>1.91</v>
      </c>
      <c r="G46">
        <v>0</v>
      </c>
      <c r="H46">
        <v>335.64</v>
      </c>
      <c r="I46">
        <v>3013.22</v>
      </c>
      <c r="J46">
        <f t="shared" si="0"/>
        <v>0.15710335</v>
      </c>
      <c r="M46">
        <f t="shared" si="1"/>
        <v>13.2199999999998</v>
      </c>
      <c r="N46">
        <f t="shared" si="2"/>
        <v>0.15710335</v>
      </c>
      <c r="O46">
        <f t="shared" si="3"/>
        <v>335.64</v>
      </c>
      <c r="P46">
        <f t="shared" si="4"/>
        <v>4.4066666666665996E-3</v>
      </c>
      <c r="Q46">
        <f t="shared" si="5"/>
        <v>0.15710335</v>
      </c>
      <c r="R46">
        <f t="shared" si="6"/>
        <v>0.18646666666666667</v>
      </c>
    </row>
    <row r="47" spans="1:18">
      <c r="A47">
        <v>46</v>
      </c>
      <c r="B47">
        <v>7.17</v>
      </c>
      <c r="C47">
        <v>6.73</v>
      </c>
      <c r="D47">
        <v>1.1000000000000001</v>
      </c>
      <c r="E47">
        <v>1.4</v>
      </c>
      <c r="F47">
        <v>0.49</v>
      </c>
      <c r="G47">
        <v>1</v>
      </c>
      <c r="H47">
        <v>8.7799999999999994</v>
      </c>
      <c r="I47">
        <v>51.21</v>
      </c>
      <c r="J47">
        <f t="shared" si="0"/>
        <v>0.16311726000000001</v>
      </c>
      <c r="M47">
        <f t="shared" si="1"/>
        <v>2948.79</v>
      </c>
      <c r="N47">
        <f t="shared" si="2"/>
        <v>0.16311726000000001</v>
      </c>
      <c r="O47">
        <f t="shared" si="3"/>
        <v>8.7799999999999994</v>
      </c>
      <c r="P47">
        <f t="shared" si="4"/>
        <v>0.98292999999999997</v>
      </c>
      <c r="Q47">
        <f t="shared" si="5"/>
        <v>0.16311726000000001</v>
      </c>
      <c r="R47">
        <f t="shared" si="6"/>
        <v>4.8777777777777778E-3</v>
      </c>
    </row>
    <row r="48" spans="1:18">
      <c r="A48">
        <v>47</v>
      </c>
      <c r="B48">
        <v>11.45</v>
      </c>
      <c r="C48">
        <v>2.2999999999999998</v>
      </c>
      <c r="D48">
        <v>1.25</v>
      </c>
      <c r="E48">
        <v>0.13</v>
      </c>
      <c r="F48">
        <v>1.08</v>
      </c>
      <c r="G48">
        <v>1</v>
      </c>
      <c r="H48">
        <v>9.19</v>
      </c>
      <c r="I48">
        <v>23.18</v>
      </c>
      <c r="J48">
        <f t="shared" si="0"/>
        <v>0.18656109999999995</v>
      </c>
      <c r="M48">
        <f t="shared" si="1"/>
        <v>2976.82</v>
      </c>
      <c r="N48">
        <f t="shared" si="2"/>
        <v>0.18656109999999995</v>
      </c>
      <c r="O48">
        <f t="shared" si="3"/>
        <v>9.19</v>
      </c>
      <c r="P48">
        <f t="shared" si="4"/>
        <v>0.99227333333333334</v>
      </c>
      <c r="Q48">
        <f t="shared" si="5"/>
        <v>0.18656109999999995</v>
      </c>
      <c r="R48">
        <f t="shared" si="6"/>
        <v>5.105555555555555E-3</v>
      </c>
    </row>
    <row r="49" spans="1:18">
      <c r="A49">
        <v>48</v>
      </c>
      <c r="B49">
        <v>2.59</v>
      </c>
      <c r="C49">
        <v>5.98</v>
      </c>
      <c r="D49">
        <v>6.44</v>
      </c>
      <c r="E49">
        <v>0.38</v>
      </c>
      <c r="F49">
        <v>0.82</v>
      </c>
      <c r="G49">
        <v>1</v>
      </c>
      <c r="H49">
        <v>11.66</v>
      </c>
      <c r="I49">
        <v>854.79</v>
      </c>
      <c r="J49">
        <f t="shared" si="0"/>
        <v>0.12329905000000001</v>
      </c>
      <c r="M49">
        <f t="shared" si="1"/>
        <v>2145.21</v>
      </c>
      <c r="N49">
        <f t="shared" si="2"/>
        <v>0.12329905000000001</v>
      </c>
      <c r="O49">
        <f t="shared" si="3"/>
        <v>11.66</v>
      </c>
      <c r="P49">
        <f t="shared" si="4"/>
        <v>0.71506999999999998</v>
      </c>
      <c r="Q49">
        <f t="shared" si="5"/>
        <v>0.12329905000000001</v>
      </c>
      <c r="R49">
        <f t="shared" si="6"/>
        <v>6.4777777777777776E-3</v>
      </c>
    </row>
    <row r="50" spans="1:18">
      <c r="A50">
        <v>49</v>
      </c>
      <c r="B50">
        <v>4.1500000000000004</v>
      </c>
      <c r="C50">
        <v>6.28</v>
      </c>
      <c r="D50">
        <v>4.57</v>
      </c>
      <c r="E50">
        <v>1.19</v>
      </c>
      <c r="F50">
        <v>0.84</v>
      </c>
      <c r="G50">
        <v>1</v>
      </c>
      <c r="H50">
        <v>3.69</v>
      </c>
      <c r="I50">
        <v>280.14</v>
      </c>
      <c r="J50">
        <f t="shared" si="0"/>
        <v>0.14198114000000001</v>
      </c>
      <c r="M50">
        <f t="shared" si="1"/>
        <v>2719.86</v>
      </c>
      <c r="N50">
        <f t="shared" si="2"/>
        <v>0.14198114000000001</v>
      </c>
      <c r="O50">
        <f t="shared" si="3"/>
        <v>3.69</v>
      </c>
      <c r="P50">
        <f t="shared" si="4"/>
        <v>0.90662000000000009</v>
      </c>
      <c r="Q50">
        <f t="shared" si="5"/>
        <v>0.14198114000000001</v>
      </c>
      <c r="R50">
        <f t="shared" si="6"/>
        <v>2.0500000000000002E-3</v>
      </c>
    </row>
    <row r="51" spans="1:18">
      <c r="A51">
        <v>50</v>
      </c>
      <c r="B51">
        <v>5.3</v>
      </c>
      <c r="C51">
        <v>5.71</v>
      </c>
      <c r="D51">
        <v>3.98</v>
      </c>
      <c r="E51">
        <v>0.11</v>
      </c>
      <c r="F51">
        <v>0.47</v>
      </c>
      <c r="G51">
        <v>1</v>
      </c>
      <c r="H51">
        <v>15.83</v>
      </c>
      <c r="I51">
        <v>57.78</v>
      </c>
      <c r="J51">
        <f t="shared" si="0"/>
        <v>0.13767161000000003</v>
      </c>
      <c r="M51">
        <f t="shared" si="1"/>
        <v>2942.22</v>
      </c>
      <c r="N51">
        <f t="shared" si="2"/>
        <v>0.13767161000000003</v>
      </c>
      <c r="O51">
        <f t="shared" si="3"/>
        <v>15.83</v>
      </c>
      <c r="P51">
        <f t="shared" si="4"/>
        <v>0.98073999999999995</v>
      </c>
      <c r="Q51">
        <f t="shared" si="5"/>
        <v>0.13767161000000003</v>
      </c>
      <c r="R51">
        <f t="shared" si="6"/>
        <v>8.794444444444445E-3</v>
      </c>
    </row>
    <row r="52" spans="1:18">
      <c r="A52">
        <v>51</v>
      </c>
      <c r="B52">
        <v>0.73</v>
      </c>
      <c r="C52">
        <v>5.4</v>
      </c>
      <c r="D52">
        <v>8.8699999999999992</v>
      </c>
      <c r="E52">
        <v>1.84</v>
      </c>
      <c r="F52">
        <v>1.44</v>
      </c>
      <c r="G52">
        <v>0</v>
      </c>
      <c r="H52">
        <v>449.65</v>
      </c>
      <c r="I52">
        <v>2594.77</v>
      </c>
      <c r="J52">
        <f t="shared" si="0"/>
        <v>0.12752317999999999</v>
      </c>
      <c r="M52">
        <f t="shared" si="1"/>
        <v>405.23</v>
      </c>
      <c r="N52">
        <f t="shared" si="2"/>
        <v>0.12752317999999999</v>
      </c>
      <c r="O52">
        <f t="shared" si="3"/>
        <v>449.65</v>
      </c>
      <c r="P52">
        <f t="shared" si="4"/>
        <v>0.13507666666666668</v>
      </c>
      <c r="Q52">
        <f t="shared" si="5"/>
        <v>0.12752317999999999</v>
      </c>
      <c r="R52">
        <f t="shared" si="6"/>
        <v>0.24980555555555553</v>
      </c>
    </row>
    <row r="53" spans="1:18">
      <c r="A53">
        <v>52</v>
      </c>
      <c r="B53">
        <v>4.17</v>
      </c>
      <c r="C53">
        <v>3.36</v>
      </c>
      <c r="D53">
        <v>7.47</v>
      </c>
      <c r="E53">
        <v>0.82</v>
      </c>
      <c r="F53">
        <v>0.56999999999999995</v>
      </c>
      <c r="G53">
        <v>1</v>
      </c>
      <c r="H53">
        <v>4.33</v>
      </c>
      <c r="I53">
        <v>700.72</v>
      </c>
      <c r="J53">
        <f t="shared" si="0"/>
        <v>0.1364553</v>
      </c>
      <c r="M53">
        <f t="shared" si="1"/>
        <v>2299.2799999999997</v>
      </c>
      <c r="N53">
        <f t="shared" si="2"/>
        <v>0.1364553</v>
      </c>
      <c r="O53">
        <f t="shared" si="3"/>
        <v>4.33</v>
      </c>
      <c r="P53">
        <f t="shared" si="4"/>
        <v>0.76642666666666659</v>
      </c>
      <c r="Q53">
        <f t="shared" si="5"/>
        <v>0.1364553</v>
      </c>
      <c r="R53">
        <f t="shared" si="6"/>
        <v>2.4055555555555557E-3</v>
      </c>
    </row>
    <row r="54" spans="1:18">
      <c r="A54">
        <v>53</v>
      </c>
      <c r="B54">
        <v>5.13</v>
      </c>
      <c r="C54">
        <v>2.73</v>
      </c>
      <c r="D54">
        <v>7.14</v>
      </c>
      <c r="E54">
        <v>1.1499999999999999</v>
      </c>
      <c r="F54">
        <v>1.01</v>
      </c>
      <c r="G54">
        <v>1</v>
      </c>
      <c r="H54">
        <v>14.69</v>
      </c>
      <c r="I54">
        <v>3447.99</v>
      </c>
      <c r="J54">
        <f t="shared" si="0"/>
        <v>0.14959421999999997</v>
      </c>
      <c r="M54">
        <f t="shared" si="1"/>
        <v>447.98999999999978</v>
      </c>
      <c r="N54">
        <f t="shared" si="2"/>
        <v>0.14959421999999997</v>
      </c>
      <c r="O54">
        <f t="shared" si="3"/>
        <v>14.69</v>
      </c>
      <c r="P54">
        <f t="shared" si="4"/>
        <v>0.14932999999999994</v>
      </c>
      <c r="Q54">
        <f t="shared" si="5"/>
        <v>0.14959421999999997</v>
      </c>
      <c r="R54">
        <f t="shared" si="6"/>
        <v>8.1611111111111103E-3</v>
      </c>
    </row>
    <row r="55" spans="1:18">
      <c r="A55">
        <v>54</v>
      </c>
      <c r="B55">
        <v>1.59</v>
      </c>
      <c r="C55">
        <v>7.27</v>
      </c>
      <c r="D55">
        <v>6.14</v>
      </c>
      <c r="E55">
        <v>1.46</v>
      </c>
      <c r="F55">
        <v>1.28</v>
      </c>
      <c r="G55">
        <v>0</v>
      </c>
      <c r="H55">
        <v>500.23</v>
      </c>
      <c r="I55">
        <v>338.08</v>
      </c>
      <c r="J55">
        <f t="shared" si="0"/>
        <v>0.1293195</v>
      </c>
      <c r="M55">
        <f t="shared" si="1"/>
        <v>2661.92</v>
      </c>
      <c r="N55">
        <f t="shared" si="2"/>
        <v>0.1293195</v>
      </c>
      <c r="O55">
        <f t="shared" si="3"/>
        <v>500.23</v>
      </c>
      <c r="P55">
        <f t="shared" si="4"/>
        <v>0.88730666666666669</v>
      </c>
      <c r="Q55">
        <f t="shared" si="5"/>
        <v>0.1293195</v>
      </c>
      <c r="R55">
        <f t="shared" si="6"/>
        <v>0.27790555555555557</v>
      </c>
    </row>
    <row r="56" spans="1:18">
      <c r="A56">
        <v>55</v>
      </c>
      <c r="B56">
        <v>0.66</v>
      </c>
      <c r="C56">
        <v>2.2999999999999998</v>
      </c>
      <c r="D56">
        <v>12.04</v>
      </c>
      <c r="E56">
        <v>1.28</v>
      </c>
      <c r="F56">
        <v>1.66</v>
      </c>
      <c r="G56">
        <v>0</v>
      </c>
      <c r="H56">
        <v>892.46</v>
      </c>
      <c r="I56">
        <v>3509.55</v>
      </c>
      <c r="J56">
        <f t="shared" si="0"/>
        <v>0.12329255999999998</v>
      </c>
      <c r="M56">
        <f t="shared" si="1"/>
        <v>509.55000000000018</v>
      </c>
      <c r="N56">
        <f t="shared" si="2"/>
        <v>0.12329255999999998</v>
      </c>
      <c r="O56">
        <f t="shared" si="3"/>
        <v>892.46</v>
      </c>
      <c r="P56">
        <f t="shared" si="4"/>
        <v>0.16985000000000006</v>
      </c>
      <c r="Q56">
        <f t="shared" si="5"/>
        <v>0.12329255999999998</v>
      </c>
      <c r="R56">
        <f t="shared" si="6"/>
        <v>0.49581111111111115</v>
      </c>
    </row>
    <row r="57" spans="1:18">
      <c r="A57">
        <v>56</v>
      </c>
      <c r="B57">
        <v>3.69</v>
      </c>
      <c r="C57">
        <v>4.68</v>
      </c>
      <c r="D57">
        <v>6.64</v>
      </c>
      <c r="E57">
        <v>1.42</v>
      </c>
      <c r="F57">
        <v>0.38</v>
      </c>
      <c r="G57">
        <v>1</v>
      </c>
      <c r="H57">
        <v>41.65</v>
      </c>
      <c r="I57">
        <v>323.17</v>
      </c>
      <c r="J57">
        <f t="shared" si="0"/>
        <v>0.13716724999999996</v>
      </c>
      <c r="M57">
        <f t="shared" si="1"/>
        <v>2676.83</v>
      </c>
      <c r="N57">
        <f t="shared" si="2"/>
        <v>0.13716724999999996</v>
      </c>
      <c r="O57">
        <f t="shared" si="3"/>
        <v>41.65</v>
      </c>
      <c r="P57">
        <f t="shared" si="4"/>
        <v>0.89227666666666661</v>
      </c>
      <c r="Q57">
        <f t="shared" si="5"/>
        <v>0.13716724999999996</v>
      </c>
      <c r="R57">
        <f t="shared" si="6"/>
        <v>2.3138888888888889E-2</v>
      </c>
    </row>
    <row r="58" spans="1:18">
      <c r="A58">
        <v>57</v>
      </c>
      <c r="B58">
        <v>8.4700000000000006</v>
      </c>
      <c r="C58">
        <v>3.54</v>
      </c>
      <c r="D58">
        <v>2.98</v>
      </c>
      <c r="E58">
        <v>0.05</v>
      </c>
      <c r="F58">
        <v>1.22</v>
      </c>
      <c r="G58">
        <v>1</v>
      </c>
      <c r="H58">
        <v>5.67</v>
      </c>
      <c r="I58">
        <v>411.06</v>
      </c>
      <c r="J58">
        <f t="shared" si="0"/>
        <v>0.16542866999999997</v>
      </c>
      <c r="M58">
        <f t="shared" si="1"/>
        <v>2588.94</v>
      </c>
      <c r="N58">
        <f t="shared" si="2"/>
        <v>0.16542866999999997</v>
      </c>
      <c r="O58">
        <f t="shared" si="3"/>
        <v>5.67</v>
      </c>
      <c r="P58">
        <f t="shared" si="4"/>
        <v>0.86297999999999997</v>
      </c>
      <c r="Q58">
        <f t="shared" si="5"/>
        <v>0.16542866999999997</v>
      </c>
      <c r="R58">
        <f t="shared" si="6"/>
        <v>3.15E-3</v>
      </c>
    </row>
    <row r="59" spans="1:18">
      <c r="A59">
        <v>58</v>
      </c>
      <c r="B59">
        <v>6.14</v>
      </c>
      <c r="C59">
        <v>8.35</v>
      </c>
      <c r="D59">
        <v>0.51</v>
      </c>
      <c r="E59">
        <v>0.37</v>
      </c>
      <c r="F59">
        <v>1.42</v>
      </c>
      <c r="G59">
        <v>1</v>
      </c>
      <c r="H59">
        <v>38.28</v>
      </c>
      <c r="I59">
        <v>1290.28</v>
      </c>
      <c r="J59">
        <f t="shared" si="0"/>
        <v>0.15355443999999999</v>
      </c>
      <c r="M59">
        <f t="shared" si="1"/>
        <v>1709.72</v>
      </c>
      <c r="N59">
        <f t="shared" si="2"/>
        <v>0.15355443999999999</v>
      </c>
      <c r="O59">
        <f t="shared" si="3"/>
        <v>38.28</v>
      </c>
      <c r="P59">
        <f t="shared" si="4"/>
        <v>0.56990666666666667</v>
      </c>
      <c r="Q59">
        <f t="shared" si="5"/>
        <v>0.15355443999999999</v>
      </c>
      <c r="R59">
        <f t="shared" si="6"/>
        <v>2.1266666666666666E-2</v>
      </c>
    </row>
    <row r="60" spans="1:18">
      <c r="A60">
        <v>59</v>
      </c>
      <c r="B60">
        <v>5.58</v>
      </c>
      <c r="C60">
        <v>6.15</v>
      </c>
      <c r="D60">
        <v>3.28</v>
      </c>
      <c r="E60">
        <v>0.06</v>
      </c>
      <c r="F60">
        <v>1.1200000000000001</v>
      </c>
      <c r="G60">
        <v>1</v>
      </c>
      <c r="H60">
        <v>14.86</v>
      </c>
      <c r="I60">
        <v>821.2</v>
      </c>
      <c r="J60">
        <f t="shared" si="0"/>
        <v>0.14429315000000001</v>
      </c>
      <c r="M60">
        <f t="shared" si="1"/>
        <v>2178.8000000000002</v>
      </c>
      <c r="N60">
        <f t="shared" si="2"/>
        <v>0.14429315000000001</v>
      </c>
      <c r="O60">
        <f t="shared" si="3"/>
        <v>14.86</v>
      </c>
      <c r="P60">
        <f t="shared" si="4"/>
        <v>0.72626666666666673</v>
      </c>
      <c r="Q60">
        <f t="shared" si="5"/>
        <v>0.14429315000000001</v>
      </c>
      <c r="R60">
        <f t="shared" si="6"/>
        <v>8.2555555555555559E-3</v>
      </c>
    </row>
    <row r="61" spans="1:18">
      <c r="A61">
        <v>60</v>
      </c>
      <c r="B61">
        <v>7.6</v>
      </c>
      <c r="C61">
        <v>3.96</v>
      </c>
      <c r="D61">
        <v>3.44</v>
      </c>
      <c r="E61">
        <v>0.16</v>
      </c>
      <c r="F61">
        <v>0.72</v>
      </c>
      <c r="G61">
        <v>1</v>
      </c>
      <c r="H61">
        <v>5.33</v>
      </c>
      <c r="I61">
        <v>277.91000000000003</v>
      </c>
      <c r="J61">
        <f t="shared" si="0"/>
        <v>0.15649028000000001</v>
      </c>
      <c r="M61">
        <f t="shared" si="1"/>
        <v>2722.09</v>
      </c>
      <c r="N61">
        <f t="shared" si="2"/>
        <v>0.15649028000000001</v>
      </c>
      <c r="O61">
        <f t="shared" si="3"/>
        <v>5.33</v>
      </c>
      <c r="P61">
        <f t="shared" si="4"/>
        <v>0.90736333333333341</v>
      </c>
      <c r="Q61">
        <f t="shared" si="5"/>
        <v>0.15649028000000001</v>
      </c>
      <c r="R61">
        <f t="shared" si="6"/>
        <v>2.961111111111111E-3</v>
      </c>
    </row>
    <row r="62" spans="1:18">
      <c r="A62">
        <v>61</v>
      </c>
      <c r="B62">
        <v>4.8600000000000003</v>
      </c>
      <c r="C62">
        <v>6.62</v>
      </c>
      <c r="D62">
        <v>3.52</v>
      </c>
      <c r="E62">
        <v>1.69</v>
      </c>
      <c r="F62">
        <v>1.85</v>
      </c>
      <c r="G62">
        <v>0</v>
      </c>
      <c r="H62">
        <v>874.23</v>
      </c>
      <c r="I62">
        <v>2157.12</v>
      </c>
      <c r="J62">
        <f t="shared" si="0"/>
        <v>0.15922332</v>
      </c>
      <c r="M62">
        <f t="shared" si="1"/>
        <v>842.88000000000011</v>
      </c>
      <c r="N62">
        <f t="shared" si="2"/>
        <v>0.15922332</v>
      </c>
      <c r="O62">
        <f t="shared" si="3"/>
        <v>874.23</v>
      </c>
      <c r="P62">
        <f t="shared" si="4"/>
        <v>0.28096000000000004</v>
      </c>
      <c r="Q62">
        <f t="shared" si="5"/>
        <v>0.15922332</v>
      </c>
      <c r="R62">
        <f t="shared" si="6"/>
        <v>0.48568333333333336</v>
      </c>
    </row>
    <row r="63" spans="1:18">
      <c r="A63">
        <v>62</v>
      </c>
      <c r="B63">
        <v>2.78</v>
      </c>
      <c r="C63">
        <v>10.51</v>
      </c>
      <c r="D63">
        <v>1.7</v>
      </c>
      <c r="E63">
        <v>0.4</v>
      </c>
      <c r="F63">
        <v>1.64</v>
      </c>
      <c r="G63">
        <v>1</v>
      </c>
      <c r="H63">
        <v>11.66</v>
      </c>
      <c r="I63">
        <v>35.89</v>
      </c>
      <c r="J63">
        <f t="shared" si="0"/>
        <v>0.13136549</v>
      </c>
      <c r="M63">
        <f t="shared" si="1"/>
        <v>2964.11</v>
      </c>
      <c r="N63">
        <f t="shared" si="2"/>
        <v>0.13136549</v>
      </c>
      <c r="O63">
        <f t="shared" si="3"/>
        <v>11.66</v>
      </c>
      <c r="P63">
        <f t="shared" si="4"/>
        <v>0.98803666666666667</v>
      </c>
      <c r="Q63">
        <f t="shared" si="5"/>
        <v>0.13136549</v>
      </c>
      <c r="R63">
        <f t="shared" si="6"/>
        <v>6.4777777777777776E-3</v>
      </c>
    </row>
    <row r="64" spans="1:18">
      <c r="A64">
        <v>63</v>
      </c>
      <c r="B64">
        <v>5.46</v>
      </c>
      <c r="C64">
        <v>2.06</v>
      </c>
      <c r="D64">
        <v>7.48</v>
      </c>
      <c r="E64">
        <v>1.1399999999999999</v>
      </c>
      <c r="F64">
        <v>0.28999999999999998</v>
      </c>
      <c r="G64">
        <v>1</v>
      </c>
      <c r="H64">
        <v>12.99</v>
      </c>
      <c r="I64">
        <v>67.13</v>
      </c>
      <c r="J64">
        <f t="shared" si="0"/>
        <v>0.14641643999999998</v>
      </c>
      <c r="M64">
        <f t="shared" si="1"/>
        <v>2932.87</v>
      </c>
      <c r="N64">
        <f t="shared" si="2"/>
        <v>0.14641643999999998</v>
      </c>
      <c r="O64">
        <f t="shared" si="3"/>
        <v>12.99</v>
      </c>
      <c r="P64">
        <f t="shared" si="4"/>
        <v>0.97762333333333329</v>
      </c>
      <c r="Q64">
        <f t="shared" si="5"/>
        <v>0.14641643999999998</v>
      </c>
      <c r="R64">
        <f t="shared" si="6"/>
        <v>7.2166666666666664E-3</v>
      </c>
    </row>
    <row r="65" spans="1:18">
      <c r="A65">
        <v>64</v>
      </c>
      <c r="B65">
        <v>5.07</v>
      </c>
      <c r="C65">
        <v>4.4800000000000004</v>
      </c>
      <c r="D65">
        <v>5.45</v>
      </c>
      <c r="E65">
        <v>0.64</v>
      </c>
      <c r="F65">
        <v>0.97</v>
      </c>
      <c r="G65">
        <v>1</v>
      </c>
      <c r="H65">
        <v>30.84</v>
      </c>
      <c r="I65">
        <v>4300.0200000000004</v>
      </c>
      <c r="J65">
        <f t="shared" si="0"/>
        <v>0.14445966000000002</v>
      </c>
      <c r="M65">
        <f t="shared" si="1"/>
        <v>1300.0200000000004</v>
      </c>
      <c r="N65">
        <f t="shared" si="2"/>
        <v>0.14445966000000002</v>
      </c>
      <c r="O65">
        <f t="shared" si="3"/>
        <v>30.84</v>
      </c>
      <c r="P65">
        <f t="shared" si="4"/>
        <v>0.43334000000000017</v>
      </c>
      <c r="Q65">
        <f t="shared" si="5"/>
        <v>0.14445966000000002</v>
      </c>
      <c r="R65">
        <f t="shared" si="6"/>
        <v>1.7133333333333334E-2</v>
      </c>
    </row>
    <row r="66" spans="1:18">
      <c r="A66">
        <v>65</v>
      </c>
      <c r="B66">
        <v>8.1300000000000008</v>
      </c>
      <c r="C66">
        <v>5.35</v>
      </c>
      <c r="D66">
        <v>1.52</v>
      </c>
      <c r="E66">
        <v>1.63</v>
      </c>
      <c r="F66">
        <v>1.2</v>
      </c>
      <c r="G66">
        <v>1</v>
      </c>
      <c r="H66">
        <v>5.89</v>
      </c>
      <c r="I66">
        <v>797.7</v>
      </c>
      <c r="J66">
        <f t="shared" si="0"/>
        <v>0.17730017999999997</v>
      </c>
      <c r="M66">
        <f t="shared" si="1"/>
        <v>2202.3000000000002</v>
      </c>
      <c r="N66">
        <f t="shared" si="2"/>
        <v>0.17730017999999997</v>
      </c>
      <c r="O66">
        <f t="shared" si="3"/>
        <v>5.89</v>
      </c>
      <c r="P66">
        <f t="shared" si="4"/>
        <v>0.73410000000000009</v>
      </c>
      <c r="Q66">
        <f t="shared" si="5"/>
        <v>0.17730017999999997</v>
      </c>
      <c r="R66">
        <f t="shared" si="6"/>
        <v>3.2722222222222219E-3</v>
      </c>
    </row>
    <row r="67" spans="1:18">
      <c r="A67">
        <v>66</v>
      </c>
      <c r="B67">
        <v>5.79</v>
      </c>
      <c r="C67">
        <v>8.64</v>
      </c>
      <c r="D67">
        <v>0.56999999999999995</v>
      </c>
      <c r="E67">
        <v>1.6</v>
      </c>
      <c r="F67">
        <v>0.1</v>
      </c>
      <c r="G67">
        <v>1</v>
      </c>
      <c r="H67">
        <v>8.11</v>
      </c>
      <c r="I67">
        <v>31.19</v>
      </c>
      <c r="J67">
        <f t="shared" ref="J67:J153" si="7">(B67/10*135.13+C67/10*63.95+D67/10*62.87+E67/10*90+F67/10*75)/1000</f>
        <v>0.15222665999999999</v>
      </c>
      <c r="M67">
        <f t="shared" ref="M67:M130" si="8">ABS(I67-3000)</f>
        <v>2968.81</v>
      </c>
      <c r="N67">
        <f t="shared" ref="N67:N153" si="9">J67</f>
        <v>0.15222665999999999</v>
      </c>
      <c r="O67">
        <f t="shared" ref="O67:O71" si="10">H67</f>
        <v>8.11</v>
      </c>
      <c r="P67">
        <f t="shared" ref="P67:P129" si="11">M67/3000</f>
        <v>0.98960333333333328</v>
      </c>
      <c r="Q67">
        <f t="shared" ref="Q67:Q130" si="12">N67</f>
        <v>0.15222665999999999</v>
      </c>
      <c r="R67">
        <f t="shared" ref="R67:R130" si="13">O67/1800</f>
        <v>4.5055555555555552E-3</v>
      </c>
    </row>
    <row r="68" spans="1:18">
      <c r="A68">
        <v>67</v>
      </c>
      <c r="B68">
        <v>3.03</v>
      </c>
      <c r="C68">
        <v>7.38</v>
      </c>
      <c r="D68">
        <v>4.59</v>
      </c>
      <c r="E68">
        <v>1.36</v>
      </c>
      <c r="F68">
        <v>1.52</v>
      </c>
      <c r="G68">
        <v>0</v>
      </c>
      <c r="H68">
        <v>362.25</v>
      </c>
      <c r="I68">
        <v>2355.14</v>
      </c>
      <c r="J68">
        <f t="shared" si="7"/>
        <v>0.14063682</v>
      </c>
      <c r="M68">
        <f t="shared" si="8"/>
        <v>644.86000000000013</v>
      </c>
      <c r="N68">
        <f t="shared" si="9"/>
        <v>0.14063682</v>
      </c>
      <c r="O68">
        <f t="shared" si="10"/>
        <v>362.25</v>
      </c>
      <c r="P68">
        <f t="shared" si="11"/>
        <v>0.21495333333333339</v>
      </c>
      <c r="Q68">
        <f t="shared" si="12"/>
        <v>0.14063682</v>
      </c>
      <c r="R68">
        <f t="shared" si="13"/>
        <v>0.20125000000000001</v>
      </c>
    </row>
    <row r="69" spans="1:18">
      <c r="A69">
        <v>68</v>
      </c>
      <c r="B69">
        <v>9.59</v>
      </c>
      <c r="C69">
        <v>1</v>
      </c>
      <c r="D69">
        <v>4.4000000000000004</v>
      </c>
      <c r="E69">
        <v>1.75</v>
      </c>
      <c r="F69">
        <v>0.73</v>
      </c>
      <c r="G69">
        <v>1</v>
      </c>
      <c r="H69">
        <v>10.58</v>
      </c>
      <c r="I69">
        <v>25.33</v>
      </c>
      <c r="J69">
        <f t="shared" si="7"/>
        <v>0.18487246999999998</v>
      </c>
      <c r="M69">
        <f t="shared" si="8"/>
        <v>2974.67</v>
      </c>
      <c r="N69">
        <f t="shared" si="9"/>
        <v>0.18487246999999998</v>
      </c>
      <c r="O69">
        <f t="shared" si="10"/>
        <v>10.58</v>
      </c>
      <c r="P69">
        <f t="shared" si="11"/>
        <v>0.99155666666666664</v>
      </c>
      <c r="Q69">
        <f t="shared" si="12"/>
        <v>0.18487246999999998</v>
      </c>
      <c r="R69">
        <f t="shared" si="13"/>
        <v>5.8777777777777778E-3</v>
      </c>
    </row>
    <row r="70" spans="1:18">
      <c r="A70">
        <v>69</v>
      </c>
      <c r="B70">
        <v>3.38</v>
      </c>
      <c r="C70">
        <v>4.92</v>
      </c>
      <c r="D70">
        <v>6.69</v>
      </c>
      <c r="E70">
        <v>0.2</v>
      </c>
      <c r="F70">
        <v>1.27</v>
      </c>
      <c r="G70">
        <v>1</v>
      </c>
      <c r="H70">
        <v>42.22</v>
      </c>
      <c r="I70">
        <v>3828.87</v>
      </c>
      <c r="J70">
        <f t="shared" si="7"/>
        <v>0.13052237</v>
      </c>
      <c r="M70">
        <f t="shared" si="8"/>
        <v>828.86999999999989</v>
      </c>
      <c r="N70">
        <f t="shared" si="9"/>
        <v>0.13052237</v>
      </c>
      <c r="O70">
        <f t="shared" si="10"/>
        <v>42.22</v>
      </c>
      <c r="P70">
        <f t="shared" si="11"/>
        <v>0.27628999999999998</v>
      </c>
      <c r="Q70">
        <f t="shared" si="12"/>
        <v>0.13052237</v>
      </c>
      <c r="R70">
        <f t="shared" si="13"/>
        <v>2.3455555555555556E-2</v>
      </c>
    </row>
    <row r="71" spans="1:18">
      <c r="A71">
        <v>70</v>
      </c>
      <c r="B71">
        <v>10.119999999999999</v>
      </c>
      <c r="C71">
        <v>0.62</v>
      </c>
      <c r="D71">
        <v>4.26</v>
      </c>
      <c r="E71">
        <v>1.49</v>
      </c>
      <c r="F71">
        <v>0.36</v>
      </c>
      <c r="G71">
        <v>1</v>
      </c>
      <c r="H71">
        <v>14.99</v>
      </c>
      <c r="I71">
        <v>20.399999999999999</v>
      </c>
      <c r="J71">
        <f t="shared" si="7"/>
        <v>0.18360907999999998</v>
      </c>
      <c r="M71">
        <f t="shared" si="8"/>
        <v>2979.6</v>
      </c>
      <c r="N71">
        <f t="shared" si="9"/>
        <v>0.18360907999999998</v>
      </c>
      <c r="O71">
        <f t="shared" si="10"/>
        <v>14.99</v>
      </c>
      <c r="P71">
        <f t="shared" si="11"/>
        <v>0.99319999999999997</v>
      </c>
      <c r="Q71">
        <f t="shared" si="12"/>
        <v>0.18360907999999998</v>
      </c>
      <c r="R71">
        <f t="shared" si="13"/>
        <v>8.3277777777777777E-3</v>
      </c>
    </row>
    <row r="72" spans="1:18">
      <c r="A72">
        <v>71</v>
      </c>
      <c r="B72">
        <v>1.1299999999999999</v>
      </c>
      <c r="C72">
        <v>8.8699999999999992</v>
      </c>
      <c r="D72">
        <v>5</v>
      </c>
      <c r="E72">
        <v>1.91</v>
      </c>
      <c r="F72">
        <v>1.48</v>
      </c>
      <c r="G72">
        <v>0</v>
      </c>
      <c r="H72">
        <v>875</v>
      </c>
      <c r="I72">
        <v>4991.83</v>
      </c>
      <c r="J72">
        <f t="shared" si="7"/>
        <v>0.13171834000000002</v>
      </c>
      <c r="M72">
        <f t="shared" si="8"/>
        <v>1991.83</v>
      </c>
      <c r="N72">
        <f t="shared" si="9"/>
        <v>0.13171834000000002</v>
      </c>
      <c r="O72">
        <f>H72</f>
        <v>875</v>
      </c>
      <c r="P72">
        <f t="shared" si="11"/>
        <v>0.66394333333333333</v>
      </c>
      <c r="Q72">
        <f t="shared" si="12"/>
        <v>0.13171834000000002</v>
      </c>
      <c r="R72">
        <f t="shared" si="13"/>
        <v>0.4861111111111111</v>
      </c>
    </row>
    <row r="73" spans="1:18">
      <c r="A73">
        <v>72</v>
      </c>
      <c r="B73">
        <v>6.35</v>
      </c>
      <c r="C73">
        <v>5.5</v>
      </c>
      <c r="D73">
        <v>3.15</v>
      </c>
      <c r="E73">
        <v>0.75</v>
      </c>
      <c r="F73">
        <v>0.57999999999999996</v>
      </c>
      <c r="G73">
        <v>1</v>
      </c>
      <c r="H73">
        <v>5.04</v>
      </c>
      <c r="I73">
        <v>173.33</v>
      </c>
      <c r="J73">
        <f t="shared" si="7"/>
        <v>0.15188409999999999</v>
      </c>
      <c r="M73">
        <f t="shared" si="8"/>
        <v>2826.67</v>
      </c>
      <c r="N73">
        <f t="shared" si="9"/>
        <v>0.15188409999999999</v>
      </c>
      <c r="O73">
        <f t="shared" ref="O73:O129" si="14">H73</f>
        <v>5.04</v>
      </c>
      <c r="P73">
        <f t="shared" si="11"/>
        <v>0.94222333333333341</v>
      </c>
      <c r="Q73">
        <f t="shared" si="12"/>
        <v>0.15188409999999999</v>
      </c>
      <c r="R73">
        <f t="shared" si="13"/>
        <v>2.8E-3</v>
      </c>
    </row>
    <row r="74" spans="1:18">
      <c r="A74">
        <v>73</v>
      </c>
      <c r="B74">
        <v>0.25</v>
      </c>
      <c r="C74">
        <v>8.58</v>
      </c>
      <c r="D74">
        <v>6.17</v>
      </c>
      <c r="E74">
        <v>1.47</v>
      </c>
      <c r="F74">
        <v>0.03</v>
      </c>
      <c r="G74">
        <v>1</v>
      </c>
      <c r="H74">
        <v>18.510000000000002</v>
      </c>
      <c r="I74">
        <v>14.67</v>
      </c>
      <c r="J74">
        <f t="shared" si="7"/>
        <v>0.11049314</v>
      </c>
      <c r="M74">
        <f t="shared" si="8"/>
        <v>2985.33</v>
      </c>
      <c r="N74">
        <f t="shared" si="9"/>
        <v>0.11049314</v>
      </c>
      <c r="O74">
        <f t="shared" si="14"/>
        <v>18.510000000000002</v>
      </c>
      <c r="P74">
        <f t="shared" si="11"/>
        <v>0.99510999999999994</v>
      </c>
      <c r="Q74">
        <f t="shared" si="12"/>
        <v>0.11049314</v>
      </c>
      <c r="R74">
        <f t="shared" si="13"/>
        <v>1.0283333333333334E-2</v>
      </c>
    </row>
    <row r="75" spans="1:18">
      <c r="A75">
        <v>74</v>
      </c>
      <c r="B75">
        <v>6.4</v>
      </c>
      <c r="C75">
        <v>2.93</v>
      </c>
      <c r="D75">
        <v>5.67</v>
      </c>
      <c r="E75">
        <v>0.28000000000000003</v>
      </c>
      <c r="F75">
        <v>0.69</v>
      </c>
      <c r="G75">
        <v>1</v>
      </c>
      <c r="H75">
        <v>29.12</v>
      </c>
      <c r="I75">
        <v>77.94</v>
      </c>
      <c r="J75">
        <f t="shared" si="7"/>
        <v>0.14856284000000003</v>
      </c>
      <c r="M75">
        <f t="shared" si="8"/>
        <v>2922.06</v>
      </c>
      <c r="N75">
        <f t="shared" si="9"/>
        <v>0.14856284000000003</v>
      </c>
      <c r="O75">
        <f t="shared" si="14"/>
        <v>29.12</v>
      </c>
      <c r="P75">
        <f t="shared" si="11"/>
        <v>0.97402</v>
      </c>
      <c r="Q75">
        <f t="shared" si="12"/>
        <v>0.14856284000000003</v>
      </c>
      <c r="R75">
        <f t="shared" si="13"/>
        <v>1.6177777777777777E-2</v>
      </c>
    </row>
    <row r="76" spans="1:18">
      <c r="A76">
        <v>75</v>
      </c>
      <c r="B76">
        <v>6.48</v>
      </c>
      <c r="C76">
        <v>3.58</v>
      </c>
      <c r="D76">
        <v>4.9400000000000004</v>
      </c>
      <c r="E76">
        <v>1.57</v>
      </c>
      <c r="F76">
        <v>1.74</v>
      </c>
      <c r="G76">
        <v>1</v>
      </c>
      <c r="H76">
        <v>47.48</v>
      </c>
      <c r="I76">
        <v>690.8</v>
      </c>
      <c r="J76">
        <f t="shared" si="7"/>
        <v>0.16869612</v>
      </c>
      <c r="M76">
        <f t="shared" si="8"/>
        <v>2309.1999999999998</v>
      </c>
      <c r="N76">
        <f t="shared" si="9"/>
        <v>0.16869612</v>
      </c>
      <c r="O76">
        <f t="shared" si="14"/>
        <v>47.48</v>
      </c>
      <c r="P76">
        <f t="shared" si="11"/>
        <v>0.76973333333333327</v>
      </c>
      <c r="Q76">
        <f t="shared" si="12"/>
        <v>0.16869612</v>
      </c>
      <c r="R76">
        <f t="shared" si="13"/>
        <v>2.6377777777777778E-2</v>
      </c>
    </row>
    <row r="77" spans="1:18">
      <c r="A77">
        <v>76</v>
      </c>
      <c r="B77">
        <v>2.29</v>
      </c>
      <c r="C77">
        <v>6.42</v>
      </c>
      <c r="D77">
        <v>6.29</v>
      </c>
      <c r="E77">
        <v>0.24</v>
      </c>
      <c r="F77">
        <v>0</v>
      </c>
      <c r="G77">
        <v>1</v>
      </c>
      <c r="H77">
        <v>18.82</v>
      </c>
      <c r="I77">
        <v>27.95</v>
      </c>
      <c r="J77">
        <f t="shared" si="7"/>
        <v>0.11370589999999998</v>
      </c>
      <c r="M77">
        <f t="shared" si="8"/>
        <v>2972.05</v>
      </c>
      <c r="N77">
        <f t="shared" si="9"/>
        <v>0.11370589999999998</v>
      </c>
      <c r="O77">
        <f t="shared" si="14"/>
        <v>18.82</v>
      </c>
      <c r="P77">
        <f t="shared" si="11"/>
        <v>0.99068333333333336</v>
      </c>
      <c r="Q77">
        <f t="shared" si="12"/>
        <v>0.11370589999999998</v>
      </c>
      <c r="R77">
        <f t="shared" si="13"/>
        <v>1.0455555555555556E-2</v>
      </c>
    </row>
    <row r="78" spans="1:18">
      <c r="A78">
        <v>77</v>
      </c>
      <c r="B78">
        <v>4.3499999999999996</v>
      </c>
      <c r="C78">
        <v>3.05</v>
      </c>
      <c r="D78">
        <v>7.6</v>
      </c>
      <c r="E78">
        <v>0.27</v>
      </c>
      <c r="F78">
        <v>1.32</v>
      </c>
      <c r="G78">
        <v>1</v>
      </c>
      <c r="H78">
        <v>42.15</v>
      </c>
      <c r="I78">
        <v>37.51</v>
      </c>
      <c r="J78">
        <f t="shared" si="7"/>
        <v>0.13839749999999998</v>
      </c>
      <c r="M78">
        <f t="shared" si="8"/>
        <v>2962.49</v>
      </c>
      <c r="N78">
        <f t="shared" si="9"/>
        <v>0.13839749999999998</v>
      </c>
      <c r="O78">
        <f t="shared" si="14"/>
        <v>42.15</v>
      </c>
      <c r="P78">
        <f t="shared" si="11"/>
        <v>0.98749666666666658</v>
      </c>
      <c r="Q78">
        <f t="shared" si="12"/>
        <v>0.13839749999999998</v>
      </c>
      <c r="R78">
        <f t="shared" si="13"/>
        <v>2.3416666666666665E-2</v>
      </c>
    </row>
    <row r="79" spans="1:18">
      <c r="A79">
        <v>78</v>
      </c>
      <c r="B79">
        <v>6.9</v>
      </c>
      <c r="C79">
        <v>7.79</v>
      </c>
      <c r="D79">
        <v>0.31</v>
      </c>
      <c r="E79">
        <v>1.94</v>
      </c>
      <c r="F79">
        <v>0.64</v>
      </c>
      <c r="G79">
        <v>1</v>
      </c>
      <c r="H79">
        <v>56.85</v>
      </c>
      <c r="I79">
        <v>19.88</v>
      </c>
      <c r="J79">
        <f t="shared" si="7"/>
        <v>0.16726572000000001</v>
      </c>
      <c r="M79">
        <f t="shared" si="8"/>
        <v>2980.12</v>
      </c>
      <c r="N79">
        <f t="shared" si="9"/>
        <v>0.16726572000000001</v>
      </c>
      <c r="O79">
        <f t="shared" si="14"/>
        <v>56.85</v>
      </c>
      <c r="P79">
        <f t="shared" si="11"/>
        <v>0.99337333333333333</v>
      </c>
      <c r="Q79">
        <f t="shared" si="12"/>
        <v>0.16726572000000001</v>
      </c>
      <c r="R79">
        <f t="shared" si="13"/>
        <v>3.1583333333333331E-2</v>
      </c>
    </row>
    <row r="80" spans="1:18">
      <c r="A80">
        <v>79</v>
      </c>
      <c r="B80">
        <v>10.47</v>
      </c>
      <c r="C80">
        <v>1.82</v>
      </c>
      <c r="D80">
        <v>2.71</v>
      </c>
      <c r="E80">
        <v>0.02</v>
      </c>
      <c r="F80">
        <v>0.91</v>
      </c>
      <c r="G80">
        <v>1</v>
      </c>
      <c r="H80">
        <v>41.21</v>
      </c>
      <c r="I80">
        <v>18.89</v>
      </c>
      <c r="J80">
        <f t="shared" si="7"/>
        <v>0.17716278000000002</v>
      </c>
      <c r="M80">
        <f t="shared" si="8"/>
        <v>2981.11</v>
      </c>
      <c r="N80">
        <f t="shared" si="9"/>
        <v>0.17716278000000002</v>
      </c>
      <c r="O80">
        <f t="shared" si="14"/>
        <v>41.21</v>
      </c>
      <c r="P80">
        <f t="shared" si="11"/>
        <v>0.99370333333333338</v>
      </c>
      <c r="Q80">
        <f t="shared" si="12"/>
        <v>0.17716278000000002</v>
      </c>
      <c r="R80">
        <f t="shared" si="13"/>
        <v>2.2894444444444446E-2</v>
      </c>
    </row>
    <row r="81" spans="1:18">
      <c r="A81">
        <v>80</v>
      </c>
      <c r="B81">
        <v>8.4</v>
      </c>
      <c r="C81">
        <v>3.18</v>
      </c>
      <c r="D81">
        <v>3.43</v>
      </c>
      <c r="E81">
        <v>0.48</v>
      </c>
      <c r="F81">
        <v>1.8</v>
      </c>
      <c r="G81">
        <v>1</v>
      </c>
      <c r="H81">
        <v>17.170000000000002</v>
      </c>
      <c r="I81">
        <v>2948.41</v>
      </c>
      <c r="J81">
        <f t="shared" si="7"/>
        <v>0.17322971000000001</v>
      </c>
      <c r="M81">
        <f t="shared" si="8"/>
        <v>51.590000000000146</v>
      </c>
      <c r="N81">
        <f t="shared" si="9"/>
        <v>0.17322971000000001</v>
      </c>
      <c r="O81">
        <f t="shared" si="14"/>
        <v>17.170000000000002</v>
      </c>
      <c r="P81">
        <f t="shared" si="11"/>
        <v>1.7196666666666714E-2</v>
      </c>
      <c r="Q81">
        <f t="shared" si="12"/>
        <v>0.17322971000000001</v>
      </c>
      <c r="R81">
        <f t="shared" si="13"/>
        <v>9.5388888888888902E-3</v>
      </c>
    </row>
    <row r="82" spans="1:18">
      <c r="A82">
        <v>81</v>
      </c>
      <c r="B82">
        <v>1.81</v>
      </c>
      <c r="C82">
        <v>5.85</v>
      </c>
      <c r="D82">
        <v>7.34</v>
      </c>
      <c r="E82">
        <v>0.55000000000000004</v>
      </c>
      <c r="F82">
        <v>0.92</v>
      </c>
      <c r="G82">
        <v>1</v>
      </c>
      <c r="H82">
        <v>3.95</v>
      </c>
      <c r="I82">
        <v>745.74</v>
      </c>
      <c r="J82">
        <f t="shared" si="7"/>
        <v>0.11986586000000002</v>
      </c>
      <c r="M82">
        <f t="shared" si="8"/>
        <v>2254.2600000000002</v>
      </c>
      <c r="N82">
        <f t="shared" si="9"/>
        <v>0.11986586000000002</v>
      </c>
      <c r="O82">
        <f t="shared" si="14"/>
        <v>3.95</v>
      </c>
      <c r="P82">
        <f t="shared" si="11"/>
        <v>0.75142000000000009</v>
      </c>
      <c r="Q82">
        <f t="shared" si="12"/>
        <v>0.11986586000000002</v>
      </c>
      <c r="R82">
        <f t="shared" si="13"/>
        <v>2.1944444444444446E-3</v>
      </c>
    </row>
    <row r="83" spans="1:18">
      <c r="A83">
        <v>82</v>
      </c>
      <c r="B83">
        <v>5.61</v>
      </c>
      <c r="C83">
        <v>2.5</v>
      </c>
      <c r="D83">
        <v>6.89</v>
      </c>
      <c r="E83">
        <v>0.91</v>
      </c>
      <c r="F83">
        <v>1.95</v>
      </c>
      <c r="G83">
        <v>1</v>
      </c>
      <c r="H83">
        <v>33.409999999999997</v>
      </c>
      <c r="I83">
        <v>3215.97</v>
      </c>
      <c r="J83">
        <f t="shared" si="7"/>
        <v>0.15792785999999998</v>
      </c>
      <c r="M83">
        <f t="shared" si="8"/>
        <v>215.9699999999998</v>
      </c>
      <c r="N83">
        <f t="shared" si="9"/>
        <v>0.15792785999999998</v>
      </c>
      <c r="O83">
        <f t="shared" si="14"/>
        <v>33.409999999999997</v>
      </c>
      <c r="P83">
        <f t="shared" si="11"/>
        <v>7.1989999999999929E-2</v>
      </c>
      <c r="Q83">
        <f t="shared" si="12"/>
        <v>0.15792785999999998</v>
      </c>
      <c r="R83">
        <f t="shared" si="13"/>
        <v>1.8561111111111108E-2</v>
      </c>
    </row>
    <row r="84" spans="1:18">
      <c r="A84">
        <v>83</v>
      </c>
      <c r="B84">
        <v>2.79</v>
      </c>
      <c r="C84">
        <v>2.93</v>
      </c>
      <c r="D84">
        <v>9.2799999999999994</v>
      </c>
      <c r="E84">
        <v>1.72</v>
      </c>
      <c r="F84">
        <v>0.88</v>
      </c>
      <c r="G84">
        <v>1</v>
      </c>
      <c r="H84">
        <v>7.38</v>
      </c>
      <c r="I84">
        <v>2632.9</v>
      </c>
      <c r="J84">
        <f t="shared" si="7"/>
        <v>0.13686197999999999</v>
      </c>
      <c r="M84">
        <f t="shared" si="8"/>
        <v>367.09999999999991</v>
      </c>
      <c r="N84">
        <f t="shared" si="9"/>
        <v>0.13686197999999999</v>
      </c>
      <c r="O84">
        <f t="shared" si="14"/>
        <v>7.38</v>
      </c>
      <c r="P84">
        <f t="shared" si="11"/>
        <v>0.12236666666666664</v>
      </c>
      <c r="Q84">
        <f t="shared" si="12"/>
        <v>0.13686197999999999</v>
      </c>
      <c r="R84">
        <f t="shared" si="13"/>
        <v>4.1000000000000003E-3</v>
      </c>
    </row>
    <row r="85" spans="1:18">
      <c r="A85">
        <v>84</v>
      </c>
      <c r="B85">
        <v>2.57</v>
      </c>
      <c r="C85">
        <v>9.94</v>
      </c>
      <c r="D85">
        <v>2.4900000000000002</v>
      </c>
      <c r="E85">
        <v>1.96</v>
      </c>
      <c r="F85">
        <v>0.77</v>
      </c>
      <c r="G85">
        <v>1</v>
      </c>
      <c r="H85">
        <v>40.97</v>
      </c>
      <c r="I85">
        <v>22.64</v>
      </c>
      <c r="J85">
        <f t="shared" si="7"/>
        <v>0.13736434</v>
      </c>
      <c r="M85">
        <f t="shared" si="8"/>
        <v>2977.36</v>
      </c>
      <c r="N85">
        <f t="shared" si="9"/>
        <v>0.13736434</v>
      </c>
      <c r="O85">
        <f t="shared" si="14"/>
        <v>40.97</v>
      </c>
      <c r="P85">
        <f t="shared" si="11"/>
        <v>0.99245333333333341</v>
      </c>
      <c r="Q85">
        <f t="shared" si="12"/>
        <v>0.13736434</v>
      </c>
      <c r="R85">
        <f t="shared" si="13"/>
        <v>2.276111111111111E-2</v>
      </c>
    </row>
    <row r="86" spans="1:18">
      <c r="A86">
        <v>85</v>
      </c>
      <c r="B86">
        <v>6.16</v>
      </c>
      <c r="C86">
        <v>4.29</v>
      </c>
      <c r="D86">
        <v>4.55</v>
      </c>
      <c r="E86">
        <v>0.52</v>
      </c>
      <c r="F86">
        <v>1.77</v>
      </c>
      <c r="G86">
        <v>1</v>
      </c>
      <c r="H86">
        <v>56.08</v>
      </c>
      <c r="I86">
        <v>2889.13</v>
      </c>
      <c r="J86">
        <f t="shared" si="7"/>
        <v>0.15723547999999998</v>
      </c>
      <c r="M86">
        <f t="shared" si="8"/>
        <v>110.86999999999989</v>
      </c>
      <c r="N86">
        <f t="shared" si="9"/>
        <v>0.15723547999999998</v>
      </c>
      <c r="O86">
        <f t="shared" si="14"/>
        <v>56.08</v>
      </c>
      <c r="P86">
        <f t="shared" si="11"/>
        <v>3.6956666666666631E-2</v>
      </c>
      <c r="Q86">
        <f t="shared" si="12"/>
        <v>0.15723547999999998</v>
      </c>
      <c r="R86">
        <f t="shared" si="13"/>
        <v>3.1155555555555554E-2</v>
      </c>
    </row>
    <row r="87" spans="1:18">
      <c r="A87">
        <v>86</v>
      </c>
      <c r="B87">
        <v>3.77</v>
      </c>
      <c r="C87">
        <v>7.15</v>
      </c>
      <c r="D87">
        <v>4.08</v>
      </c>
      <c r="E87">
        <v>0.35</v>
      </c>
      <c r="F87">
        <v>0.05</v>
      </c>
      <c r="G87">
        <v>1</v>
      </c>
      <c r="H87">
        <v>21.59</v>
      </c>
      <c r="I87">
        <v>42.67</v>
      </c>
      <c r="J87">
        <f t="shared" si="7"/>
        <v>0.12584422000000001</v>
      </c>
      <c r="M87">
        <f t="shared" si="8"/>
        <v>2957.33</v>
      </c>
      <c r="N87">
        <f t="shared" si="9"/>
        <v>0.12584422000000001</v>
      </c>
      <c r="O87">
        <f t="shared" si="14"/>
        <v>21.59</v>
      </c>
      <c r="P87">
        <f t="shared" si="11"/>
        <v>0.98577666666666663</v>
      </c>
      <c r="Q87">
        <f t="shared" si="12"/>
        <v>0.12584422000000001</v>
      </c>
      <c r="R87">
        <f t="shared" si="13"/>
        <v>1.1994444444444445E-2</v>
      </c>
    </row>
    <row r="88" spans="1:18">
      <c r="A88">
        <v>87</v>
      </c>
      <c r="B88">
        <v>3.7</v>
      </c>
      <c r="C88">
        <v>5.38</v>
      </c>
      <c r="D88">
        <v>5.91</v>
      </c>
      <c r="E88">
        <v>0.69</v>
      </c>
      <c r="F88">
        <v>0.18</v>
      </c>
      <c r="G88">
        <v>1</v>
      </c>
      <c r="H88">
        <v>12.61</v>
      </c>
      <c r="I88">
        <v>39.869999999999997</v>
      </c>
      <c r="J88">
        <f t="shared" si="7"/>
        <v>0.12911937000000001</v>
      </c>
      <c r="M88">
        <f t="shared" si="8"/>
        <v>2960.13</v>
      </c>
      <c r="N88">
        <f t="shared" si="9"/>
        <v>0.12911937000000001</v>
      </c>
      <c r="O88">
        <f t="shared" si="14"/>
        <v>12.61</v>
      </c>
      <c r="P88">
        <f t="shared" si="11"/>
        <v>0.98671000000000009</v>
      </c>
      <c r="Q88">
        <f t="shared" si="12"/>
        <v>0.12911937000000001</v>
      </c>
      <c r="R88">
        <f t="shared" si="13"/>
        <v>7.0055555555555557E-3</v>
      </c>
    </row>
    <row r="89" spans="1:18">
      <c r="A89">
        <v>88</v>
      </c>
      <c r="B89">
        <v>6.2</v>
      </c>
      <c r="C89">
        <v>6.67</v>
      </c>
      <c r="D89">
        <v>2.13</v>
      </c>
      <c r="E89">
        <v>0.81</v>
      </c>
      <c r="F89">
        <v>1.61</v>
      </c>
      <c r="G89">
        <v>0</v>
      </c>
      <c r="H89">
        <v>285.39999999999998</v>
      </c>
      <c r="I89">
        <v>12317</v>
      </c>
      <c r="J89">
        <f t="shared" si="7"/>
        <v>0.15919155999999998</v>
      </c>
      <c r="M89">
        <f t="shared" si="8"/>
        <v>9317</v>
      </c>
      <c r="N89">
        <f t="shared" si="9"/>
        <v>0.15919155999999998</v>
      </c>
      <c r="O89">
        <f t="shared" si="14"/>
        <v>285.39999999999998</v>
      </c>
      <c r="P89">
        <f t="shared" si="11"/>
        <v>3.1056666666666666</v>
      </c>
      <c r="Q89">
        <f t="shared" si="12"/>
        <v>0.15919155999999998</v>
      </c>
      <c r="R89">
        <f t="shared" si="13"/>
        <v>0.15855555555555553</v>
      </c>
    </row>
    <row r="90" spans="1:18">
      <c r="A90">
        <v>89</v>
      </c>
      <c r="B90">
        <v>4.7699999999999996</v>
      </c>
      <c r="C90">
        <v>6.19</v>
      </c>
      <c r="D90">
        <v>4.04</v>
      </c>
      <c r="E90">
        <v>1.65</v>
      </c>
      <c r="F90">
        <v>1.7</v>
      </c>
      <c r="G90">
        <v>0</v>
      </c>
      <c r="H90">
        <v>331</v>
      </c>
      <c r="I90">
        <v>1533.05</v>
      </c>
      <c r="J90">
        <f t="shared" si="7"/>
        <v>0.15704154000000001</v>
      </c>
      <c r="M90">
        <f t="shared" si="8"/>
        <v>1466.95</v>
      </c>
      <c r="N90">
        <f t="shared" si="9"/>
        <v>0.15704154000000001</v>
      </c>
      <c r="O90">
        <f t="shared" si="14"/>
        <v>331</v>
      </c>
      <c r="P90">
        <f t="shared" si="11"/>
        <v>0.48898333333333333</v>
      </c>
      <c r="Q90">
        <f t="shared" si="12"/>
        <v>0.15704154000000001</v>
      </c>
      <c r="R90">
        <f t="shared" si="13"/>
        <v>0.18388888888888888</v>
      </c>
    </row>
    <row r="91" spans="1:18">
      <c r="A91">
        <v>90</v>
      </c>
      <c r="B91">
        <v>4.8600000000000003</v>
      </c>
      <c r="C91">
        <v>4.3</v>
      </c>
      <c r="D91">
        <v>5.84</v>
      </c>
      <c r="E91">
        <v>1.06</v>
      </c>
      <c r="F91">
        <v>1.23</v>
      </c>
      <c r="G91">
        <v>1</v>
      </c>
      <c r="H91">
        <v>4</v>
      </c>
      <c r="I91">
        <v>9295.81</v>
      </c>
      <c r="J91">
        <f t="shared" si="7"/>
        <v>0.14865275999999999</v>
      </c>
      <c r="M91">
        <f t="shared" si="8"/>
        <v>6295.8099999999995</v>
      </c>
      <c r="N91">
        <f t="shared" si="9"/>
        <v>0.14865275999999999</v>
      </c>
      <c r="O91">
        <f t="shared" si="14"/>
        <v>4</v>
      </c>
      <c r="P91">
        <f t="shared" si="11"/>
        <v>2.0986033333333332</v>
      </c>
      <c r="Q91">
        <f t="shared" si="12"/>
        <v>0.14865275999999999</v>
      </c>
      <c r="R91">
        <f t="shared" si="13"/>
        <v>2.2222222222222222E-3</v>
      </c>
    </row>
    <row r="92" spans="1:18">
      <c r="A92">
        <v>91</v>
      </c>
      <c r="B92">
        <v>1.36</v>
      </c>
      <c r="C92">
        <v>3.8</v>
      </c>
      <c r="D92">
        <v>9.85</v>
      </c>
      <c r="E92">
        <v>0.93</v>
      </c>
      <c r="F92">
        <v>0.68</v>
      </c>
      <c r="G92">
        <v>1</v>
      </c>
      <c r="H92">
        <v>28.57</v>
      </c>
      <c r="I92">
        <v>39.29</v>
      </c>
      <c r="J92">
        <f t="shared" si="7"/>
        <v>0.11807562999999999</v>
      </c>
      <c r="M92">
        <f t="shared" si="8"/>
        <v>2960.71</v>
      </c>
      <c r="N92">
        <f t="shared" si="9"/>
        <v>0.11807562999999999</v>
      </c>
      <c r="O92">
        <f t="shared" si="14"/>
        <v>28.57</v>
      </c>
      <c r="P92">
        <f t="shared" si="11"/>
        <v>0.98690333333333335</v>
      </c>
      <c r="Q92">
        <f t="shared" si="12"/>
        <v>0.11807562999999999</v>
      </c>
      <c r="R92">
        <f t="shared" si="13"/>
        <v>1.5872222222222222E-2</v>
      </c>
    </row>
    <row r="93" spans="1:18">
      <c r="A93">
        <v>92</v>
      </c>
      <c r="B93">
        <v>3.15</v>
      </c>
      <c r="C93">
        <v>3.78</v>
      </c>
      <c r="D93">
        <v>8.07</v>
      </c>
      <c r="E93">
        <v>2</v>
      </c>
      <c r="F93">
        <v>1.99</v>
      </c>
      <c r="G93">
        <v>1</v>
      </c>
      <c r="H93">
        <v>34.18</v>
      </c>
      <c r="I93">
        <v>489.47</v>
      </c>
      <c r="J93">
        <f t="shared" si="7"/>
        <v>0.15040014000000002</v>
      </c>
      <c r="M93">
        <f t="shared" si="8"/>
        <v>2510.5299999999997</v>
      </c>
      <c r="N93">
        <f t="shared" si="9"/>
        <v>0.15040014000000002</v>
      </c>
      <c r="O93">
        <f t="shared" si="14"/>
        <v>34.18</v>
      </c>
      <c r="P93">
        <f t="shared" si="11"/>
        <v>0.83684333333333327</v>
      </c>
      <c r="Q93">
        <f t="shared" si="12"/>
        <v>0.15040014000000002</v>
      </c>
      <c r="R93">
        <f t="shared" si="13"/>
        <v>1.8988888888888888E-2</v>
      </c>
    </row>
    <row r="94" spans="1:18">
      <c r="A94">
        <v>93</v>
      </c>
      <c r="B94">
        <v>4.84</v>
      </c>
      <c r="C94">
        <v>5.84</v>
      </c>
      <c r="D94">
        <v>4.3099999999999996</v>
      </c>
      <c r="E94">
        <v>1.94</v>
      </c>
      <c r="F94">
        <v>0.2</v>
      </c>
      <c r="G94">
        <v>1</v>
      </c>
      <c r="H94">
        <v>31.05</v>
      </c>
      <c r="I94">
        <v>39.520000000000003</v>
      </c>
      <c r="J94">
        <f t="shared" si="7"/>
        <v>0.14880668999999999</v>
      </c>
      <c r="M94">
        <f t="shared" si="8"/>
        <v>2960.48</v>
      </c>
      <c r="N94">
        <f t="shared" si="9"/>
        <v>0.14880668999999999</v>
      </c>
      <c r="O94">
        <f t="shared" si="14"/>
        <v>31.05</v>
      </c>
      <c r="P94">
        <f t="shared" si="11"/>
        <v>0.98682666666666663</v>
      </c>
      <c r="Q94">
        <f t="shared" si="12"/>
        <v>0.14880668999999999</v>
      </c>
      <c r="R94">
        <f t="shared" si="13"/>
        <v>1.7250000000000001E-2</v>
      </c>
    </row>
    <row r="95" spans="1:18">
      <c r="A95">
        <v>94</v>
      </c>
      <c r="B95">
        <v>11.26</v>
      </c>
      <c r="C95">
        <v>1.39</v>
      </c>
      <c r="D95">
        <v>2.35</v>
      </c>
      <c r="E95">
        <v>1.26</v>
      </c>
      <c r="F95">
        <v>1.3</v>
      </c>
      <c r="G95">
        <v>1</v>
      </c>
      <c r="H95">
        <v>6.3</v>
      </c>
      <c r="I95">
        <v>133.44</v>
      </c>
      <c r="J95">
        <f t="shared" si="7"/>
        <v>0.19690987999999998</v>
      </c>
      <c r="M95">
        <f t="shared" si="8"/>
        <v>2866.56</v>
      </c>
      <c r="N95">
        <f t="shared" si="9"/>
        <v>0.19690987999999998</v>
      </c>
      <c r="O95">
        <f t="shared" si="14"/>
        <v>6.3</v>
      </c>
      <c r="P95">
        <f t="shared" si="11"/>
        <v>0.95552000000000004</v>
      </c>
      <c r="Q95">
        <f t="shared" si="12"/>
        <v>0.19690987999999998</v>
      </c>
      <c r="R95">
        <f t="shared" si="13"/>
        <v>3.5000000000000001E-3</v>
      </c>
    </row>
    <row r="96" spans="1:18">
      <c r="A96">
        <v>95</v>
      </c>
      <c r="B96">
        <v>10.94</v>
      </c>
      <c r="C96">
        <v>3.94</v>
      </c>
      <c r="D96">
        <v>0.12</v>
      </c>
      <c r="E96">
        <v>1.8</v>
      </c>
      <c r="F96">
        <v>1.36</v>
      </c>
      <c r="G96">
        <v>1</v>
      </c>
      <c r="H96">
        <v>27.96</v>
      </c>
      <c r="I96">
        <v>2992.2</v>
      </c>
      <c r="J96">
        <f t="shared" si="7"/>
        <v>0.20018295999999997</v>
      </c>
      <c r="M96">
        <f t="shared" si="8"/>
        <v>7.8000000000001819</v>
      </c>
      <c r="N96">
        <f t="shared" si="9"/>
        <v>0.20018295999999997</v>
      </c>
      <c r="O96">
        <f t="shared" si="14"/>
        <v>27.96</v>
      </c>
      <c r="P96">
        <f t="shared" si="11"/>
        <v>2.6000000000000606E-3</v>
      </c>
      <c r="Q96">
        <f t="shared" si="12"/>
        <v>0.20018295999999997</v>
      </c>
      <c r="R96">
        <f t="shared" si="13"/>
        <v>1.5533333333333333E-2</v>
      </c>
    </row>
    <row r="97" spans="1:18">
      <c r="A97">
        <v>96</v>
      </c>
      <c r="B97">
        <v>12.81</v>
      </c>
      <c r="C97">
        <v>0.41</v>
      </c>
      <c r="D97">
        <v>1.78</v>
      </c>
      <c r="E97">
        <v>1.77</v>
      </c>
      <c r="F97">
        <v>0.78</v>
      </c>
      <c r="G97">
        <v>1</v>
      </c>
      <c r="H97">
        <v>3.58</v>
      </c>
      <c r="I97">
        <v>25.14</v>
      </c>
      <c r="J97">
        <f t="shared" si="7"/>
        <v>0.20869434000000001</v>
      </c>
      <c r="M97">
        <f t="shared" si="8"/>
        <v>2974.86</v>
      </c>
      <c r="N97">
        <f t="shared" si="9"/>
        <v>0.20869434000000001</v>
      </c>
      <c r="O97">
        <f t="shared" si="14"/>
        <v>3.58</v>
      </c>
      <c r="P97">
        <f t="shared" si="11"/>
        <v>0.99162000000000006</v>
      </c>
      <c r="Q97">
        <f t="shared" si="12"/>
        <v>0.20869434000000001</v>
      </c>
      <c r="R97">
        <f t="shared" si="13"/>
        <v>1.988888888888889E-3</v>
      </c>
    </row>
    <row r="98" spans="1:18">
      <c r="A98" s="2">
        <v>97</v>
      </c>
      <c r="B98" s="2">
        <v>0.42759999999999998</v>
      </c>
      <c r="C98" s="2">
        <v>0.59650000000000003</v>
      </c>
      <c r="D98" s="2">
        <v>13.971299999999999</v>
      </c>
      <c r="E98" s="2">
        <v>0.53039999999999998</v>
      </c>
      <c r="F98" s="2">
        <v>0.18099999999999999</v>
      </c>
      <c r="G98" s="2">
        <v>1</v>
      </c>
      <c r="H98" s="2">
        <v>3</v>
      </c>
      <c r="I98" s="2">
        <v>6.96</v>
      </c>
      <c r="J98" s="2">
        <f t="shared" si="7"/>
        <v>0.1035614394</v>
      </c>
      <c r="M98" s="2">
        <f t="shared" si="8"/>
        <v>2993.04</v>
      </c>
      <c r="N98" s="2">
        <f t="shared" si="9"/>
        <v>0.1035614394</v>
      </c>
      <c r="O98" s="2">
        <f t="shared" si="14"/>
        <v>3</v>
      </c>
      <c r="P98" s="2">
        <f t="shared" si="11"/>
        <v>0.99768000000000001</v>
      </c>
      <c r="Q98">
        <f t="shared" si="12"/>
        <v>0.1035614394</v>
      </c>
      <c r="R98" s="2">
        <f t="shared" si="13"/>
        <v>1.6666666666666668E-3</v>
      </c>
    </row>
    <row r="99" spans="1:18">
      <c r="A99" s="2">
        <v>98</v>
      </c>
      <c r="B99" s="2">
        <v>8.7099999999999997E-2</v>
      </c>
      <c r="C99" s="2">
        <v>0.56540000000000001</v>
      </c>
      <c r="D99" s="2">
        <v>14.3378</v>
      </c>
      <c r="E99" s="2">
        <v>0.4178</v>
      </c>
      <c r="F99" s="2">
        <v>1.95E-2</v>
      </c>
      <c r="G99" s="2">
        <v>1</v>
      </c>
      <c r="H99" s="2">
        <v>2</v>
      </c>
      <c r="I99" s="2">
        <v>6.37</v>
      </c>
      <c r="J99" s="2">
        <f t="shared" si="7"/>
        <v>9.8840913899999994E-2</v>
      </c>
      <c r="M99" s="2">
        <f t="shared" si="8"/>
        <v>2993.63</v>
      </c>
      <c r="N99" s="2">
        <f t="shared" si="9"/>
        <v>9.8840913899999994E-2</v>
      </c>
      <c r="O99" s="2">
        <f t="shared" si="14"/>
        <v>2</v>
      </c>
      <c r="P99" s="2">
        <f t="shared" si="11"/>
        <v>0.99787666666666675</v>
      </c>
      <c r="Q99">
        <f t="shared" si="12"/>
        <v>9.8840913899999994E-2</v>
      </c>
      <c r="R99" s="2">
        <f t="shared" si="13"/>
        <v>1.1111111111111111E-3</v>
      </c>
    </row>
    <row r="100" spans="1:18">
      <c r="A100" s="2">
        <v>99</v>
      </c>
      <c r="B100" s="2">
        <v>0.61409999999999998</v>
      </c>
      <c r="C100" s="2">
        <v>1.3095000000000001</v>
      </c>
      <c r="D100" s="2">
        <v>13.074999999999999</v>
      </c>
      <c r="E100" s="2">
        <v>1.1887000000000001</v>
      </c>
      <c r="F100" s="2">
        <v>1.3595999999999999</v>
      </c>
      <c r="G100" s="2">
        <v>0</v>
      </c>
      <c r="H100" s="2">
        <v>300</v>
      </c>
      <c r="I100" s="2">
        <v>573.87</v>
      </c>
      <c r="J100" s="2">
        <f t="shared" si="7"/>
        <v>0.11977041079999999</v>
      </c>
      <c r="M100" s="2">
        <f t="shared" si="8"/>
        <v>2426.13</v>
      </c>
      <c r="N100" s="2">
        <f t="shared" si="9"/>
        <v>0.11977041079999999</v>
      </c>
      <c r="O100" s="2">
        <f t="shared" si="14"/>
        <v>300</v>
      </c>
      <c r="P100" s="2">
        <f t="shared" si="11"/>
        <v>0.80871000000000004</v>
      </c>
      <c r="Q100">
        <f t="shared" si="12"/>
        <v>0.11977041079999999</v>
      </c>
      <c r="R100" s="2">
        <f t="shared" si="13"/>
        <v>0.16666666666666666</v>
      </c>
    </row>
    <row r="101" spans="1:18">
      <c r="A101" s="2">
        <v>100</v>
      </c>
      <c r="B101" s="2">
        <v>0.15229999999999999</v>
      </c>
      <c r="C101" s="2">
        <v>0.49759999999999999</v>
      </c>
      <c r="D101" s="2">
        <v>14.3475</v>
      </c>
      <c r="E101" s="2">
        <v>0.1573</v>
      </c>
      <c r="F101" s="2">
        <v>8.5099999999999995E-2</v>
      </c>
      <c r="G101" s="2">
        <v>1</v>
      </c>
      <c r="H101" s="2">
        <v>3</v>
      </c>
      <c r="I101" s="2">
        <v>8.26</v>
      </c>
      <c r="J101" s="2">
        <f t="shared" si="7"/>
        <v>9.7496864399999994E-2</v>
      </c>
      <c r="M101" s="2">
        <f t="shared" si="8"/>
        <v>2991.74</v>
      </c>
      <c r="N101" s="2">
        <f t="shared" si="9"/>
        <v>9.7496864399999994E-2</v>
      </c>
      <c r="O101" s="2">
        <f t="shared" si="14"/>
        <v>3</v>
      </c>
      <c r="P101" s="2">
        <f t="shared" si="11"/>
        <v>0.99724666666666661</v>
      </c>
      <c r="Q101">
        <f t="shared" si="12"/>
        <v>9.7496864399999994E-2</v>
      </c>
      <c r="R101" s="2">
        <f t="shared" si="13"/>
        <v>1.6666666666666668E-3</v>
      </c>
    </row>
    <row r="102" spans="1:18">
      <c r="A102" s="2">
        <v>101</v>
      </c>
      <c r="B102" s="2">
        <v>3.8E-3</v>
      </c>
      <c r="C102" s="2">
        <v>5.2055999999999996</v>
      </c>
      <c r="D102" s="2">
        <v>9.7881</v>
      </c>
      <c r="E102" s="2">
        <v>0.14050000000000001</v>
      </c>
      <c r="F102" s="2">
        <v>8.6999999999999994E-3</v>
      </c>
      <c r="G102" s="2">
        <v>1</v>
      </c>
      <c r="H102" s="2">
        <v>4</v>
      </c>
      <c r="I102" s="2">
        <v>8.51</v>
      </c>
      <c r="J102" s="2">
        <f t="shared" si="7"/>
        <v>9.6208696099999991E-2</v>
      </c>
      <c r="M102" s="2">
        <f t="shared" si="8"/>
        <v>2991.49</v>
      </c>
      <c r="N102" s="2">
        <f t="shared" si="9"/>
        <v>9.6208696099999991E-2</v>
      </c>
      <c r="O102" s="2">
        <f t="shared" si="14"/>
        <v>4</v>
      </c>
      <c r="P102" s="2">
        <f t="shared" si="11"/>
        <v>0.99716333333333329</v>
      </c>
      <c r="Q102">
        <f t="shared" si="12"/>
        <v>9.6208696099999991E-2</v>
      </c>
      <c r="R102" s="2">
        <f t="shared" si="13"/>
        <v>2.2222222222222222E-3</v>
      </c>
    </row>
    <row r="103" spans="1:18">
      <c r="A103" s="2">
        <v>102</v>
      </c>
      <c r="B103" s="2">
        <v>8.9999999999999998E-4</v>
      </c>
      <c r="C103" s="2">
        <v>2.6379999999999999</v>
      </c>
      <c r="D103" s="2">
        <v>12.3688</v>
      </c>
      <c r="E103" s="2">
        <v>0.14449999999999999</v>
      </c>
      <c r="F103" s="2">
        <v>2.7000000000000001E-3</v>
      </c>
      <c r="G103" s="2">
        <v>1</v>
      </c>
      <c r="H103" s="2">
        <v>2</v>
      </c>
      <c r="I103" s="2">
        <v>8.85</v>
      </c>
      <c r="J103" s="2">
        <f t="shared" si="7"/>
        <v>9.5965567299999999E-2</v>
      </c>
      <c r="M103" s="2">
        <f t="shared" si="8"/>
        <v>2991.15</v>
      </c>
      <c r="N103" s="2">
        <f t="shared" si="9"/>
        <v>9.5965567299999999E-2</v>
      </c>
      <c r="O103" s="2">
        <f t="shared" si="14"/>
        <v>2</v>
      </c>
      <c r="P103" s="2">
        <f t="shared" si="11"/>
        <v>0.99704999999999999</v>
      </c>
      <c r="Q103">
        <f t="shared" si="12"/>
        <v>9.5965567299999999E-2</v>
      </c>
      <c r="R103" s="2">
        <f t="shared" si="13"/>
        <v>1.1111111111111111E-3</v>
      </c>
    </row>
    <row r="104" spans="1:18">
      <c r="A104" s="2">
        <v>103</v>
      </c>
      <c r="B104" s="2">
        <v>0.36559999999999998</v>
      </c>
      <c r="C104" s="2">
        <v>11.1035</v>
      </c>
      <c r="D104" s="2">
        <v>3.5209000000000001</v>
      </c>
      <c r="E104" s="2">
        <v>9.4700000000000006E-2</v>
      </c>
      <c r="F104" s="2">
        <v>5.0900000000000001E-2</v>
      </c>
      <c r="G104" s="2">
        <v>1</v>
      </c>
      <c r="H104" s="2">
        <v>3</v>
      </c>
      <c r="I104" s="2">
        <v>2.27</v>
      </c>
      <c r="J104" s="2">
        <f t="shared" si="7"/>
        <v>9.9317183599999997E-2</v>
      </c>
      <c r="M104" s="2">
        <f t="shared" si="8"/>
        <v>2997.73</v>
      </c>
      <c r="N104" s="2">
        <f t="shared" si="9"/>
        <v>9.9317183599999997E-2</v>
      </c>
      <c r="O104" s="2">
        <f t="shared" si="14"/>
        <v>3</v>
      </c>
      <c r="P104" s="2">
        <f t="shared" si="11"/>
        <v>0.99924333333333337</v>
      </c>
      <c r="Q104">
        <f t="shared" si="12"/>
        <v>9.9317183599999997E-2</v>
      </c>
      <c r="R104" s="2">
        <f t="shared" si="13"/>
        <v>1.6666666666666668E-3</v>
      </c>
    </row>
    <row r="105" spans="1:18">
      <c r="A105" s="2">
        <v>104</v>
      </c>
      <c r="B105" s="2">
        <v>1.1678999999999999</v>
      </c>
      <c r="C105" s="2">
        <v>1.5664</v>
      </c>
      <c r="D105" s="2">
        <v>12.2675</v>
      </c>
      <c r="E105" s="2">
        <v>1.7072000000000001</v>
      </c>
      <c r="F105" s="2">
        <v>1.9547000000000001</v>
      </c>
      <c r="G105" s="2">
        <v>0</v>
      </c>
      <c r="H105" s="2">
        <v>500</v>
      </c>
      <c r="I105" s="2">
        <v>1670.9</v>
      </c>
      <c r="J105" s="2">
        <f t="shared" si="7"/>
        <v>0.13294978319999998</v>
      </c>
      <c r="M105" s="2">
        <f t="shared" si="8"/>
        <v>1329.1</v>
      </c>
      <c r="N105" s="2">
        <f t="shared" si="9"/>
        <v>0.13294978319999998</v>
      </c>
      <c r="O105" s="2">
        <f t="shared" si="14"/>
        <v>500</v>
      </c>
      <c r="P105" s="2">
        <f t="shared" si="11"/>
        <v>0.44303333333333328</v>
      </c>
      <c r="Q105">
        <f t="shared" si="12"/>
        <v>0.13294978319999998</v>
      </c>
      <c r="R105" s="2">
        <f t="shared" si="13"/>
        <v>0.27777777777777779</v>
      </c>
    </row>
    <row r="106" spans="1:18">
      <c r="A106" s="3">
        <v>105</v>
      </c>
      <c r="B106" s="3">
        <v>5.2699999999999997E-2</v>
      </c>
      <c r="C106" s="3">
        <v>4.3055000000000003</v>
      </c>
      <c r="D106" s="3">
        <v>10.6431</v>
      </c>
      <c r="E106" s="3">
        <v>0.43259999999999998</v>
      </c>
      <c r="F106" s="3">
        <v>0.34970000000000001</v>
      </c>
      <c r="G106" s="3">
        <v>1</v>
      </c>
      <c r="H106" s="3">
        <v>8.4499999999999993</v>
      </c>
      <c r="I106" s="3">
        <v>10.46</v>
      </c>
      <c r="J106" s="3">
        <f t="shared" si="7"/>
        <v>0.1016751273</v>
      </c>
      <c r="K106" s="3"/>
      <c r="L106" s="3"/>
      <c r="M106" s="3">
        <f t="shared" si="8"/>
        <v>2989.54</v>
      </c>
      <c r="N106" s="3">
        <f t="shared" si="9"/>
        <v>0.1016751273</v>
      </c>
      <c r="O106" s="3">
        <f t="shared" si="14"/>
        <v>8.4499999999999993</v>
      </c>
      <c r="P106" s="3">
        <f t="shared" si="11"/>
        <v>0.99651333333333336</v>
      </c>
      <c r="Q106">
        <f t="shared" si="12"/>
        <v>0.1016751273</v>
      </c>
      <c r="R106" s="3">
        <f t="shared" si="13"/>
        <v>4.6944444444444438E-3</v>
      </c>
    </row>
    <row r="107" spans="1:18">
      <c r="A107" s="3">
        <v>106</v>
      </c>
      <c r="B107" s="3">
        <v>3.0777000000000001</v>
      </c>
      <c r="C107" s="3">
        <v>2.8386999999999998</v>
      </c>
      <c r="D107" s="3">
        <v>9.0768000000000004</v>
      </c>
      <c r="E107" s="3">
        <v>1.1338999999999999</v>
      </c>
      <c r="F107" s="3">
        <v>0.9516</v>
      </c>
      <c r="G107" s="3">
        <v>1</v>
      </c>
      <c r="H107" s="3">
        <v>15.32</v>
      </c>
      <c r="I107" s="3">
        <v>908.6</v>
      </c>
      <c r="J107" s="3">
        <f t="shared" si="7"/>
        <v>0.13415038819999997</v>
      </c>
      <c r="K107" s="3"/>
      <c r="L107" s="3"/>
      <c r="M107" s="3">
        <f t="shared" si="8"/>
        <v>2091.4</v>
      </c>
      <c r="N107" s="3">
        <f t="shared" si="9"/>
        <v>0.13415038819999997</v>
      </c>
      <c r="O107" s="3">
        <f t="shared" si="14"/>
        <v>15.32</v>
      </c>
      <c r="P107" s="3">
        <f t="shared" si="11"/>
        <v>0.69713333333333338</v>
      </c>
      <c r="Q107">
        <f t="shared" si="12"/>
        <v>0.13415038819999997</v>
      </c>
      <c r="R107" s="3">
        <f t="shared" si="13"/>
        <v>8.5111111111111117E-3</v>
      </c>
    </row>
    <row r="108" spans="1:18">
      <c r="A108" s="3">
        <v>107</v>
      </c>
      <c r="B108" s="3">
        <v>0.1328</v>
      </c>
      <c r="C108" s="3">
        <v>6.1116999999999999</v>
      </c>
      <c r="D108" s="3">
        <v>8.7566000000000006</v>
      </c>
      <c r="E108" s="3">
        <v>1.4522999999999999</v>
      </c>
      <c r="F108" s="3">
        <v>1.4309000000000001</v>
      </c>
      <c r="G108" s="3">
        <v>0</v>
      </c>
      <c r="H108" s="3">
        <v>283.24</v>
      </c>
      <c r="I108" s="3">
        <v>265.24</v>
      </c>
      <c r="J108" s="3">
        <f t="shared" si="7"/>
        <v>0.11973404210000002</v>
      </c>
      <c r="K108" s="3"/>
      <c r="L108" s="3"/>
      <c r="M108" s="3">
        <f t="shared" si="8"/>
        <v>2734.76</v>
      </c>
      <c r="N108" s="3">
        <f t="shared" si="9"/>
        <v>0.11973404210000002</v>
      </c>
      <c r="O108" s="3">
        <f t="shared" si="14"/>
        <v>283.24</v>
      </c>
      <c r="P108" s="3">
        <f t="shared" si="11"/>
        <v>0.91158666666666677</v>
      </c>
      <c r="Q108">
        <f t="shared" si="12"/>
        <v>0.11973404210000002</v>
      </c>
      <c r="R108" s="3">
        <f t="shared" si="13"/>
        <v>0.15735555555555555</v>
      </c>
    </row>
    <row r="109" spans="1:18">
      <c r="A109" s="3">
        <v>108</v>
      </c>
      <c r="B109" s="3">
        <v>3.2686000000000002</v>
      </c>
      <c r="C109" s="3">
        <v>2.5600999999999998</v>
      </c>
      <c r="D109" s="3">
        <v>9.1755999999999993</v>
      </c>
      <c r="E109" s="3">
        <v>1.145</v>
      </c>
      <c r="F109" s="3">
        <v>0.95220000000000005</v>
      </c>
      <c r="G109" s="3">
        <v>1</v>
      </c>
      <c r="H109" s="3">
        <v>10.62</v>
      </c>
      <c r="I109" s="3">
        <v>680.9</v>
      </c>
      <c r="J109" s="3">
        <f t="shared" si="7"/>
        <v>0.13567392849999999</v>
      </c>
      <c r="K109" s="3"/>
      <c r="L109" s="3"/>
      <c r="M109" s="3">
        <f t="shared" si="8"/>
        <v>2319.1</v>
      </c>
      <c r="N109" s="3">
        <f t="shared" si="9"/>
        <v>0.13567392849999999</v>
      </c>
      <c r="O109" s="3">
        <f t="shared" si="14"/>
        <v>10.62</v>
      </c>
      <c r="P109" s="3">
        <f t="shared" si="11"/>
        <v>0.77303333333333335</v>
      </c>
      <c r="Q109">
        <f t="shared" si="12"/>
        <v>0.13567392849999999</v>
      </c>
      <c r="R109" s="3">
        <f t="shared" si="13"/>
        <v>5.8999999999999999E-3</v>
      </c>
    </row>
    <row r="110" spans="1:18">
      <c r="A110" s="3">
        <v>109</v>
      </c>
      <c r="B110" s="3">
        <v>0.80630000000000002</v>
      </c>
      <c r="C110" s="3">
        <v>0.50639999999999996</v>
      </c>
      <c r="D110" s="3">
        <v>13.683999999999999</v>
      </c>
      <c r="E110" s="3">
        <v>1.6044</v>
      </c>
      <c r="F110" s="3">
        <v>1.1088</v>
      </c>
      <c r="G110" s="3">
        <v>1</v>
      </c>
      <c r="H110" s="3">
        <v>10.86</v>
      </c>
      <c r="I110" s="3">
        <v>240.85</v>
      </c>
      <c r="J110" s="3">
        <f t="shared" si="7"/>
        <v>0.12292086789999998</v>
      </c>
      <c r="M110" s="3">
        <f t="shared" si="8"/>
        <v>2759.15</v>
      </c>
      <c r="N110" s="3">
        <f t="shared" si="9"/>
        <v>0.12292086789999998</v>
      </c>
      <c r="O110" s="3">
        <f t="shared" si="14"/>
        <v>10.86</v>
      </c>
      <c r="P110" s="3">
        <f t="shared" si="11"/>
        <v>0.91971666666666674</v>
      </c>
      <c r="Q110">
        <f t="shared" si="12"/>
        <v>0.12292086789999998</v>
      </c>
      <c r="R110" s="3">
        <f t="shared" si="13"/>
        <v>6.0333333333333333E-3</v>
      </c>
    </row>
    <row r="111" spans="1:18">
      <c r="A111" s="3">
        <v>110</v>
      </c>
      <c r="B111" s="3">
        <v>9.1653000000000002</v>
      </c>
      <c r="C111" s="3">
        <v>1.0213000000000001</v>
      </c>
      <c r="D111" s="3">
        <v>4.8057999999999996</v>
      </c>
      <c r="E111" s="3">
        <v>0.35570000000000002</v>
      </c>
      <c r="F111" s="3">
        <v>1.9104000000000001</v>
      </c>
      <c r="G111" s="3">
        <v>1</v>
      </c>
      <c r="H111" s="3">
        <v>54.32</v>
      </c>
      <c r="I111" s="3">
        <v>16.53</v>
      </c>
      <c r="J111" s="3">
        <f t="shared" si="7"/>
        <v>0.178125277</v>
      </c>
      <c r="M111" s="3">
        <f t="shared" si="8"/>
        <v>2983.47</v>
      </c>
      <c r="N111" s="3">
        <f t="shared" si="9"/>
        <v>0.178125277</v>
      </c>
      <c r="O111" s="3">
        <f t="shared" si="14"/>
        <v>54.32</v>
      </c>
      <c r="P111" s="3">
        <f t="shared" si="11"/>
        <v>0.99448999999999999</v>
      </c>
      <c r="Q111">
        <f t="shared" si="12"/>
        <v>0.178125277</v>
      </c>
      <c r="R111" s="3">
        <f t="shared" si="13"/>
        <v>3.0177777777777779E-2</v>
      </c>
    </row>
    <row r="112" spans="1:18">
      <c r="A112" s="3">
        <v>111</v>
      </c>
      <c r="B112" s="3">
        <v>0.24479999999999999</v>
      </c>
      <c r="C112" s="3">
        <v>8.4086999999999996</v>
      </c>
      <c r="D112" s="3">
        <v>6.3456999999999999</v>
      </c>
      <c r="E112" s="3">
        <v>1.4051</v>
      </c>
      <c r="F112" s="3">
        <v>1.6243000000000001</v>
      </c>
      <c r="G112" s="3">
        <v>0</v>
      </c>
      <c r="H112" s="3">
        <v>342.11</v>
      </c>
      <c r="I112" s="3">
        <v>351.95</v>
      </c>
      <c r="J112" s="3">
        <f t="shared" si="7"/>
        <v>0.12180518479999999</v>
      </c>
      <c r="M112" s="3">
        <f t="shared" si="8"/>
        <v>2648.05</v>
      </c>
      <c r="N112" s="3">
        <f t="shared" si="9"/>
        <v>0.12180518479999999</v>
      </c>
      <c r="O112" s="3">
        <f t="shared" si="14"/>
        <v>342.11</v>
      </c>
      <c r="P112" s="3">
        <f t="shared" si="11"/>
        <v>0.88268333333333338</v>
      </c>
      <c r="Q112">
        <f t="shared" si="12"/>
        <v>0.12180518479999999</v>
      </c>
      <c r="R112" s="3">
        <f t="shared" si="13"/>
        <v>0.19006111111111113</v>
      </c>
    </row>
    <row r="113" spans="1:18">
      <c r="A113" s="3">
        <v>112</v>
      </c>
      <c r="B113" s="3">
        <v>0.2379</v>
      </c>
      <c r="C113" s="3">
        <v>8.3286999999999995</v>
      </c>
      <c r="D113" s="3">
        <v>6.4272</v>
      </c>
      <c r="E113" s="3">
        <v>0.36159999999999998</v>
      </c>
      <c r="F113" s="3">
        <v>1.4927999999999999</v>
      </c>
      <c r="G113" s="3">
        <v>0</v>
      </c>
      <c r="H113" s="3">
        <v>194.26</v>
      </c>
      <c r="I113" s="3">
        <v>62.29</v>
      </c>
      <c r="J113" s="3">
        <f t="shared" si="7"/>
        <v>0.11133498560000001</v>
      </c>
      <c r="M113" s="3">
        <f t="shared" si="8"/>
        <v>2937.71</v>
      </c>
      <c r="N113" s="3">
        <f t="shared" si="9"/>
        <v>0.11133498560000001</v>
      </c>
      <c r="O113" s="3">
        <f t="shared" si="14"/>
        <v>194.26</v>
      </c>
      <c r="P113" s="3">
        <f t="shared" si="11"/>
        <v>0.97923666666666664</v>
      </c>
      <c r="Q113">
        <f t="shared" si="12"/>
        <v>0.11133498560000001</v>
      </c>
      <c r="R113" s="3">
        <f t="shared" si="13"/>
        <v>0.10792222222222221</v>
      </c>
    </row>
    <row r="114" spans="1:18">
      <c r="A114" s="4">
        <v>113</v>
      </c>
      <c r="B114" s="4">
        <v>0.1128</v>
      </c>
      <c r="C114" s="4">
        <v>1.6031</v>
      </c>
      <c r="D114" s="4">
        <v>13.293100000000001</v>
      </c>
      <c r="E114" s="4">
        <v>1.1887000000000001</v>
      </c>
      <c r="F114" s="4">
        <v>1.0550999999999999</v>
      </c>
      <c r="G114" s="6">
        <v>1</v>
      </c>
      <c r="H114" s="7">
        <v>55.46</v>
      </c>
      <c r="I114" s="7">
        <v>650.05999999999995</v>
      </c>
      <c r="J114" s="4">
        <f t="shared" si="7"/>
        <v>0.11396136060000001</v>
      </c>
      <c r="K114" s="4"/>
      <c r="L114" s="4"/>
      <c r="M114" s="7">
        <f t="shared" si="8"/>
        <v>2349.94</v>
      </c>
      <c r="N114" s="4">
        <f t="shared" si="9"/>
        <v>0.11396136060000001</v>
      </c>
      <c r="O114" s="7">
        <f t="shared" si="14"/>
        <v>55.46</v>
      </c>
      <c r="P114" s="7">
        <f t="shared" si="11"/>
        <v>0.78331333333333331</v>
      </c>
      <c r="Q114">
        <f t="shared" si="12"/>
        <v>0.11396136060000001</v>
      </c>
      <c r="R114" s="7">
        <f t="shared" si="13"/>
        <v>3.0811111111111112E-2</v>
      </c>
    </row>
    <row r="115" spans="1:18">
      <c r="A115" s="4">
        <v>114</v>
      </c>
      <c r="B115" s="4">
        <v>3.0800000000000001E-2</v>
      </c>
      <c r="C115" s="4">
        <v>12.5746</v>
      </c>
      <c r="D115" s="4">
        <v>2.4039000000000001</v>
      </c>
      <c r="E115" s="4">
        <v>1.7393000000000001</v>
      </c>
      <c r="F115" s="4">
        <v>1.8543000000000001</v>
      </c>
      <c r="G115" s="6">
        <v>1</v>
      </c>
      <c r="H115" s="7">
        <v>29.88</v>
      </c>
      <c r="I115" s="7">
        <v>1031.5</v>
      </c>
      <c r="J115" s="4">
        <f t="shared" si="7"/>
        <v>0.12550503670000002</v>
      </c>
      <c r="K115" s="4"/>
      <c r="L115" s="4"/>
      <c r="M115" s="7">
        <f t="shared" si="8"/>
        <v>1968.5</v>
      </c>
      <c r="N115" s="4">
        <f t="shared" si="9"/>
        <v>0.12550503670000002</v>
      </c>
      <c r="O115" s="7">
        <f t="shared" si="14"/>
        <v>29.88</v>
      </c>
      <c r="P115" s="7">
        <f t="shared" si="11"/>
        <v>0.65616666666666668</v>
      </c>
      <c r="Q115">
        <f t="shared" si="12"/>
        <v>0.12550503670000002</v>
      </c>
      <c r="R115" s="7">
        <f t="shared" si="13"/>
        <v>1.66E-2</v>
      </c>
    </row>
    <row r="116" spans="1:18">
      <c r="A116" s="4">
        <v>115</v>
      </c>
      <c r="B116" s="4">
        <v>1E-4</v>
      </c>
      <c r="C116" s="4">
        <v>2.1299999999999999E-2</v>
      </c>
      <c r="D116" s="4">
        <v>14.9794</v>
      </c>
      <c r="E116" s="4">
        <v>5.3E-3</v>
      </c>
      <c r="F116" s="4">
        <v>1.9E-3</v>
      </c>
      <c r="G116" s="6">
        <v>1</v>
      </c>
      <c r="H116" s="7">
        <v>18.25</v>
      </c>
      <c r="I116" s="7">
        <v>54.3</v>
      </c>
      <c r="J116" s="4">
        <f t="shared" si="7"/>
        <v>9.4375002600000021E-2</v>
      </c>
      <c r="K116" s="4"/>
      <c r="L116" s="4"/>
      <c r="M116" s="7">
        <f t="shared" si="8"/>
        <v>2945.7</v>
      </c>
      <c r="N116" s="4">
        <f t="shared" si="9"/>
        <v>9.4375002600000021E-2</v>
      </c>
      <c r="O116" s="7">
        <f t="shared" si="14"/>
        <v>18.25</v>
      </c>
      <c r="P116" s="7">
        <f t="shared" si="11"/>
        <v>0.98189999999999988</v>
      </c>
      <c r="Q116">
        <f t="shared" si="12"/>
        <v>9.4375002600000021E-2</v>
      </c>
      <c r="R116" s="7">
        <f t="shared" si="13"/>
        <v>1.0138888888888888E-2</v>
      </c>
    </row>
    <row r="117" spans="1:18">
      <c r="A117" s="4">
        <v>116</v>
      </c>
      <c r="B117" s="4">
        <v>8.9800000000000005E-2</v>
      </c>
      <c r="C117" s="4">
        <v>7.3899999999999993E-2</v>
      </c>
      <c r="D117" s="4">
        <v>14.848599999999999</v>
      </c>
      <c r="E117" s="4">
        <v>1.9835</v>
      </c>
      <c r="F117" s="4">
        <v>1.0165999999999999</v>
      </c>
      <c r="G117" s="6">
        <v>1</v>
      </c>
      <c r="H117" s="7">
        <v>179.37</v>
      </c>
      <c r="I117" s="7">
        <v>127.19</v>
      </c>
      <c r="J117" s="4">
        <f t="shared" si="7"/>
        <v>0.12051520609999998</v>
      </c>
      <c r="K117" s="4"/>
      <c r="L117" s="4"/>
      <c r="M117" s="7">
        <f t="shared" si="8"/>
        <v>2872.81</v>
      </c>
      <c r="N117" s="4">
        <f t="shared" si="9"/>
        <v>0.12051520609999998</v>
      </c>
      <c r="O117" s="7">
        <f t="shared" si="14"/>
        <v>179.37</v>
      </c>
      <c r="P117" s="7">
        <f t="shared" si="11"/>
        <v>0.95760333333333336</v>
      </c>
      <c r="Q117">
        <f t="shared" si="12"/>
        <v>0.12051520609999998</v>
      </c>
      <c r="R117" s="7">
        <f t="shared" si="13"/>
        <v>9.9650000000000002E-2</v>
      </c>
    </row>
    <row r="118" spans="1:18">
      <c r="A118" s="4">
        <v>117</v>
      </c>
      <c r="B118" s="4">
        <v>5.7035999999999998</v>
      </c>
      <c r="C118" s="4">
        <v>3.0937999999999999</v>
      </c>
      <c r="D118" s="4">
        <v>6.2022000000000004</v>
      </c>
      <c r="E118" s="4">
        <v>1.6268</v>
      </c>
      <c r="F118" s="4">
        <v>1.0598000000000001</v>
      </c>
      <c r="G118" s="6">
        <v>1</v>
      </c>
      <c r="H118" s="7">
        <v>27.21</v>
      </c>
      <c r="I118" s="7">
        <v>1426.96</v>
      </c>
      <c r="J118" s="4">
        <f t="shared" si="7"/>
        <v>0.15844052919999999</v>
      </c>
      <c r="K118" s="4"/>
      <c r="L118" s="4"/>
      <c r="M118" s="7">
        <f t="shared" si="8"/>
        <v>1573.04</v>
      </c>
      <c r="N118" s="4">
        <f t="shared" si="9"/>
        <v>0.15844052919999999</v>
      </c>
      <c r="O118" s="7">
        <f t="shared" si="14"/>
        <v>27.21</v>
      </c>
      <c r="P118" s="7">
        <f t="shared" si="11"/>
        <v>0.52434666666666663</v>
      </c>
      <c r="Q118">
        <f t="shared" si="12"/>
        <v>0.15844052919999999</v>
      </c>
      <c r="R118" s="7">
        <f t="shared" si="13"/>
        <v>1.5116666666666667E-2</v>
      </c>
    </row>
    <row r="119" spans="1:18">
      <c r="A119" s="4">
        <v>118</v>
      </c>
      <c r="B119" s="4">
        <v>0</v>
      </c>
      <c r="C119" s="4">
        <v>0.02</v>
      </c>
      <c r="D119" s="4">
        <v>14.99</v>
      </c>
      <c r="E119" s="4">
        <v>0</v>
      </c>
      <c r="F119" s="4">
        <v>0</v>
      </c>
      <c r="G119" s="6">
        <v>1</v>
      </c>
      <c r="H119" s="7">
        <v>9.11</v>
      </c>
      <c r="I119" s="7">
        <v>5.53</v>
      </c>
      <c r="J119" s="4">
        <f t="shared" si="7"/>
        <v>9.4370029999999994E-2</v>
      </c>
      <c r="K119" s="4"/>
      <c r="L119" s="4"/>
      <c r="M119" s="7">
        <f t="shared" si="8"/>
        <v>2994.47</v>
      </c>
      <c r="N119" s="4">
        <f t="shared" si="9"/>
        <v>9.4370029999999994E-2</v>
      </c>
      <c r="O119" s="7">
        <f t="shared" si="14"/>
        <v>9.11</v>
      </c>
      <c r="P119" s="7">
        <f t="shared" si="11"/>
        <v>0.99815666666666658</v>
      </c>
      <c r="Q119">
        <f t="shared" si="12"/>
        <v>9.4370029999999994E-2</v>
      </c>
      <c r="R119" s="7">
        <f t="shared" si="13"/>
        <v>5.0611111111111108E-3</v>
      </c>
    </row>
    <row r="120" spans="1:18">
      <c r="A120" s="4">
        <v>119</v>
      </c>
      <c r="B120" s="4">
        <v>6.8540000000000001</v>
      </c>
      <c r="C120" s="4">
        <v>1.1052</v>
      </c>
      <c r="D120" s="4">
        <v>7.0426000000000002</v>
      </c>
      <c r="E120" s="4">
        <v>0.8216</v>
      </c>
      <c r="F120" s="4">
        <v>1.0874999999999999</v>
      </c>
      <c r="G120" s="6">
        <v>1</v>
      </c>
      <c r="H120" s="7">
        <v>33.1</v>
      </c>
      <c r="I120" s="7">
        <v>155.62</v>
      </c>
      <c r="J120" s="4">
        <f t="shared" si="7"/>
        <v>0.15951333219999997</v>
      </c>
      <c r="K120" s="4"/>
      <c r="L120" s="4"/>
      <c r="M120" s="7">
        <f t="shared" si="8"/>
        <v>2844.38</v>
      </c>
      <c r="N120" s="4">
        <f t="shared" si="9"/>
        <v>0.15951333219999997</v>
      </c>
      <c r="O120" s="7">
        <f t="shared" si="14"/>
        <v>33.1</v>
      </c>
      <c r="P120" s="7">
        <f t="shared" si="11"/>
        <v>0.94812666666666667</v>
      </c>
      <c r="Q120">
        <f t="shared" si="12"/>
        <v>0.15951333219999997</v>
      </c>
      <c r="R120" s="7">
        <f t="shared" si="13"/>
        <v>1.8388888888888889E-2</v>
      </c>
    </row>
    <row r="121" spans="1:18">
      <c r="A121" s="4">
        <v>120</v>
      </c>
      <c r="B121" s="4">
        <v>3.5057999999999998</v>
      </c>
      <c r="C121" s="4">
        <v>1.8352999999999999</v>
      </c>
      <c r="D121" s="4">
        <v>9.6556999999999995</v>
      </c>
      <c r="E121" s="4">
        <v>1.2252000000000001</v>
      </c>
      <c r="F121" s="4">
        <v>1.2607999999999999</v>
      </c>
      <c r="G121" s="6">
        <v>1</v>
      </c>
      <c r="H121" s="7">
        <v>29.19</v>
      </c>
      <c r="I121" s="7">
        <v>1528.94</v>
      </c>
      <c r="J121" s="4">
        <f t="shared" si="7"/>
        <v>0.14029880480000001</v>
      </c>
      <c r="K121" s="4"/>
      <c r="L121" s="4"/>
      <c r="M121" s="7">
        <f t="shared" si="8"/>
        <v>1471.06</v>
      </c>
      <c r="N121" s="4">
        <f t="shared" si="9"/>
        <v>0.14029880480000001</v>
      </c>
      <c r="O121" s="7">
        <f t="shared" si="14"/>
        <v>29.19</v>
      </c>
      <c r="P121" s="7">
        <f t="shared" si="11"/>
        <v>0.49035333333333331</v>
      </c>
      <c r="Q121">
        <f t="shared" si="12"/>
        <v>0.14029880480000001</v>
      </c>
      <c r="R121" s="7">
        <f t="shared" si="13"/>
        <v>1.6216666666666667E-2</v>
      </c>
    </row>
    <row r="122" spans="1:18">
      <c r="A122" s="5">
        <v>121</v>
      </c>
      <c r="B122" s="5">
        <v>1.8508</v>
      </c>
      <c r="C122" s="5">
        <v>11.1751</v>
      </c>
      <c r="D122" s="5">
        <v>1.9736</v>
      </c>
      <c r="E122" s="5">
        <v>0.56559999999999999</v>
      </c>
      <c r="F122" s="5">
        <v>0.59130000000000005</v>
      </c>
      <c r="G122" s="9">
        <v>1</v>
      </c>
      <c r="H122" s="9">
        <v>10.48</v>
      </c>
      <c r="I122" s="9">
        <v>3.07</v>
      </c>
      <c r="J122" s="5">
        <f t="shared" si="7"/>
        <v>0.11840779809999999</v>
      </c>
      <c r="K122" s="5"/>
      <c r="L122" s="5"/>
      <c r="M122" s="9">
        <f t="shared" si="8"/>
        <v>2996.93</v>
      </c>
      <c r="N122" s="9">
        <f t="shared" si="9"/>
        <v>0.11840779809999999</v>
      </c>
      <c r="O122" s="9">
        <f t="shared" si="14"/>
        <v>10.48</v>
      </c>
      <c r="P122" s="9">
        <f t="shared" si="11"/>
        <v>0.99897666666666662</v>
      </c>
      <c r="Q122">
        <f t="shared" si="12"/>
        <v>0.11840779809999999</v>
      </c>
      <c r="R122" s="9">
        <f t="shared" si="13"/>
        <v>5.8222222222222226E-3</v>
      </c>
    </row>
    <row r="123" spans="1:18">
      <c r="A123" s="5">
        <v>122</v>
      </c>
      <c r="B123" s="5">
        <v>7.0536000000000003</v>
      </c>
      <c r="C123" s="5">
        <v>1.8424</v>
      </c>
      <c r="D123" s="5">
        <v>6.1012000000000004</v>
      </c>
      <c r="E123" s="5">
        <v>1.2599</v>
      </c>
      <c r="F123" s="5">
        <v>1.4379</v>
      </c>
      <c r="G123" s="9">
        <v>1</v>
      </c>
      <c r="H123" s="9">
        <v>22.24</v>
      </c>
      <c r="I123" s="9">
        <v>2027.36</v>
      </c>
      <c r="J123" s="5">
        <f t="shared" si="7"/>
        <v>0.1675790392</v>
      </c>
      <c r="K123" s="5"/>
      <c r="L123" s="5"/>
      <c r="M123" s="9">
        <f t="shared" si="8"/>
        <v>972.6400000000001</v>
      </c>
      <c r="N123" s="9">
        <f t="shared" si="9"/>
        <v>0.1675790392</v>
      </c>
      <c r="O123" s="9">
        <f t="shared" si="14"/>
        <v>22.24</v>
      </c>
      <c r="P123" s="9">
        <f t="shared" si="11"/>
        <v>0.32421333333333335</v>
      </c>
      <c r="Q123">
        <f t="shared" si="12"/>
        <v>0.1675790392</v>
      </c>
      <c r="R123" s="9">
        <f t="shared" si="13"/>
        <v>1.2355555555555555E-2</v>
      </c>
    </row>
    <row r="124" spans="1:18">
      <c r="A124" s="5">
        <v>123</v>
      </c>
      <c r="B124" s="5">
        <v>2.3946999999999998</v>
      </c>
      <c r="C124" s="5">
        <v>3.7521</v>
      </c>
      <c r="D124" s="5">
        <v>8.8498999999999999</v>
      </c>
      <c r="E124" s="5">
        <v>0.88090000000000002</v>
      </c>
      <c r="F124" s="5">
        <v>1.3678999999999999</v>
      </c>
      <c r="G124" s="9">
        <v>1</v>
      </c>
      <c r="H124" s="9">
        <v>75.14</v>
      </c>
      <c r="I124" s="9">
        <v>1218.4000000000001</v>
      </c>
      <c r="J124" s="5">
        <f t="shared" si="7"/>
        <v>0.13018093189999999</v>
      </c>
      <c r="K124" s="5"/>
      <c r="L124" s="5"/>
      <c r="M124" s="9">
        <f t="shared" si="8"/>
        <v>1781.6</v>
      </c>
      <c r="N124" s="9">
        <f t="shared" si="9"/>
        <v>0.13018093189999999</v>
      </c>
      <c r="O124" s="9">
        <f t="shared" si="14"/>
        <v>75.14</v>
      </c>
      <c r="P124" s="9">
        <f t="shared" si="11"/>
        <v>0.59386666666666665</v>
      </c>
      <c r="Q124">
        <f t="shared" si="12"/>
        <v>0.13018093189999999</v>
      </c>
      <c r="R124" s="9">
        <f t="shared" si="13"/>
        <v>4.1744444444444445E-2</v>
      </c>
    </row>
    <row r="125" spans="1:18">
      <c r="A125" s="5">
        <v>124</v>
      </c>
      <c r="B125" s="5">
        <v>1.0456000000000001</v>
      </c>
      <c r="C125" s="5">
        <v>3.2435</v>
      </c>
      <c r="D125" s="5">
        <v>10.7027</v>
      </c>
      <c r="E125" s="5">
        <v>0.31009999999999999</v>
      </c>
      <c r="F125" s="5">
        <v>0.52390000000000003</v>
      </c>
      <c r="G125" s="9">
        <v>1</v>
      </c>
      <c r="H125" s="9">
        <v>18.239999999999998</v>
      </c>
      <c r="I125" s="9">
        <v>87.39</v>
      </c>
      <c r="J125" s="5">
        <f t="shared" si="7"/>
        <v>0.10887940019999999</v>
      </c>
      <c r="K125" s="5"/>
      <c r="L125" s="5"/>
      <c r="M125" s="9">
        <f t="shared" si="8"/>
        <v>2912.61</v>
      </c>
      <c r="N125" s="9">
        <f t="shared" si="9"/>
        <v>0.10887940019999999</v>
      </c>
      <c r="O125" s="9">
        <f t="shared" si="14"/>
        <v>18.239999999999998</v>
      </c>
      <c r="P125" s="9">
        <f t="shared" si="11"/>
        <v>0.97087000000000001</v>
      </c>
      <c r="Q125">
        <f t="shared" si="12"/>
        <v>0.10887940019999999</v>
      </c>
      <c r="R125" s="9">
        <f t="shared" si="13"/>
        <v>1.0133333333333333E-2</v>
      </c>
    </row>
    <row r="126" spans="1:18">
      <c r="A126" s="5">
        <v>125</v>
      </c>
      <c r="B126" s="5">
        <v>0.37359999999999999</v>
      </c>
      <c r="C126" s="5">
        <v>0.30020000000000002</v>
      </c>
      <c r="D126" s="5">
        <v>14.3362</v>
      </c>
      <c r="E126" s="5">
        <v>7.3400000000000007E-2</v>
      </c>
      <c r="F126" s="5">
        <v>6.2199999999999998E-2</v>
      </c>
      <c r="G126" s="9">
        <v>1</v>
      </c>
      <c r="H126" s="9">
        <v>26.62</v>
      </c>
      <c r="I126" s="9">
        <v>6.33</v>
      </c>
      <c r="J126" s="5">
        <f t="shared" si="7"/>
        <v>9.8227025199999984E-2</v>
      </c>
      <c r="K126" s="5"/>
      <c r="L126" s="5"/>
      <c r="M126" s="9">
        <f t="shared" si="8"/>
        <v>2993.67</v>
      </c>
      <c r="N126" s="9">
        <f t="shared" si="9"/>
        <v>9.8227025199999984E-2</v>
      </c>
      <c r="O126" s="9">
        <f t="shared" si="14"/>
        <v>26.62</v>
      </c>
      <c r="P126" s="9">
        <f t="shared" si="11"/>
        <v>0.99789000000000005</v>
      </c>
      <c r="Q126">
        <f t="shared" si="12"/>
        <v>9.8227025199999984E-2</v>
      </c>
      <c r="R126" s="9">
        <f t="shared" si="13"/>
        <v>1.478888888888889E-2</v>
      </c>
    </row>
    <row r="127" spans="1:18">
      <c r="A127" s="5">
        <v>126</v>
      </c>
      <c r="B127" s="5">
        <v>4.0152999999999999</v>
      </c>
      <c r="C127" s="5">
        <v>3.0922000000000001</v>
      </c>
      <c r="D127" s="5">
        <v>7.8902000000000001</v>
      </c>
      <c r="E127" s="5">
        <v>0.98629999999999995</v>
      </c>
      <c r="F127" s="5">
        <v>1.3895999999999999</v>
      </c>
      <c r="G127" s="9">
        <v>1</v>
      </c>
      <c r="H127" s="9">
        <v>15.12</v>
      </c>
      <c r="I127" s="9">
        <v>2824.45</v>
      </c>
      <c r="J127" s="5">
        <f t="shared" si="7"/>
        <v>0.1429377553</v>
      </c>
      <c r="K127" s="5"/>
      <c r="L127" s="5"/>
      <c r="M127" s="9">
        <f t="shared" si="8"/>
        <v>175.55000000000018</v>
      </c>
      <c r="N127" s="9">
        <f t="shared" si="9"/>
        <v>0.1429377553</v>
      </c>
      <c r="O127" s="9">
        <f t="shared" si="14"/>
        <v>15.12</v>
      </c>
      <c r="P127" s="9">
        <f t="shared" si="11"/>
        <v>5.8516666666666731E-2</v>
      </c>
      <c r="Q127">
        <f t="shared" si="12"/>
        <v>0.1429377553</v>
      </c>
      <c r="R127" s="9">
        <f t="shared" si="13"/>
        <v>8.3999999999999995E-3</v>
      </c>
    </row>
    <row r="128" spans="1:18">
      <c r="A128" s="5">
        <v>127</v>
      </c>
      <c r="B128" s="5">
        <v>2.3414999999999999</v>
      </c>
      <c r="C128" s="5">
        <v>0.98470000000000002</v>
      </c>
      <c r="D128" s="5">
        <v>11.674899999999999</v>
      </c>
      <c r="E128" s="5">
        <v>1.2239</v>
      </c>
      <c r="F128" s="5">
        <v>0.45900000000000002</v>
      </c>
      <c r="G128" s="9">
        <v>1</v>
      </c>
      <c r="H128" s="9">
        <v>19.100000000000001</v>
      </c>
      <c r="I128" s="9">
        <v>24.19</v>
      </c>
      <c r="J128" s="5">
        <f t="shared" si="7"/>
        <v>0.12579554229999998</v>
      </c>
      <c r="K128" s="5"/>
      <c r="L128" s="5"/>
      <c r="M128" s="9">
        <f t="shared" si="8"/>
        <v>2975.81</v>
      </c>
      <c r="N128" s="9">
        <f t="shared" si="9"/>
        <v>0.12579554229999998</v>
      </c>
      <c r="O128" s="9">
        <f t="shared" si="14"/>
        <v>19.100000000000001</v>
      </c>
      <c r="P128" s="9">
        <f t="shared" si="11"/>
        <v>0.99193666666666669</v>
      </c>
      <c r="Q128">
        <f t="shared" si="12"/>
        <v>0.12579554229999998</v>
      </c>
      <c r="R128" s="9">
        <f t="shared" si="13"/>
        <v>1.0611111111111111E-2</v>
      </c>
    </row>
    <row r="129" spans="1:18">
      <c r="A129" s="5">
        <v>128</v>
      </c>
      <c r="B129" s="5">
        <v>1.3815</v>
      </c>
      <c r="C129" s="5">
        <v>5.1000000000000004E-3</v>
      </c>
      <c r="D129" s="5">
        <v>13.6157</v>
      </c>
      <c r="E129" s="5">
        <v>1.8704000000000001</v>
      </c>
      <c r="F129" s="5">
        <v>1.9360999999999999</v>
      </c>
      <c r="G129" s="9">
        <v>1</v>
      </c>
      <c r="H129" s="9">
        <v>15.98</v>
      </c>
      <c r="I129" s="9">
        <v>1380.55</v>
      </c>
      <c r="J129" s="5">
        <f t="shared" si="7"/>
        <v>0.13565707989999998</v>
      </c>
      <c r="K129" s="5"/>
      <c r="L129" s="5"/>
      <c r="M129" s="9">
        <f t="shared" si="8"/>
        <v>1619.45</v>
      </c>
      <c r="N129" s="9">
        <f t="shared" si="9"/>
        <v>0.13565707989999998</v>
      </c>
      <c r="O129" s="9">
        <f t="shared" si="14"/>
        <v>15.98</v>
      </c>
      <c r="P129" s="9">
        <f t="shared" si="11"/>
        <v>0.53981666666666672</v>
      </c>
      <c r="Q129">
        <f t="shared" si="12"/>
        <v>0.13565707989999998</v>
      </c>
      <c r="R129" s="9">
        <f t="shared" si="13"/>
        <v>8.8777777777777778E-3</v>
      </c>
    </row>
    <row r="130" spans="1:18">
      <c r="A130" s="8">
        <v>129</v>
      </c>
      <c r="B130" s="8">
        <v>0.97150000000000003</v>
      </c>
      <c r="C130" s="8">
        <v>3.8450000000000002</v>
      </c>
      <c r="D130" s="8">
        <v>10.188700000000001</v>
      </c>
      <c r="E130" s="8">
        <v>0.16839999999999999</v>
      </c>
      <c r="F130" s="8">
        <v>0.41899999999999998</v>
      </c>
      <c r="G130" s="8">
        <v>1</v>
      </c>
      <c r="H130" s="8">
        <v>16.2</v>
      </c>
      <c r="I130" s="8">
        <v>14.93</v>
      </c>
      <c r="J130" s="8">
        <f t="shared" si="7"/>
        <v>0.10643111140000001</v>
      </c>
      <c r="K130" s="8"/>
      <c r="L130" s="8"/>
      <c r="M130" s="8">
        <f t="shared" si="8"/>
        <v>2985.07</v>
      </c>
      <c r="N130" s="8">
        <f t="shared" si="9"/>
        <v>0.10643111140000001</v>
      </c>
      <c r="O130" s="8">
        <f t="shared" ref="O130:O145" si="15">H130</f>
        <v>16.2</v>
      </c>
      <c r="P130" s="8">
        <f t="shared" ref="P130:P145" si="16">M130/3000</f>
        <v>0.99502333333333337</v>
      </c>
      <c r="Q130">
        <f t="shared" si="12"/>
        <v>0.10643111140000001</v>
      </c>
      <c r="R130" s="8">
        <f t="shared" si="13"/>
        <v>8.9999999999999993E-3</v>
      </c>
    </row>
    <row r="131" spans="1:18">
      <c r="A131" s="8">
        <v>130</v>
      </c>
      <c r="B131" s="8">
        <v>0.2185</v>
      </c>
      <c r="C131" s="8">
        <v>1.681</v>
      </c>
      <c r="D131" s="8">
        <v>13.094099999999999</v>
      </c>
      <c r="E131" s="8">
        <v>1.5158</v>
      </c>
      <c r="F131" s="8">
        <v>1.1561999999999999</v>
      </c>
      <c r="G131" s="8">
        <v>0</v>
      </c>
      <c r="H131" s="8">
        <v>329.58</v>
      </c>
      <c r="I131" s="8">
        <v>276.11</v>
      </c>
      <c r="J131" s="8">
        <f t="shared" si="7"/>
        <v>0.11833889219999999</v>
      </c>
      <c r="K131" s="8"/>
      <c r="L131" s="8"/>
      <c r="M131" s="8">
        <f t="shared" ref="M131:M153" si="17">ABS(I131-3000)</f>
        <v>2723.89</v>
      </c>
      <c r="N131" s="8">
        <f t="shared" si="9"/>
        <v>0.11833889219999999</v>
      </c>
      <c r="O131" s="8">
        <f t="shared" si="15"/>
        <v>329.58</v>
      </c>
      <c r="P131" s="8">
        <f t="shared" si="16"/>
        <v>0.90796333333333334</v>
      </c>
      <c r="Q131">
        <f t="shared" ref="Q131:Q153" si="18">N131</f>
        <v>0.11833889219999999</v>
      </c>
      <c r="R131" s="8">
        <f t="shared" ref="R131:R153" si="19">O131/1800</f>
        <v>0.18309999999999998</v>
      </c>
    </row>
    <row r="132" spans="1:18">
      <c r="A132" s="8">
        <v>131</v>
      </c>
      <c r="B132" s="8">
        <v>4.0960000000000001</v>
      </c>
      <c r="C132" s="8">
        <v>1.8729</v>
      </c>
      <c r="D132" s="8">
        <v>9.0269999999999992</v>
      </c>
      <c r="E132" s="8">
        <v>0.39240000000000003</v>
      </c>
      <c r="F132" s="8">
        <v>1.1732</v>
      </c>
      <c r="G132" s="8">
        <v>1</v>
      </c>
      <c r="H132" s="8">
        <v>23.1</v>
      </c>
      <c r="I132" s="8">
        <v>911.45</v>
      </c>
      <c r="J132" s="8">
        <f t="shared" si="7"/>
        <v>0.13640979250000002</v>
      </c>
      <c r="K132" s="8"/>
      <c r="L132" s="8"/>
      <c r="M132" s="8">
        <f t="shared" si="17"/>
        <v>2088.5500000000002</v>
      </c>
      <c r="N132" s="8">
        <f t="shared" si="9"/>
        <v>0.13640979250000002</v>
      </c>
      <c r="O132" s="8">
        <f t="shared" si="15"/>
        <v>23.1</v>
      </c>
      <c r="P132" s="8">
        <f t="shared" si="16"/>
        <v>0.69618333333333338</v>
      </c>
      <c r="Q132">
        <f t="shared" si="18"/>
        <v>0.13640979250000002</v>
      </c>
      <c r="R132" s="8">
        <f t="shared" si="19"/>
        <v>1.2833333333333334E-2</v>
      </c>
    </row>
    <row r="133" spans="1:18">
      <c r="A133" s="8">
        <v>132</v>
      </c>
      <c r="B133" s="8">
        <v>4.1066000000000003</v>
      </c>
      <c r="C133" s="8">
        <v>1.8691</v>
      </c>
      <c r="D133" s="8">
        <v>9.0198</v>
      </c>
      <c r="E133" s="8">
        <v>1.0221</v>
      </c>
      <c r="F133" s="8">
        <v>1.1744000000000001</v>
      </c>
      <c r="G133" s="8">
        <v>1</v>
      </c>
      <c r="H133" s="8">
        <v>20.079999999999998</v>
      </c>
      <c r="I133" s="8">
        <v>816.42</v>
      </c>
      <c r="J133" s="8">
        <f t="shared" si="7"/>
        <v>0.14215976290000001</v>
      </c>
      <c r="K133" s="8"/>
      <c r="L133" s="8"/>
      <c r="M133" s="8">
        <f t="shared" si="17"/>
        <v>2183.58</v>
      </c>
      <c r="N133" s="8">
        <f t="shared" si="9"/>
        <v>0.14215976290000001</v>
      </c>
      <c r="O133" s="8">
        <f t="shared" si="15"/>
        <v>20.079999999999998</v>
      </c>
      <c r="P133" s="8">
        <f t="shared" si="16"/>
        <v>0.72785999999999995</v>
      </c>
      <c r="Q133">
        <f t="shared" si="18"/>
        <v>0.14215976290000001</v>
      </c>
      <c r="R133" s="8">
        <f t="shared" si="19"/>
        <v>1.1155555555555554E-2</v>
      </c>
    </row>
    <row r="134" spans="1:18">
      <c r="A134" s="8">
        <v>133</v>
      </c>
      <c r="B134" s="8">
        <v>7.3837999999999999</v>
      </c>
      <c r="C134" s="8">
        <v>3.5999999999999999E-3</v>
      </c>
      <c r="D134" s="8">
        <v>7.6185999999999998</v>
      </c>
      <c r="E134" s="8">
        <v>0.45879999999999999</v>
      </c>
      <c r="F134" s="8">
        <v>6.3E-3</v>
      </c>
      <c r="G134" s="8">
        <v>1</v>
      </c>
      <c r="H134" s="8">
        <v>16.2</v>
      </c>
      <c r="I134" s="8">
        <v>31</v>
      </c>
      <c r="J134" s="8">
        <f t="shared" si="7"/>
        <v>0.1518748996</v>
      </c>
      <c r="K134" s="8"/>
      <c r="L134" s="8"/>
      <c r="M134" s="8">
        <f t="shared" si="17"/>
        <v>2969</v>
      </c>
      <c r="N134" s="8">
        <f t="shared" si="9"/>
        <v>0.1518748996</v>
      </c>
      <c r="O134" s="8">
        <f t="shared" si="15"/>
        <v>16.2</v>
      </c>
      <c r="P134" s="8">
        <f t="shared" si="16"/>
        <v>0.98966666666666669</v>
      </c>
      <c r="Q134">
        <f t="shared" si="18"/>
        <v>0.1518748996</v>
      </c>
      <c r="R134" s="8">
        <f t="shared" si="19"/>
        <v>8.9999999999999993E-3</v>
      </c>
    </row>
    <row r="135" spans="1:18">
      <c r="A135" s="8">
        <v>134</v>
      </c>
      <c r="B135" s="8">
        <v>8.8193000000000001</v>
      </c>
      <c r="C135" s="8">
        <v>0.34770000000000001</v>
      </c>
      <c r="D135" s="8">
        <v>5.8323999999999998</v>
      </c>
      <c r="E135" s="8">
        <v>0.99829999999999997</v>
      </c>
      <c r="F135" s="8">
        <v>1.0412999999999999</v>
      </c>
      <c r="G135" s="8">
        <v>1</v>
      </c>
      <c r="H135" s="8">
        <v>19.07</v>
      </c>
      <c r="I135" s="8">
        <v>52.6</v>
      </c>
      <c r="J135" s="8">
        <f t="shared" si="7"/>
        <v>0.1748614912</v>
      </c>
      <c r="K135" s="8"/>
      <c r="L135" s="8"/>
      <c r="M135" s="8">
        <f t="shared" si="17"/>
        <v>2947.4</v>
      </c>
      <c r="N135" s="8">
        <f t="shared" si="9"/>
        <v>0.1748614912</v>
      </c>
      <c r="O135" s="8">
        <f t="shared" si="15"/>
        <v>19.07</v>
      </c>
      <c r="P135" s="8">
        <f t="shared" si="16"/>
        <v>0.98246666666666671</v>
      </c>
      <c r="Q135">
        <f t="shared" si="18"/>
        <v>0.1748614912</v>
      </c>
      <c r="R135" s="8">
        <f t="shared" si="19"/>
        <v>1.0594444444444445E-2</v>
      </c>
    </row>
    <row r="136" spans="1:18">
      <c r="A136" s="8">
        <v>135</v>
      </c>
      <c r="B136" s="8">
        <v>3.3029000000000002</v>
      </c>
      <c r="C136" s="8">
        <v>3.0701999999999998</v>
      </c>
      <c r="D136" s="8">
        <v>8.6303999999999998</v>
      </c>
      <c r="E136" s="8">
        <v>1.2157</v>
      </c>
      <c r="F136" s="8">
        <v>1.7526999999999999</v>
      </c>
      <c r="G136" s="8">
        <v>1</v>
      </c>
      <c r="H136" s="8">
        <v>26.01</v>
      </c>
      <c r="I136" s="8">
        <v>3625.58</v>
      </c>
      <c r="J136" s="8">
        <f t="shared" si="7"/>
        <v>0.1426118915</v>
      </c>
      <c r="K136" s="8"/>
      <c r="L136" s="8"/>
      <c r="M136" s="8">
        <f t="shared" si="17"/>
        <v>625.57999999999993</v>
      </c>
      <c r="N136" s="8">
        <f t="shared" si="9"/>
        <v>0.1426118915</v>
      </c>
      <c r="O136" s="8">
        <f t="shared" si="15"/>
        <v>26.01</v>
      </c>
      <c r="P136" s="8">
        <f t="shared" si="16"/>
        <v>0.20852666666666664</v>
      </c>
      <c r="Q136">
        <f t="shared" si="18"/>
        <v>0.1426118915</v>
      </c>
      <c r="R136" s="8">
        <f t="shared" si="19"/>
        <v>1.4450000000000001E-2</v>
      </c>
    </row>
    <row r="137" spans="1:18">
      <c r="A137" s="8">
        <v>136</v>
      </c>
      <c r="B137" s="8">
        <v>1.9879</v>
      </c>
      <c r="C137" s="8">
        <v>3.8170999999999999</v>
      </c>
      <c r="D137" s="8">
        <v>9.1967999999999996</v>
      </c>
      <c r="E137" s="8">
        <v>0.2104</v>
      </c>
      <c r="F137" s="8">
        <v>0.86960000000000004</v>
      </c>
      <c r="G137" s="8">
        <v>1</v>
      </c>
      <c r="H137" s="8">
        <v>15.1</v>
      </c>
      <c r="I137" s="8">
        <v>187.24</v>
      </c>
      <c r="J137" s="8">
        <f t="shared" si="7"/>
        <v>0.1175087288</v>
      </c>
      <c r="K137" s="8"/>
      <c r="L137" s="8"/>
      <c r="M137" s="8">
        <f t="shared" si="17"/>
        <v>2812.76</v>
      </c>
      <c r="N137" s="8">
        <f t="shared" si="9"/>
        <v>0.1175087288</v>
      </c>
      <c r="O137" s="8">
        <f t="shared" si="15"/>
        <v>15.1</v>
      </c>
      <c r="P137" s="8">
        <f t="shared" si="16"/>
        <v>0.93758666666666679</v>
      </c>
      <c r="Q137">
        <f t="shared" si="18"/>
        <v>0.1175087288</v>
      </c>
      <c r="R137" s="8">
        <f t="shared" si="19"/>
        <v>8.3888888888888884E-3</v>
      </c>
    </row>
    <row r="138" spans="1:18">
      <c r="A138" s="3">
        <v>137</v>
      </c>
      <c r="B138" s="3">
        <v>0.157</v>
      </c>
      <c r="C138" s="3">
        <v>1.7904</v>
      </c>
      <c r="D138" s="3">
        <v>13.0532</v>
      </c>
      <c r="E138" s="3">
        <v>0.78080000000000005</v>
      </c>
      <c r="F138" s="3">
        <v>1.6123000000000001</v>
      </c>
      <c r="G138" s="3">
        <v>1</v>
      </c>
      <c r="H138" s="3">
        <v>276.41000000000003</v>
      </c>
      <c r="I138" s="3">
        <v>144.19999999999999</v>
      </c>
      <c r="J138" s="3">
        <f t="shared" si="7"/>
        <v>0.11475606740000001</v>
      </c>
      <c r="K138" s="3"/>
      <c r="L138" s="3"/>
      <c r="M138" s="3">
        <f t="shared" si="17"/>
        <v>2855.8</v>
      </c>
      <c r="N138" s="3">
        <f t="shared" si="9"/>
        <v>0.11475606740000001</v>
      </c>
      <c r="O138" s="3">
        <f t="shared" si="15"/>
        <v>276.41000000000003</v>
      </c>
      <c r="P138" s="3">
        <f t="shared" si="16"/>
        <v>0.95193333333333341</v>
      </c>
      <c r="Q138">
        <f t="shared" si="18"/>
        <v>0.11475606740000001</v>
      </c>
      <c r="R138" s="3">
        <f t="shared" si="19"/>
        <v>0.15356111111111112</v>
      </c>
    </row>
    <row r="139" spans="1:18">
      <c r="A139" s="3">
        <v>138</v>
      </c>
      <c r="B139" s="3">
        <v>0.1201</v>
      </c>
      <c r="C139" s="3">
        <v>1.7836000000000001</v>
      </c>
      <c r="D139" s="3">
        <v>13.0975</v>
      </c>
      <c r="E139" s="3">
        <v>0.95340000000000003</v>
      </c>
      <c r="F139" s="3">
        <v>0.36559999999999998</v>
      </c>
      <c r="G139" s="3">
        <v>1</v>
      </c>
      <c r="H139" s="3">
        <v>62.34</v>
      </c>
      <c r="I139" s="3">
        <v>132.88999999999999</v>
      </c>
      <c r="J139" s="3">
        <f t="shared" si="7"/>
        <v>0.1066956158</v>
      </c>
      <c r="K139" s="3"/>
      <c r="L139" s="3"/>
      <c r="M139" s="3">
        <f t="shared" si="17"/>
        <v>2867.11</v>
      </c>
      <c r="N139" s="3">
        <f t="shared" si="9"/>
        <v>0.1066956158</v>
      </c>
      <c r="O139" s="3">
        <f t="shared" si="15"/>
        <v>62.34</v>
      </c>
      <c r="P139" s="3">
        <f t="shared" si="16"/>
        <v>0.95570333333333335</v>
      </c>
      <c r="Q139">
        <f t="shared" si="18"/>
        <v>0.1066956158</v>
      </c>
      <c r="R139" s="3">
        <f t="shared" si="19"/>
        <v>3.4633333333333335E-2</v>
      </c>
    </row>
    <row r="140" spans="1:18">
      <c r="A140" s="3">
        <v>139</v>
      </c>
      <c r="B140" s="3">
        <v>4.4161000000000001</v>
      </c>
      <c r="C140" s="3">
        <v>2.8386999999999998</v>
      </c>
      <c r="D140" s="3">
        <v>7.7431000000000001</v>
      </c>
      <c r="E140" s="3">
        <v>1.3501000000000001</v>
      </c>
      <c r="F140" s="3">
        <v>1.3324</v>
      </c>
      <c r="G140" s="3">
        <v>1</v>
      </c>
      <c r="H140" s="3">
        <v>890.95</v>
      </c>
      <c r="I140" s="3">
        <v>33.29</v>
      </c>
      <c r="J140" s="3">
        <f t="shared" si="7"/>
        <v>0.14865301549999999</v>
      </c>
      <c r="K140" s="3"/>
      <c r="L140" s="3"/>
      <c r="M140" s="3">
        <f t="shared" si="17"/>
        <v>2966.71</v>
      </c>
      <c r="N140" s="3">
        <f t="shared" si="9"/>
        <v>0.14865301549999999</v>
      </c>
      <c r="O140" s="3">
        <f t="shared" si="15"/>
        <v>890.95</v>
      </c>
      <c r="P140" s="3">
        <f t="shared" si="16"/>
        <v>0.98890333333333336</v>
      </c>
      <c r="Q140">
        <f t="shared" si="18"/>
        <v>0.14865301549999999</v>
      </c>
      <c r="R140" s="3">
        <f t="shared" si="19"/>
        <v>0.49497222222222226</v>
      </c>
    </row>
    <row r="141" spans="1:18">
      <c r="A141" s="3">
        <v>140</v>
      </c>
      <c r="B141" s="3">
        <v>2.2462</v>
      </c>
      <c r="C141" s="3">
        <v>2.9190999999999998</v>
      </c>
      <c r="D141" s="3">
        <v>9.8275000000000006</v>
      </c>
      <c r="E141" s="3">
        <v>1.4166000000000001</v>
      </c>
      <c r="F141" s="3">
        <v>1.171</v>
      </c>
      <c r="G141" s="3">
        <v>1</v>
      </c>
      <c r="H141" s="3">
        <v>1496.8</v>
      </c>
      <c r="I141" s="3">
        <v>88.07</v>
      </c>
      <c r="J141" s="3">
        <f t="shared" si="7"/>
        <v>0.13233793760000001</v>
      </c>
      <c r="K141" s="3"/>
      <c r="L141" s="3"/>
      <c r="M141" s="3">
        <f t="shared" si="17"/>
        <v>2911.93</v>
      </c>
      <c r="N141" s="3">
        <f t="shared" si="9"/>
        <v>0.13233793760000001</v>
      </c>
      <c r="O141" s="3">
        <f t="shared" si="15"/>
        <v>1496.8</v>
      </c>
      <c r="P141" s="3">
        <f t="shared" si="16"/>
        <v>0.9706433333333333</v>
      </c>
      <c r="Q141">
        <f t="shared" si="18"/>
        <v>0.13233793760000001</v>
      </c>
      <c r="R141" s="3">
        <f t="shared" si="19"/>
        <v>0.83155555555555549</v>
      </c>
    </row>
    <row r="142" spans="1:18">
      <c r="A142" s="3">
        <v>141</v>
      </c>
      <c r="B142" s="3">
        <v>2.9331</v>
      </c>
      <c r="C142" s="3">
        <v>1.7102999999999999</v>
      </c>
      <c r="D142" s="3">
        <v>10.357200000000001</v>
      </c>
      <c r="E142" s="3">
        <v>0.1341</v>
      </c>
      <c r="F142" s="3">
        <v>8.8000000000000005E-3</v>
      </c>
      <c r="G142" s="3">
        <v>1</v>
      </c>
      <c r="H142" s="3">
        <v>7.15</v>
      </c>
      <c r="I142" s="3">
        <v>19.8</v>
      </c>
      <c r="J142" s="3">
        <f t="shared" si="7"/>
        <v>0.1169609652</v>
      </c>
      <c r="K142" s="3"/>
      <c r="L142" s="3"/>
      <c r="M142" s="3">
        <f t="shared" si="17"/>
        <v>2980.2</v>
      </c>
      <c r="N142" s="3">
        <f t="shared" si="9"/>
        <v>0.1169609652</v>
      </c>
      <c r="O142" s="3">
        <f t="shared" si="15"/>
        <v>7.15</v>
      </c>
      <c r="P142" s="3">
        <f t="shared" si="16"/>
        <v>0.99339999999999995</v>
      </c>
      <c r="Q142">
        <f t="shared" si="18"/>
        <v>0.1169609652</v>
      </c>
      <c r="R142" s="3">
        <f t="shared" si="19"/>
        <v>3.9722222222222225E-3</v>
      </c>
    </row>
    <row r="143" spans="1:18">
      <c r="A143" s="3">
        <v>142</v>
      </c>
      <c r="B143" s="3">
        <v>3.7179000000000002</v>
      </c>
      <c r="C143" s="3">
        <v>1.6367</v>
      </c>
      <c r="D143" s="3">
        <v>9.6501999999999999</v>
      </c>
      <c r="E143" s="3">
        <v>0.1409</v>
      </c>
      <c r="F143" s="3">
        <v>0.12759999999999999</v>
      </c>
      <c r="G143" s="3">
        <v>1</v>
      </c>
      <c r="H143" s="3">
        <v>5.87</v>
      </c>
      <c r="I143" s="3">
        <v>35.21</v>
      </c>
      <c r="J143" s="3">
        <f t="shared" si="7"/>
        <v>0.12360258659999999</v>
      </c>
      <c r="K143" s="3"/>
      <c r="L143" s="3"/>
      <c r="M143" s="3">
        <f t="shared" si="17"/>
        <v>2964.79</v>
      </c>
      <c r="N143" s="3">
        <f t="shared" si="9"/>
        <v>0.12360258659999999</v>
      </c>
      <c r="O143" s="3">
        <f t="shared" si="15"/>
        <v>5.87</v>
      </c>
      <c r="P143" s="3">
        <f t="shared" si="16"/>
        <v>0.98826333333333327</v>
      </c>
      <c r="Q143">
        <f t="shared" si="18"/>
        <v>0.12360258659999999</v>
      </c>
      <c r="R143" s="3">
        <f t="shared" si="19"/>
        <v>3.2611111111111113E-3</v>
      </c>
    </row>
    <row r="144" spans="1:18">
      <c r="A144" s="3">
        <v>143</v>
      </c>
      <c r="B144" s="3">
        <v>11.057399999999999</v>
      </c>
      <c r="C144" s="3">
        <v>1.0391999999999999</v>
      </c>
      <c r="D144" s="3">
        <v>2.9054000000000002</v>
      </c>
      <c r="E144" s="3">
        <v>0.85450000000000004</v>
      </c>
      <c r="F144" s="3">
        <v>0.40949999999999998</v>
      </c>
      <c r="G144" s="3">
        <v>1</v>
      </c>
      <c r="H144" s="3">
        <v>4.3</v>
      </c>
      <c r="I144" s="3">
        <v>12.56</v>
      </c>
      <c r="J144" s="3">
        <f t="shared" si="7"/>
        <v>0.18509232999999997</v>
      </c>
      <c r="K144" s="3"/>
      <c r="L144" s="3"/>
      <c r="M144" s="3">
        <f t="shared" si="17"/>
        <v>2987.44</v>
      </c>
      <c r="N144" s="3">
        <f t="shared" si="9"/>
        <v>0.18509232999999997</v>
      </c>
      <c r="O144" s="3">
        <f t="shared" si="15"/>
        <v>4.3</v>
      </c>
      <c r="P144" s="3">
        <f t="shared" si="16"/>
        <v>0.99581333333333333</v>
      </c>
      <c r="Q144">
        <f t="shared" si="18"/>
        <v>0.18509232999999997</v>
      </c>
      <c r="R144" s="3">
        <f t="shared" si="19"/>
        <v>2.3888888888888887E-3</v>
      </c>
    </row>
    <row r="145" spans="1:18">
      <c r="A145" s="3">
        <v>144</v>
      </c>
      <c r="B145" s="3">
        <v>6.0883000000000003</v>
      </c>
      <c r="C145" s="3">
        <v>4.1142000000000003</v>
      </c>
      <c r="D145" s="3">
        <v>4.806</v>
      </c>
      <c r="E145" s="3">
        <v>0.434</v>
      </c>
      <c r="F145" s="3">
        <v>1.5005999999999999</v>
      </c>
      <c r="G145" s="3">
        <v>1</v>
      </c>
      <c r="H145" s="3">
        <v>1290.8900000000001</v>
      </c>
      <c r="I145" s="3">
        <v>25.34</v>
      </c>
      <c r="J145" s="3">
        <f t="shared" si="7"/>
        <v>0.1539573289</v>
      </c>
      <c r="K145" s="3"/>
      <c r="L145" s="3"/>
      <c r="M145" s="3">
        <f t="shared" si="17"/>
        <v>2974.66</v>
      </c>
      <c r="N145" s="3">
        <f t="shared" si="9"/>
        <v>0.1539573289</v>
      </c>
      <c r="O145" s="3">
        <f t="shared" si="15"/>
        <v>1290.8900000000001</v>
      </c>
      <c r="P145" s="3">
        <f t="shared" si="16"/>
        <v>0.99155333333333329</v>
      </c>
      <c r="Q145">
        <f t="shared" si="18"/>
        <v>0.1539573289</v>
      </c>
      <c r="R145" s="3">
        <f t="shared" si="19"/>
        <v>0.71716111111111114</v>
      </c>
    </row>
    <row r="146" spans="1:18">
      <c r="A146" s="7">
        <v>145</v>
      </c>
      <c r="B146" s="7">
        <v>2.5535999999999999</v>
      </c>
      <c r="C146" s="7">
        <v>1.5251999999999999</v>
      </c>
      <c r="D146" s="7">
        <v>10.9171</v>
      </c>
      <c r="E146" s="7">
        <v>0.64700000000000002</v>
      </c>
      <c r="F146" s="7">
        <v>0.78249999999999997</v>
      </c>
      <c r="G146" s="7">
        <v>1</v>
      </c>
      <c r="H146" s="7">
        <v>61.92</v>
      </c>
      <c r="I146" s="7">
        <v>26.75</v>
      </c>
      <c r="J146" s="7">
        <f t="shared" si="7"/>
        <v>0.1245880085</v>
      </c>
      <c r="K146" s="7"/>
      <c r="L146" s="7"/>
      <c r="M146" s="7">
        <f t="shared" si="17"/>
        <v>2973.25</v>
      </c>
      <c r="N146" s="7">
        <f t="shared" si="9"/>
        <v>0.1245880085</v>
      </c>
      <c r="O146" s="7">
        <f t="shared" ref="O146:O153" si="20">H146</f>
        <v>61.92</v>
      </c>
      <c r="P146" s="7">
        <f t="shared" ref="P146:P153" si="21">M146/3000</f>
        <v>0.99108333333333332</v>
      </c>
      <c r="Q146">
        <f t="shared" si="18"/>
        <v>0.1245880085</v>
      </c>
      <c r="R146" s="7">
        <f t="shared" si="19"/>
        <v>3.44E-2</v>
      </c>
    </row>
    <row r="147" spans="1:18">
      <c r="A147" s="7">
        <v>146</v>
      </c>
      <c r="B147" s="7">
        <v>0.46239999999999998</v>
      </c>
      <c r="C147" s="7">
        <v>0.46150000000000002</v>
      </c>
      <c r="D147" s="7">
        <v>14.0778</v>
      </c>
      <c r="E147" s="7">
        <v>0.13800000000000001</v>
      </c>
      <c r="F147" s="7">
        <v>0.58530000000000004</v>
      </c>
      <c r="G147" s="7">
        <v>1</v>
      </c>
      <c r="H147" s="7">
        <v>17.43</v>
      </c>
      <c r="I147" s="7">
        <v>24.44</v>
      </c>
      <c r="J147" s="7">
        <f t="shared" si="7"/>
        <v>0.10333858230000001</v>
      </c>
      <c r="K147" s="7"/>
      <c r="L147" s="7"/>
      <c r="M147" s="7">
        <f t="shared" si="17"/>
        <v>2975.56</v>
      </c>
      <c r="N147" s="7">
        <f t="shared" si="9"/>
        <v>0.10333858230000001</v>
      </c>
      <c r="O147" s="7">
        <f t="shared" si="20"/>
        <v>17.43</v>
      </c>
      <c r="P147" s="7">
        <f t="shared" si="21"/>
        <v>0.99185333333333336</v>
      </c>
      <c r="Q147">
        <f t="shared" si="18"/>
        <v>0.10333858230000001</v>
      </c>
      <c r="R147" s="7">
        <f t="shared" si="19"/>
        <v>9.6833333333333337E-3</v>
      </c>
    </row>
    <row r="148" spans="1:18">
      <c r="A148" s="7">
        <v>147</v>
      </c>
      <c r="B148" s="7">
        <v>0.28420000000000001</v>
      </c>
      <c r="C148" s="7">
        <v>8.3000000000000001E-3</v>
      </c>
      <c r="D148" s="7">
        <v>14.710900000000001</v>
      </c>
      <c r="E148" s="7">
        <v>0.1115</v>
      </c>
      <c r="F148" s="7">
        <v>1.5876999999999999</v>
      </c>
      <c r="G148" s="7">
        <v>1</v>
      </c>
      <c r="H148" s="7">
        <v>413.14</v>
      </c>
      <c r="I148" s="7">
        <v>18.190000000000001</v>
      </c>
      <c r="J148" s="7">
        <f t="shared" si="7"/>
        <v>0.1092921514</v>
      </c>
      <c r="K148" s="7"/>
      <c r="L148" s="7"/>
      <c r="M148" s="7">
        <f t="shared" si="17"/>
        <v>2981.81</v>
      </c>
      <c r="N148" s="7">
        <f t="shared" si="9"/>
        <v>0.1092921514</v>
      </c>
      <c r="O148" s="7">
        <f t="shared" si="20"/>
        <v>413.14</v>
      </c>
      <c r="P148" s="7">
        <f t="shared" si="21"/>
        <v>0.99393666666666669</v>
      </c>
      <c r="Q148">
        <f t="shared" si="18"/>
        <v>0.1092921514</v>
      </c>
      <c r="R148" s="7">
        <f t="shared" si="19"/>
        <v>0.22952222222222221</v>
      </c>
    </row>
    <row r="149" spans="1:18">
      <c r="A149" s="7">
        <v>148</v>
      </c>
      <c r="B149" s="7">
        <v>1.7759</v>
      </c>
      <c r="C149" s="7">
        <v>8.1682000000000006</v>
      </c>
      <c r="D149" s="7">
        <v>5.0536000000000003</v>
      </c>
      <c r="E149" s="7">
        <v>1.6331</v>
      </c>
      <c r="F149" s="7">
        <v>0.31879999999999997</v>
      </c>
      <c r="G149" s="7">
        <v>1</v>
      </c>
      <c r="H149" s="7">
        <v>9.67</v>
      </c>
      <c r="I149" s="7">
        <v>20.65</v>
      </c>
      <c r="J149" s="7">
        <f t="shared" si="7"/>
        <v>0.1250942589</v>
      </c>
      <c r="K149" s="7"/>
      <c r="L149" s="7"/>
      <c r="M149" s="7">
        <f t="shared" si="17"/>
        <v>2979.35</v>
      </c>
      <c r="N149" s="7">
        <f t="shared" si="9"/>
        <v>0.1250942589</v>
      </c>
      <c r="O149" s="7">
        <f t="shared" si="20"/>
        <v>9.67</v>
      </c>
      <c r="P149" s="7">
        <f t="shared" si="21"/>
        <v>0.99311666666666665</v>
      </c>
      <c r="Q149">
        <f t="shared" si="18"/>
        <v>0.1250942589</v>
      </c>
      <c r="R149" s="7">
        <f t="shared" si="19"/>
        <v>5.3722222222222218E-3</v>
      </c>
    </row>
    <row r="150" spans="1:18">
      <c r="A150" s="7">
        <v>149</v>
      </c>
      <c r="B150" s="7">
        <v>1.9610000000000001</v>
      </c>
      <c r="C150" s="7">
        <v>7.9659000000000004</v>
      </c>
      <c r="D150" s="7">
        <v>5.0708000000000002</v>
      </c>
      <c r="E150" s="7">
        <v>1.012</v>
      </c>
      <c r="F150" s="7">
        <v>1.9341999999999999</v>
      </c>
      <c r="G150" s="7">
        <v>0</v>
      </c>
      <c r="H150" s="7">
        <v>393.23</v>
      </c>
      <c r="I150" s="7">
        <v>265.48</v>
      </c>
      <c r="J150" s="7">
        <f t="shared" si="7"/>
        <v>0.1329355431</v>
      </c>
      <c r="K150" s="7"/>
      <c r="L150" s="7"/>
      <c r="M150" s="7">
        <f t="shared" si="17"/>
        <v>2734.52</v>
      </c>
      <c r="N150" s="7">
        <f t="shared" si="9"/>
        <v>0.1329355431</v>
      </c>
      <c r="O150" s="7">
        <f t="shared" si="20"/>
        <v>393.23</v>
      </c>
      <c r="P150" s="7">
        <f t="shared" si="21"/>
        <v>0.91150666666666669</v>
      </c>
      <c r="Q150">
        <f t="shared" si="18"/>
        <v>0.1329355431</v>
      </c>
      <c r="R150" s="7">
        <f t="shared" si="19"/>
        <v>0.21846111111111113</v>
      </c>
    </row>
    <row r="151" spans="1:18">
      <c r="A151" s="7">
        <v>150</v>
      </c>
      <c r="B151" s="7">
        <v>0.32140000000000002</v>
      </c>
      <c r="C151" s="7">
        <v>9.8574999999999999</v>
      </c>
      <c r="D151" s="7">
        <v>4.8186</v>
      </c>
      <c r="E151" s="7">
        <v>0.50139999999999996</v>
      </c>
      <c r="F151" s="7">
        <v>0.27589999999999998</v>
      </c>
      <c r="G151" s="7">
        <v>1</v>
      </c>
      <c r="H151" s="7">
        <v>2.78</v>
      </c>
      <c r="I151" s="7">
        <v>54.23</v>
      </c>
      <c r="J151" s="7">
        <f t="shared" si="7"/>
        <v>0.10425817889999998</v>
      </c>
      <c r="K151" s="7"/>
      <c r="L151" s="7"/>
      <c r="M151" s="7">
        <f t="shared" si="17"/>
        <v>2945.77</v>
      </c>
      <c r="N151" s="7">
        <f t="shared" si="9"/>
        <v>0.10425817889999998</v>
      </c>
      <c r="O151" s="7">
        <f t="shared" si="20"/>
        <v>2.78</v>
      </c>
      <c r="P151" s="7">
        <f t="shared" si="21"/>
        <v>0.98192333333333337</v>
      </c>
      <c r="Q151">
        <f t="shared" si="18"/>
        <v>0.10425817889999998</v>
      </c>
      <c r="R151" s="7">
        <f t="shared" si="19"/>
        <v>1.5444444444444444E-3</v>
      </c>
    </row>
    <row r="152" spans="1:18">
      <c r="A152" s="7">
        <v>151</v>
      </c>
      <c r="B152" s="7">
        <v>10.2248</v>
      </c>
      <c r="C152" s="7">
        <v>4.6800000000000001E-2</v>
      </c>
      <c r="D152" s="7">
        <v>4.7295999999999996</v>
      </c>
      <c r="E152" s="7">
        <v>0.1149</v>
      </c>
      <c r="F152" s="7">
        <v>0.70920000000000005</v>
      </c>
      <c r="G152" s="7">
        <v>1</v>
      </c>
      <c r="H152" s="7">
        <v>3.88</v>
      </c>
      <c r="I152" s="7">
        <v>14.2</v>
      </c>
      <c r="J152" s="7">
        <f t="shared" si="7"/>
        <v>0.17455510359999996</v>
      </c>
      <c r="K152" s="7"/>
      <c r="L152" s="7"/>
      <c r="M152" s="7">
        <f t="shared" si="17"/>
        <v>2985.8</v>
      </c>
      <c r="N152" s="7">
        <f t="shared" si="9"/>
        <v>0.17455510359999996</v>
      </c>
      <c r="O152" s="7">
        <f t="shared" si="20"/>
        <v>3.88</v>
      </c>
      <c r="P152" s="7">
        <f t="shared" si="21"/>
        <v>0.99526666666666674</v>
      </c>
      <c r="Q152">
        <f t="shared" si="18"/>
        <v>0.17455510359999996</v>
      </c>
      <c r="R152" s="7">
        <f t="shared" si="19"/>
        <v>2.1555555555555555E-3</v>
      </c>
    </row>
    <row r="153" spans="1:18">
      <c r="A153" s="7">
        <v>152</v>
      </c>
      <c r="B153" s="7">
        <v>1.0205</v>
      </c>
      <c r="C153" s="7">
        <v>0.41060000000000002</v>
      </c>
      <c r="D153" s="7">
        <v>13.567299999999999</v>
      </c>
      <c r="E153" s="7">
        <v>0.38419999999999999</v>
      </c>
      <c r="F153" s="7">
        <v>1.7966</v>
      </c>
      <c r="G153" s="7">
        <v>1</v>
      </c>
      <c r="H153" s="7">
        <v>964.6</v>
      </c>
      <c r="I153" s="7">
        <v>21.21</v>
      </c>
      <c r="J153" s="7">
        <f t="shared" si="7"/>
        <v>0.11864571860000001</v>
      </c>
      <c r="K153" s="7"/>
      <c r="L153" s="7"/>
      <c r="M153" s="7">
        <f t="shared" si="17"/>
        <v>2978.79</v>
      </c>
      <c r="N153" s="7">
        <f t="shared" si="9"/>
        <v>0.11864571860000001</v>
      </c>
      <c r="O153" s="7">
        <f t="shared" si="20"/>
        <v>964.6</v>
      </c>
      <c r="P153" s="7">
        <f t="shared" si="21"/>
        <v>0.99292999999999998</v>
      </c>
      <c r="Q153">
        <f t="shared" si="18"/>
        <v>0.11864571860000001</v>
      </c>
      <c r="R153" s="7">
        <f t="shared" si="19"/>
        <v>0.53588888888888886</v>
      </c>
    </row>
    <row r="154" spans="1:18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R154" s="7"/>
    </row>
    <row r="155" spans="1:18">
      <c r="A155" s="5"/>
      <c r="B155" s="5"/>
      <c r="C155" s="5"/>
      <c r="D155" s="5"/>
      <c r="E155" s="5"/>
      <c r="F155" s="5"/>
      <c r="G155" s="5"/>
      <c r="H155" s="7"/>
      <c r="I155" s="9"/>
      <c r="J155" s="9"/>
      <c r="K155" s="9"/>
      <c r="L155" s="9"/>
      <c r="M155" s="9"/>
      <c r="N155" s="9"/>
      <c r="O155" s="9"/>
      <c r="P155" s="9"/>
      <c r="Q155" s="9"/>
      <c r="R155" s="7"/>
    </row>
    <row r="156" spans="1:18">
      <c r="A156" s="5"/>
      <c r="B156" s="5"/>
      <c r="C156" s="5"/>
      <c r="D156" s="5"/>
      <c r="E156" s="5"/>
      <c r="F156" s="5"/>
      <c r="G156" s="5"/>
      <c r="H156" s="7"/>
      <c r="I156" s="9"/>
      <c r="J156" s="9"/>
      <c r="K156" s="9"/>
      <c r="L156" s="9"/>
      <c r="M156" s="9"/>
      <c r="N156" s="9"/>
      <c r="O156" s="9"/>
      <c r="P156" s="9"/>
      <c r="Q156" s="9"/>
      <c r="R156" s="7"/>
    </row>
    <row r="157" spans="1:18">
      <c r="A157" s="5"/>
      <c r="B157" s="5"/>
      <c r="C157" s="5"/>
      <c r="D157" s="5"/>
      <c r="E157" s="5"/>
      <c r="F157" s="5"/>
      <c r="G157" s="5"/>
      <c r="H157" s="7"/>
      <c r="I157" s="9"/>
      <c r="J157" s="9"/>
      <c r="K157" s="9"/>
      <c r="L157" s="9"/>
      <c r="M157" s="9"/>
      <c r="N157" s="9"/>
      <c r="O157" s="9"/>
      <c r="P157" s="9"/>
      <c r="Q157" s="9"/>
      <c r="R157" s="7"/>
    </row>
    <row r="158" spans="1:18">
      <c r="A158" s="5"/>
      <c r="B158" s="5"/>
      <c r="C158" s="5"/>
      <c r="D158" s="5"/>
      <c r="E158" s="5"/>
      <c r="F158" s="5"/>
      <c r="G158" s="7"/>
      <c r="H158" s="7"/>
      <c r="I158" s="9"/>
      <c r="J158" s="9"/>
      <c r="K158" s="9"/>
      <c r="L158" s="9"/>
      <c r="M158" s="9"/>
      <c r="N158" s="9"/>
      <c r="O158" s="9"/>
      <c r="P158" s="9"/>
      <c r="Q158" s="9"/>
      <c r="R158" s="7"/>
    </row>
    <row r="159" spans="1:18">
      <c r="A159" s="5"/>
      <c r="B159" s="5"/>
      <c r="C159" s="5"/>
      <c r="D159" s="5"/>
      <c r="E159" s="5"/>
      <c r="F159" s="5"/>
      <c r="G159" s="5"/>
      <c r="H159" s="7"/>
      <c r="I159" s="9"/>
      <c r="J159" s="9"/>
      <c r="K159" s="9"/>
      <c r="L159" s="9"/>
      <c r="M159" s="9"/>
      <c r="N159" s="9"/>
      <c r="O159" s="9"/>
      <c r="P159" s="9"/>
      <c r="Q159" s="9"/>
      <c r="R159" s="7"/>
    </row>
    <row r="160" spans="1:18">
      <c r="A160" s="5"/>
      <c r="B160" s="5"/>
      <c r="C160" s="5"/>
      <c r="D160" s="5"/>
      <c r="E160" s="5"/>
      <c r="F160" s="5"/>
      <c r="G160" s="5"/>
      <c r="H160" s="7"/>
      <c r="I160" s="9"/>
      <c r="J160" s="9"/>
      <c r="K160" s="9"/>
      <c r="L160" s="9"/>
      <c r="M160" s="9"/>
      <c r="N160" s="9"/>
      <c r="O160" s="9"/>
      <c r="P160" s="9"/>
      <c r="Q160" s="9"/>
      <c r="R160" s="7"/>
    </row>
    <row r="161" spans="1:18">
      <c r="A161" s="5"/>
      <c r="B161" s="5"/>
      <c r="C161" s="5"/>
      <c r="D161" s="5"/>
      <c r="E161" s="5"/>
      <c r="F161" s="5"/>
      <c r="G161" s="5"/>
      <c r="H161" s="7"/>
      <c r="I161" s="9"/>
      <c r="J161" s="9"/>
      <c r="K161" s="9"/>
      <c r="L161" s="9"/>
      <c r="M161" s="9"/>
      <c r="N161" s="9"/>
      <c r="O161" s="9"/>
      <c r="P161" s="9"/>
      <c r="Q161" s="9"/>
      <c r="R161" s="7"/>
    </row>
    <row r="162" spans="1:18">
      <c r="A162" s="5"/>
      <c r="B162" s="5"/>
      <c r="C162" s="5"/>
      <c r="D162" s="5"/>
      <c r="E162" s="5"/>
      <c r="F162" s="5"/>
      <c r="G162" s="5"/>
      <c r="H162" s="7"/>
      <c r="I162" s="9"/>
      <c r="J162" s="9"/>
      <c r="K162" s="9"/>
      <c r="L162" s="9"/>
      <c r="M162" s="9"/>
      <c r="N162" s="9"/>
      <c r="O162" s="9"/>
      <c r="P162" s="9"/>
      <c r="Q162" s="9"/>
      <c r="R162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D5" sqref="D5"/>
    </sheetView>
  </sheetViews>
  <sheetFormatPr baseColWidth="10" defaultColWidth="8.83203125" defaultRowHeight="15"/>
  <cols>
    <col min="1" max="1" width="18.5" bestFit="1" customWidth="1"/>
    <col min="2" max="2" width="15.1640625" bestFit="1" customWidth="1"/>
  </cols>
  <sheetData>
    <row r="1" spans="1:4">
      <c r="B1" s="1" t="s">
        <v>20</v>
      </c>
      <c r="C1" t="s">
        <v>21</v>
      </c>
      <c r="D1" t="s">
        <v>22</v>
      </c>
    </row>
    <row r="2" spans="1:4">
      <c r="A2" t="s">
        <v>9</v>
      </c>
      <c r="B2" s="1">
        <v>37</v>
      </c>
    </row>
    <row r="3" spans="1:4">
      <c r="A3" t="s">
        <v>10</v>
      </c>
      <c r="B3" s="1">
        <v>29.6</v>
      </c>
      <c r="C3">
        <v>40</v>
      </c>
      <c r="D3">
        <f>C3/B3*100</f>
        <v>135.13513513513513</v>
      </c>
    </row>
    <row r="4" spans="1:4">
      <c r="A4" t="s">
        <v>11</v>
      </c>
      <c r="B4" s="1">
        <v>33</v>
      </c>
      <c r="C4">
        <v>14</v>
      </c>
      <c r="D4">
        <f t="shared" ref="D4:D9" si="0">C4/B4*100</f>
        <v>42.424242424242422</v>
      </c>
    </row>
    <row r="5" spans="1:4">
      <c r="A5" t="s">
        <v>12</v>
      </c>
      <c r="B5" s="1">
        <v>51.6</v>
      </c>
      <c r="C5">
        <v>33</v>
      </c>
      <c r="D5">
        <f t="shared" si="0"/>
        <v>63.953488372093027</v>
      </c>
    </row>
    <row r="6" spans="1:4">
      <c r="A6" t="s">
        <v>13</v>
      </c>
      <c r="B6" s="1">
        <v>53.8</v>
      </c>
      <c r="C6">
        <v>25</v>
      </c>
      <c r="D6">
        <f t="shared" si="0"/>
        <v>46.468401486988846</v>
      </c>
    </row>
    <row r="7" spans="1:4">
      <c r="A7" t="s">
        <v>14</v>
      </c>
      <c r="B7" s="1">
        <v>41</v>
      </c>
      <c r="C7">
        <v>48</v>
      </c>
      <c r="D7">
        <f t="shared" si="0"/>
        <v>117.07317073170731</v>
      </c>
    </row>
    <row r="8" spans="1:4">
      <c r="A8" t="s">
        <v>15</v>
      </c>
      <c r="B8" s="1">
        <v>33.4</v>
      </c>
      <c r="C8">
        <v>21</v>
      </c>
      <c r="D8">
        <f t="shared" si="0"/>
        <v>62.874251497005993</v>
      </c>
    </row>
    <row r="9" spans="1:4">
      <c r="A9" t="s">
        <v>16</v>
      </c>
      <c r="B9" s="1">
        <v>29.2</v>
      </c>
      <c r="D9">
        <f t="shared" si="0"/>
        <v>0</v>
      </c>
    </row>
    <row r="12" spans="1:4">
      <c r="A12" t="s">
        <v>17</v>
      </c>
      <c r="B12" s="1">
        <v>90</v>
      </c>
    </row>
    <row r="13" spans="1:4">
      <c r="A13" t="s">
        <v>18</v>
      </c>
    </row>
    <row r="14" spans="1:4">
      <c r="A14" t="s">
        <v>19</v>
      </c>
      <c r="B14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xp_initial_TESMO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 Cao</dc:creator>
  <cp:lastModifiedBy>Kobi Clay-Monroe Felton</cp:lastModifiedBy>
  <dcterms:created xsi:type="dcterms:W3CDTF">2019-07-04T10:13:44Z</dcterms:created>
  <dcterms:modified xsi:type="dcterms:W3CDTF">2019-08-03T13:31:53Z</dcterms:modified>
</cp:coreProperties>
</file>