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8B764BF-65DB-4004-A033-EC4E4C104FB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Data" sheetId="1" r:id="rId1"/>
    <sheet name="Deleted countri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82" i="1" l="1"/>
  <c r="J182" i="1"/>
  <c r="R182" i="1"/>
  <c r="N182" i="1"/>
  <c r="V180" i="1"/>
  <c r="U180" i="1"/>
  <c r="R180" i="1"/>
  <c r="Q180" i="1"/>
  <c r="N180" i="1"/>
  <c r="M180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2" i="1"/>
  <c r="J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2" i="1"/>
  <c r="I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2" i="1"/>
  <c r="H2" i="1"/>
  <c r="H3" i="1"/>
  <c r="S180" i="1"/>
  <c r="O180" i="1"/>
  <c r="K180" i="1"/>
  <c r="G180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E3" i="1" l="1"/>
  <c r="I3" i="1" s="1"/>
  <c r="E4" i="1"/>
  <c r="I4" i="1" s="1"/>
  <c r="E2" i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39" i="1"/>
  <c r="I39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F114" i="1" l="1"/>
  <c r="J114" i="1" s="1"/>
  <c r="E180" i="1"/>
  <c r="F2" i="1"/>
  <c r="F176" i="1"/>
  <c r="J176" i="1" s="1"/>
  <c r="I176" i="1"/>
  <c r="F172" i="1"/>
  <c r="J172" i="1" s="1"/>
  <c r="F156" i="1"/>
  <c r="J156" i="1" s="1"/>
  <c r="F144" i="1"/>
  <c r="J144" i="1" s="1"/>
  <c r="F128" i="1"/>
  <c r="J128" i="1" s="1"/>
  <c r="F116" i="1"/>
  <c r="J116" i="1" s="1"/>
  <c r="F104" i="1"/>
  <c r="J104" i="1" s="1"/>
  <c r="F84" i="1"/>
  <c r="J84" i="1" s="1"/>
  <c r="F64" i="1"/>
  <c r="J64" i="1" s="1"/>
  <c r="F52" i="1"/>
  <c r="J52" i="1" s="1"/>
  <c r="F32" i="1"/>
  <c r="J32" i="1" s="1"/>
  <c r="F20" i="1"/>
  <c r="J20" i="1" s="1"/>
  <c r="F175" i="1"/>
  <c r="J175" i="1" s="1"/>
  <c r="F155" i="1"/>
  <c r="J155" i="1" s="1"/>
  <c r="F143" i="1"/>
  <c r="J143" i="1" s="1"/>
  <c r="F127" i="1"/>
  <c r="J127" i="1" s="1"/>
  <c r="F111" i="1"/>
  <c r="J111" i="1" s="1"/>
  <c r="F95" i="1"/>
  <c r="J95" i="1" s="1"/>
  <c r="F75" i="1"/>
  <c r="J75" i="1" s="1"/>
  <c r="F59" i="1"/>
  <c r="J59" i="1" s="1"/>
  <c r="F47" i="1"/>
  <c r="J47" i="1" s="1"/>
  <c r="F15" i="1"/>
  <c r="J15" i="1" s="1"/>
  <c r="F168" i="1"/>
  <c r="J168" i="1" s="1"/>
  <c r="F152" i="1"/>
  <c r="J152" i="1" s="1"/>
  <c r="F148" i="1"/>
  <c r="J148" i="1" s="1"/>
  <c r="F132" i="1"/>
  <c r="J132" i="1" s="1"/>
  <c r="F112" i="1"/>
  <c r="J112" i="1" s="1"/>
  <c r="F100" i="1"/>
  <c r="J100" i="1" s="1"/>
  <c r="F80" i="1"/>
  <c r="J80" i="1" s="1"/>
  <c r="F68" i="1"/>
  <c r="J68" i="1" s="1"/>
  <c r="F48" i="1"/>
  <c r="J48" i="1" s="1"/>
  <c r="F36" i="1"/>
  <c r="J36" i="1" s="1"/>
  <c r="F16" i="1"/>
  <c r="J16" i="1" s="1"/>
  <c r="F159" i="1"/>
  <c r="J159" i="1" s="1"/>
  <c r="F27" i="1"/>
  <c r="J27" i="1" s="1"/>
  <c r="F11" i="1"/>
  <c r="J11" i="1" s="1"/>
  <c r="F166" i="1"/>
  <c r="J166" i="1" s="1"/>
  <c r="F154" i="1"/>
  <c r="J154" i="1" s="1"/>
  <c r="F138" i="1"/>
  <c r="J138" i="1" s="1"/>
  <c r="F122" i="1"/>
  <c r="J122" i="1" s="1"/>
  <c r="F118" i="1"/>
  <c r="J118" i="1" s="1"/>
  <c r="F106" i="1"/>
  <c r="J106" i="1" s="1"/>
  <c r="F102" i="1"/>
  <c r="J102" i="1" s="1"/>
  <c r="F90" i="1"/>
  <c r="J90" i="1" s="1"/>
  <c r="F86" i="1"/>
  <c r="J86" i="1" s="1"/>
  <c r="F74" i="1"/>
  <c r="J74" i="1" s="1"/>
  <c r="F70" i="1"/>
  <c r="J70" i="1" s="1"/>
  <c r="F58" i="1"/>
  <c r="J58" i="1" s="1"/>
  <c r="F54" i="1"/>
  <c r="J54" i="1" s="1"/>
  <c r="F42" i="1"/>
  <c r="J42" i="1" s="1"/>
  <c r="F38" i="1"/>
  <c r="J38" i="1" s="1"/>
  <c r="F26" i="1"/>
  <c r="J26" i="1" s="1"/>
  <c r="F22" i="1"/>
  <c r="J22" i="1" s="1"/>
  <c r="F10" i="1"/>
  <c r="J10" i="1" s="1"/>
  <c r="F6" i="1"/>
  <c r="J6" i="1" s="1"/>
  <c r="F164" i="1"/>
  <c r="J164" i="1" s="1"/>
  <c r="F160" i="1"/>
  <c r="J160" i="1" s="1"/>
  <c r="F140" i="1"/>
  <c r="J140" i="1" s="1"/>
  <c r="F136" i="1"/>
  <c r="J136" i="1" s="1"/>
  <c r="F120" i="1"/>
  <c r="J120" i="1" s="1"/>
  <c r="F96" i="1"/>
  <c r="J96" i="1" s="1"/>
  <c r="F88" i="1"/>
  <c r="J88" i="1" s="1"/>
  <c r="F72" i="1"/>
  <c r="J72" i="1" s="1"/>
  <c r="F56" i="1"/>
  <c r="J56" i="1" s="1"/>
  <c r="F40" i="1"/>
  <c r="J40" i="1" s="1"/>
  <c r="F24" i="1"/>
  <c r="J24" i="1" s="1"/>
  <c r="F158" i="1"/>
  <c r="J158" i="1" s="1"/>
  <c r="F171" i="1"/>
  <c r="J171" i="1" s="1"/>
  <c r="F139" i="1"/>
  <c r="J139" i="1" s="1"/>
  <c r="F123" i="1"/>
  <c r="J123" i="1" s="1"/>
  <c r="F107" i="1"/>
  <c r="J107" i="1" s="1"/>
  <c r="F91" i="1"/>
  <c r="J91" i="1" s="1"/>
  <c r="F79" i="1"/>
  <c r="J79" i="1" s="1"/>
  <c r="F63" i="1"/>
  <c r="J63" i="1" s="1"/>
  <c r="F43" i="1"/>
  <c r="J43" i="1" s="1"/>
  <c r="F31" i="1"/>
  <c r="J31" i="1" s="1"/>
  <c r="F7" i="1"/>
  <c r="J7" i="1" s="1"/>
  <c r="F170" i="1"/>
  <c r="J170" i="1" s="1"/>
  <c r="F150" i="1"/>
  <c r="J150" i="1" s="1"/>
  <c r="F134" i="1"/>
  <c r="J134" i="1" s="1"/>
  <c r="F9" i="1"/>
  <c r="J9" i="1" s="1"/>
  <c r="F119" i="1"/>
  <c r="J119" i="1" s="1"/>
  <c r="F4" i="1"/>
  <c r="J4" i="1" s="1"/>
  <c r="F18" i="1"/>
  <c r="J18" i="1" s="1"/>
  <c r="F34" i="1"/>
  <c r="J34" i="1" s="1"/>
  <c r="F50" i="1"/>
  <c r="J50" i="1" s="1"/>
  <c r="F55" i="1"/>
  <c r="J55" i="1" s="1"/>
  <c r="F66" i="1"/>
  <c r="J66" i="1" s="1"/>
  <c r="F71" i="1"/>
  <c r="J71" i="1" s="1"/>
  <c r="F76" i="1"/>
  <c r="J76" i="1" s="1"/>
  <c r="F87" i="1"/>
  <c r="J87" i="1" s="1"/>
  <c r="F98" i="1"/>
  <c r="J98" i="1" s="1"/>
  <c r="F103" i="1"/>
  <c r="J103" i="1" s="1"/>
  <c r="F108" i="1"/>
  <c r="J108" i="1" s="1"/>
  <c r="F124" i="1"/>
  <c r="J124" i="1" s="1"/>
  <c r="F5" i="1"/>
  <c r="J5" i="1" s="1"/>
  <c r="F14" i="1"/>
  <c r="J14" i="1" s="1"/>
  <c r="F19" i="1"/>
  <c r="J19" i="1" s="1"/>
  <c r="F30" i="1"/>
  <c r="J30" i="1" s="1"/>
  <c r="F35" i="1"/>
  <c r="J35" i="1" s="1"/>
  <c r="F46" i="1"/>
  <c r="J46" i="1" s="1"/>
  <c r="F51" i="1"/>
  <c r="J51" i="1" s="1"/>
  <c r="F62" i="1"/>
  <c r="J62" i="1" s="1"/>
  <c r="F67" i="1"/>
  <c r="J67" i="1" s="1"/>
  <c r="F78" i="1"/>
  <c r="J78" i="1" s="1"/>
  <c r="F83" i="1"/>
  <c r="J83" i="1" s="1"/>
  <c r="F94" i="1"/>
  <c r="J94" i="1" s="1"/>
  <c r="F99" i="1"/>
  <c r="J99" i="1" s="1"/>
  <c r="F110" i="1"/>
  <c r="J110" i="1" s="1"/>
  <c r="F115" i="1"/>
  <c r="J115" i="1" s="1"/>
  <c r="F126" i="1"/>
  <c r="J126" i="1" s="1"/>
  <c r="F131" i="1"/>
  <c r="J131" i="1" s="1"/>
  <c r="F142" i="1"/>
  <c r="J142" i="1" s="1"/>
  <c r="F147" i="1"/>
  <c r="J147" i="1" s="1"/>
  <c r="F174" i="1"/>
  <c r="J174" i="1" s="1"/>
  <c r="F163" i="1"/>
  <c r="J163" i="1" s="1"/>
  <c r="F173" i="1"/>
  <c r="J173" i="1" s="1"/>
  <c r="F3" i="1"/>
  <c r="J3" i="1" s="1"/>
  <c r="F12" i="1"/>
  <c r="J12" i="1" s="1"/>
  <c r="F28" i="1"/>
  <c r="J28" i="1" s="1"/>
  <c r="F44" i="1"/>
  <c r="J44" i="1" s="1"/>
  <c r="F82" i="1"/>
  <c r="J82" i="1" s="1"/>
  <c r="F130" i="1"/>
  <c r="J130" i="1" s="1"/>
  <c r="F135" i="1"/>
  <c r="J135" i="1" s="1"/>
  <c r="F146" i="1"/>
  <c r="J146" i="1" s="1"/>
  <c r="F151" i="1"/>
  <c r="J151" i="1" s="1"/>
  <c r="F162" i="1"/>
  <c r="J162" i="1" s="1"/>
  <c r="F167" i="1"/>
  <c r="J167" i="1" s="1"/>
  <c r="F8" i="1"/>
  <c r="J8" i="1" s="1"/>
  <c r="F23" i="1"/>
  <c r="J23" i="1" s="1"/>
  <c r="F39" i="1"/>
  <c r="J39" i="1" s="1"/>
  <c r="F60" i="1"/>
  <c r="J60" i="1" s="1"/>
  <c r="F92" i="1"/>
  <c r="J92" i="1" s="1"/>
  <c r="F13" i="1"/>
  <c r="J13" i="1" s="1"/>
  <c r="F17" i="1"/>
  <c r="J17" i="1" s="1"/>
  <c r="F21" i="1"/>
  <c r="J21" i="1" s="1"/>
  <c r="F25" i="1"/>
  <c r="J25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J180" i="1" l="1"/>
  <c r="I180" i="1"/>
</calcChain>
</file>

<file path=xl/sharedStrings.xml><?xml version="1.0" encoding="utf-8"?>
<sst xmlns="http://schemas.openxmlformats.org/spreadsheetml/2006/main" count="236" uniqueCount="222">
  <si>
    <t>Country Name</t>
  </si>
  <si>
    <t>Online Service Index</t>
  </si>
  <si>
    <t>Human Capital Index</t>
  </si>
  <si>
    <t>Telecommunication Infrastructure Index</t>
  </si>
  <si>
    <t xml:space="preserve">Iraq </t>
  </si>
  <si>
    <t xml:space="preserve">Ireland </t>
  </si>
  <si>
    <t xml:space="preserve">Israel </t>
  </si>
  <si>
    <t xml:space="preserve">Italy </t>
  </si>
  <si>
    <t xml:space="preserve">Jamaica </t>
  </si>
  <si>
    <t xml:space="preserve">Japan </t>
  </si>
  <si>
    <t xml:space="preserve">Jordan </t>
  </si>
  <si>
    <t xml:space="preserve">Kazakhstan </t>
  </si>
  <si>
    <t xml:space="preserve">Kenya </t>
  </si>
  <si>
    <t xml:space="preserve">Kiribati </t>
  </si>
  <si>
    <t xml:space="preserve">Kuwait </t>
  </si>
  <si>
    <t xml:space="preserve">Kyrgyzstan </t>
  </si>
  <si>
    <t xml:space="preserve">Lao People's Democratic Republic </t>
  </si>
  <si>
    <t xml:space="preserve">Latvia </t>
  </si>
  <si>
    <t xml:space="preserve">Lebanon </t>
  </si>
  <si>
    <t xml:space="preserve">Lesotho </t>
  </si>
  <si>
    <t xml:space="preserve">Liberia </t>
  </si>
  <si>
    <t>Libya</t>
  </si>
  <si>
    <t>Liechtenstein</t>
  </si>
  <si>
    <t xml:space="preserve">Lithuania </t>
  </si>
  <si>
    <t>Luxembourg</t>
  </si>
  <si>
    <t xml:space="preserve">Madagascar </t>
  </si>
  <si>
    <t xml:space="preserve">Malawi </t>
  </si>
  <si>
    <t>Malaysia</t>
  </si>
  <si>
    <t>Maldives</t>
  </si>
  <si>
    <t xml:space="preserve">Mali </t>
  </si>
  <si>
    <t xml:space="preserve">Malta </t>
  </si>
  <si>
    <t xml:space="preserve">Marshall Islands </t>
  </si>
  <si>
    <t xml:space="preserve">Mauritania </t>
  </si>
  <si>
    <t>Afghanistan</t>
  </si>
  <si>
    <t xml:space="preserve">Mauritius </t>
  </si>
  <si>
    <t xml:space="preserve">Mexico </t>
  </si>
  <si>
    <t xml:space="preserve">Micronesia (Federated States of) </t>
  </si>
  <si>
    <t xml:space="preserve">Monaco </t>
  </si>
  <si>
    <t xml:space="preserve">Mongolia </t>
  </si>
  <si>
    <t>Montenegro</t>
  </si>
  <si>
    <t xml:space="preserve">Albania </t>
  </si>
  <si>
    <t xml:space="preserve">Algeria </t>
  </si>
  <si>
    <t xml:space="preserve">Andorra </t>
  </si>
  <si>
    <t xml:space="preserve">Angola </t>
  </si>
  <si>
    <t xml:space="preserve">Antigua and Barbuda </t>
  </si>
  <si>
    <t xml:space="preserve">Argentina </t>
  </si>
  <si>
    <t xml:space="preserve">Armenia </t>
  </si>
  <si>
    <t xml:space="preserve">Morocco </t>
  </si>
  <si>
    <t xml:space="preserve">Mozambique </t>
  </si>
  <si>
    <t xml:space="preserve">Myanmar </t>
  </si>
  <si>
    <t xml:space="preserve">Namibia </t>
  </si>
  <si>
    <t xml:space="preserve">Nauru </t>
  </si>
  <si>
    <t xml:space="preserve">Dominica </t>
  </si>
  <si>
    <t xml:space="preserve">Dominican Republic </t>
  </si>
  <si>
    <t xml:space="preserve">Ecuador </t>
  </si>
  <si>
    <t xml:space="preserve">Egypt </t>
  </si>
  <si>
    <t xml:space="preserve">El Salvador </t>
  </si>
  <si>
    <t xml:space="preserve">Equatorial Guinea </t>
  </si>
  <si>
    <t xml:space="preserve">Eritrea </t>
  </si>
  <si>
    <t xml:space="preserve">Estonia </t>
  </si>
  <si>
    <t xml:space="preserve">Nepal </t>
  </si>
  <si>
    <t xml:space="preserve">Netherlands </t>
  </si>
  <si>
    <t xml:space="preserve">New Zealand </t>
  </si>
  <si>
    <t xml:space="preserve">Nicaragua </t>
  </si>
  <si>
    <t xml:space="preserve">Niger </t>
  </si>
  <si>
    <t xml:space="preserve">Nigeria </t>
  </si>
  <si>
    <t xml:space="preserve">Norway </t>
  </si>
  <si>
    <t xml:space="preserve">Oman </t>
  </si>
  <si>
    <t xml:space="preserve">Pakistan </t>
  </si>
  <si>
    <t xml:space="preserve">Palau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</si>
  <si>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</si>
  <si>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</si>
  <si>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</si>
  <si>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</si>
  <si>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</si>
  <si>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</si>
  <si>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</si>
  <si>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Qatar </t>
  </si>
  <si>
    <t xml:space="preserve">Republic of Korea </t>
  </si>
  <si>
    <t xml:space="preserve">Republic of Moldova </t>
  </si>
  <si>
    <t xml:space="preserve">Romania </t>
  </si>
  <si>
    <t xml:space="preserve">Russian Federation </t>
  </si>
  <si>
    <t xml:space="preserve">Australia </t>
  </si>
  <si>
    <t>Austria</t>
  </si>
  <si>
    <t xml:space="preserve">Azerbaijan </t>
  </si>
  <si>
    <t xml:space="preserve">Bahamas </t>
  </si>
  <si>
    <t xml:space="preserve">Chad </t>
  </si>
  <si>
    <t xml:space="preserve">Chile </t>
  </si>
  <si>
    <t xml:space="preserve">China </t>
  </si>
  <si>
    <t xml:space="preserve">Bahrain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</si>
  <si>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</si>
  <si>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</si>
  <si>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</si>
  <si>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</si>
  <si>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</si>
  <si>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 </t>
  </si>
  <si>
    <t xml:space="preserve">Bhutan </t>
  </si>
  <si>
    <t xml:space="preserve">Bolivia </t>
  </si>
  <si>
    <t xml:space="preserve">Bosnia and Herzegovina </t>
  </si>
  <si>
    <t xml:space="preserve">Botswana </t>
  </si>
  <si>
    <t xml:space="preserve">Djibouti </t>
  </si>
  <si>
    <t xml:space="preserve">Brazil </t>
  </si>
  <si>
    <t xml:space="preserve">Brunei Darussalam </t>
  </si>
  <si>
    <t xml:space="preserve">Bulgaria </t>
  </si>
  <si>
    <t xml:space="preserve">Burkina Faso </t>
  </si>
  <si>
    <t xml:space="preserve">Burundi </t>
  </si>
  <si>
    <t xml:space="preserve">Cambodia </t>
  </si>
  <si>
    <t xml:space="preserve">Cameroon </t>
  </si>
  <si>
    <t xml:space="preserve">Canada </t>
  </si>
  <si>
    <t xml:space="preserve">Cabo Verde </t>
  </si>
  <si>
    <t xml:space="preserve">Central African Republic </t>
  </si>
  <si>
    <t xml:space="preserve">Colombia </t>
  </si>
  <si>
    <t xml:space="preserve">Comoros </t>
  </si>
  <si>
    <t xml:space="preserve">Congo </t>
  </si>
  <si>
    <t xml:space="preserve">Costa Rica </t>
  </si>
  <si>
    <t xml:space="preserve">CΓ΄te d'Ivoire </t>
  </si>
  <si>
    <t xml:space="preserve">Croatia </t>
  </si>
  <si>
    <t xml:space="preserve">Cuba </t>
  </si>
  <si>
    <t xml:space="preserve">Cyprus </t>
  </si>
  <si>
    <t xml:space="preserve">Czech Republic </t>
  </si>
  <si>
    <t xml:space="preserve">Democratic People's Republic of Korea </t>
  </si>
  <si>
    <t xml:space="preserve">Democratic Republic of the Congo </t>
  </si>
  <si>
    <t xml:space="preserve">Denmark </t>
  </si>
  <si>
    <t xml:space="preserve">Ethiopia </t>
  </si>
  <si>
    <t xml:space="preserve">Fiji </t>
  </si>
  <si>
    <t xml:space="preserve">Finland </t>
  </si>
  <si>
    <t xml:space="preserve">Guinea-Bissau </t>
  </si>
  <si>
    <t xml:space="preserve">Guyana </t>
  </si>
  <si>
    <t xml:space="preserve">Spain </t>
  </si>
  <si>
    <t xml:space="preserve">Sierra Leone </t>
  </si>
  <si>
    <t>France</t>
  </si>
  <si>
    <t xml:space="preserve">Gabon </t>
  </si>
  <si>
    <t xml:space="preserve">Gambia </t>
  </si>
  <si>
    <t>Georgia (Country)</t>
  </si>
  <si>
    <t xml:space="preserve">Germany </t>
  </si>
  <si>
    <t xml:space="preserve">Ghana </t>
  </si>
  <si>
    <t xml:space="preserve">Greece </t>
  </si>
  <si>
    <t xml:space="preserve">Grenada </t>
  </si>
  <si>
    <t xml:space="preserve">Guatemala </t>
  </si>
  <si>
    <t xml:space="preserve">Guinea </t>
  </si>
  <si>
    <t xml:space="preserve">Haiti </t>
  </si>
  <si>
    <t xml:space="preserve">Honduras </t>
  </si>
  <si>
    <t xml:space="preserve">Hungary </t>
  </si>
  <si>
    <t xml:space="preserve">Iceland </t>
  </si>
  <si>
    <t xml:space="preserve">India </t>
  </si>
  <si>
    <t xml:space="preserve">Indonesia </t>
  </si>
  <si>
    <t xml:space="preserve">Iran (Islamic Republic of) </t>
  </si>
  <si>
    <t xml:space="preserve">Slovenia </t>
  </si>
  <si>
    <t xml:space="preserve">Solomon Islands </t>
  </si>
  <si>
    <t xml:space="preserve">Somalia </t>
  </si>
  <si>
    <t xml:space="preserve">South Africa </t>
  </si>
  <si>
    <t xml:space="preserve">Sri Lanka </t>
  </si>
  <si>
    <t xml:space="preserve">Sudan </t>
  </si>
  <si>
    <t xml:space="preserve">Suriname </t>
  </si>
  <si>
    <t>Eswatini</t>
  </si>
  <si>
    <t xml:space="preserve">Uzbekistan </t>
  </si>
  <si>
    <t xml:space="preserve">Vanuatu </t>
  </si>
  <si>
    <t xml:space="preserve">Venezuela </t>
  </si>
  <si>
    <t xml:space="preserve">Viet Nam </t>
  </si>
  <si>
    <t xml:space="preserve">Sweden </t>
  </si>
  <si>
    <t xml:space="preserve">Switzerland </t>
  </si>
  <si>
    <t xml:space="preserve">Syrian Arab Republic </t>
  </si>
  <si>
    <t xml:space="preserve">Tajikistan </t>
  </si>
  <si>
    <t xml:space="preserve">Thailand </t>
  </si>
  <si>
    <t>North Macedonia</t>
  </si>
  <si>
    <t>Timor-Leste</t>
  </si>
  <si>
    <t xml:space="preserve">Togo </t>
  </si>
  <si>
    <t xml:space="preserve">Tonga </t>
  </si>
  <si>
    <t xml:space="preserve">Trinidad and Tobago </t>
  </si>
  <si>
    <t xml:space="preserve">Tunisia </t>
  </si>
  <si>
    <t xml:space="preserve">Turkey </t>
  </si>
  <si>
    <t xml:space="preserve">Turkmenistan </t>
  </si>
  <si>
    <t xml:space="preserve">Tuvalu </t>
  </si>
  <si>
    <t xml:space="preserve">Uganda </t>
  </si>
  <si>
    <t>Ukraine</t>
  </si>
  <si>
    <t xml:space="preserve">United Arab Emirates </t>
  </si>
  <si>
    <t>United Kingdom of Great Britain and Northern Ireland</t>
  </si>
  <si>
    <t xml:space="preserve">United Republic of Tanzania </t>
  </si>
  <si>
    <t xml:space="preserve">United States of America </t>
  </si>
  <si>
    <t xml:space="preserve">Uruguay </t>
  </si>
  <si>
    <t xml:space="preserve">Yemen </t>
  </si>
  <si>
    <t xml:space="preserve">Zambia </t>
  </si>
  <si>
    <t xml:space="preserve">Zimbabwe </t>
  </si>
  <si>
    <t>South Sudan</t>
  </si>
  <si>
    <t xml:space="preserve">Rwanda </t>
  </si>
  <si>
    <t xml:space="preserve">Saint Kitts and Nevis </t>
  </si>
  <si>
    <t xml:space="preserve">Saint Lucia </t>
  </si>
  <si>
    <t xml:space="preserve">Saint Vincent and the Grenadines </t>
  </si>
  <si>
    <t xml:space="preserve">Samoa </t>
  </si>
  <si>
    <t xml:space="preserve">San Marino </t>
  </si>
  <si>
    <t xml:space="preserve">Sao Tome and Principe </t>
  </si>
  <si>
    <t xml:space="preserve">Saudi Arabia </t>
  </si>
  <si>
    <t xml:space="preserve">Senegal </t>
  </si>
  <si>
    <t>Serbia</t>
  </si>
  <si>
    <t xml:space="preserve">Seychelles </t>
  </si>
  <si>
    <t xml:space="preserve">Singapore </t>
  </si>
  <si>
    <t xml:space="preserve">Slovakia </t>
  </si>
  <si>
    <t xml:space="preserve">E-Government Development Index (EGDI) </t>
  </si>
  <si>
    <t>Rank (EGDI)</t>
  </si>
  <si>
    <t>Rank (1st scenario)</t>
  </si>
  <si>
    <t>Absolute value of the difference |EGDI-1st scenario|</t>
  </si>
  <si>
    <t>Absolute value of the difference of ranks |EGDI-1st scenario|</t>
  </si>
  <si>
    <r>
      <t>Max scoring difference country=</t>
    </r>
    <r>
      <rPr>
        <b/>
        <u/>
        <sz val="12"/>
        <rFont val="Calibri"/>
        <family val="2"/>
        <charset val="161"/>
        <scheme val="minor"/>
      </rPr>
      <t>Democratic People's Republic of Korea</t>
    </r>
  </si>
  <si>
    <r>
      <t>Max ranking difference country=</t>
    </r>
    <r>
      <rPr>
        <b/>
        <u/>
        <sz val="12"/>
        <rFont val="Calibri"/>
        <family val="2"/>
        <charset val="161"/>
        <scheme val="minor"/>
      </rPr>
      <t>Palau</t>
    </r>
  </si>
  <si>
    <t>Max-Min</t>
  </si>
  <si>
    <t>Rank (2nd scenario)</t>
  </si>
  <si>
    <t>Absolute value of the difference |EGDI-2nd scenario|</t>
  </si>
  <si>
    <t>Absolute value of the difference of ranks |EGDI-2nd scenario|</t>
  </si>
  <si>
    <t>Rank (3rd scenario)</t>
  </si>
  <si>
    <t>Absolute value of the difference |EGDI-3rd scenario|</t>
  </si>
  <si>
    <t>Absolute value of the difference of ranks |EGDI-3rd scenario|</t>
  </si>
  <si>
    <t>Absolute value of the difference of ranks |3rd scenario-4th scenario|</t>
  </si>
  <si>
    <t>Absolute value of the difference |3rd scenario-4th scenario|</t>
  </si>
  <si>
    <t>Rank (4th scenario)</t>
  </si>
  <si>
    <t>1st scenario</t>
  </si>
  <si>
    <t>2nd scenario</t>
  </si>
  <si>
    <t>3rd scenario</t>
  </si>
  <si>
    <t>4th scenario</t>
  </si>
  <si>
    <r>
      <t>Max scoring difference country=</t>
    </r>
    <r>
      <rPr>
        <b/>
        <u/>
        <sz val="12"/>
        <rFont val="Calibri"/>
        <family val="2"/>
        <charset val="161"/>
        <scheme val="minor"/>
      </rPr>
      <t xml:space="preserve">Marshall Islands </t>
    </r>
  </si>
  <si>
    <r>
      <t>Max ranking difference country=</t>
    </r>
    <r>
      <rPr>
        <b/>
        <u/>
        <sz val="12"/>
        <rFont val="Calibri"/>
        <family val="2"/>
        <charset val="161"/>
        <scheme val="minor"/>
      </rPr>
      <t xml:space="preserve">Marshall Islands </t>
    </r>
  </si>
  <si>
    <r>
      <t>Max ranking difference country=</t>
    </r>
    <r>
      <rPr>
        <b/>
        <u/>
        <sz val="12"/>
        <rFont val="Calibri"/>
        <family val="2"/>
        <charset val="161"/>
        <scheme val="minor"/>
      </rPr>
      <t xml:space="preserve">Cuba </t>
    </r>
  </si>
  <si>
    <t xml:space="preserve">Average ranking 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</si>
</sst>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u/>
      <sz val="12"/>
      <name val="Calibri"/>
      <family val="2"/>
      <charset val="161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0" fillId="0" borderId="0" xfId="0" applyNumberFormat="1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65" fontId="5" fillId="0" borderId="0" xfId="1" applyNumberFormat="1" applyFont="1"/>
    <xf numFmtId="1" fontId="5" fillId="0" borderId="0" xfId="0" applyNumberFormat="1" applyFont="1"/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164" fontId="4" fillId="9" borderId="1" xfId="0" applyNumberFormat="1" applyFont="1" applyFill="1" applyBorder="1" applyAlignment="1">
      <alignment horizontal="center" vertical="center" wrapText="1"/>
    </xf>
    <xf numFmtId="164" fontId="4" fillId="7" borderId="1" xfId="0" applyNumberFormat="1" applyFont="1" applyFill="1" applyBorder="1" applyAlignment="1">
      <alignment horizontal="center" vertical="center" wrapText="1"/>
    </xf>
    <xf numFmtId="164" fontId="4" fillId="8" borderId="1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5" fillId="0" borderId="0" xfId="0" applyFont="1"/>
  </cellXfs>
  <cellStyles count="2">
    <cellStyle name="Κανονικό" xfId="0" builtinId="0"/>
    <cellStyle name="Κόμμα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456776</xdr:colOff>
      <xdr:row>14</xdr:row>
      <xdr:rowOff>137584</xdr:rowOff>
    </xdr:from>
    <xdr:to>
      <xdr:col>28</xdr:col>
      <xdr:colOff>91016</xdr:colOff>
      <xdr:row>25</xdr:row>
      <xdr:rowOff>99484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808F25-529D-48E5-B333-4218CB46934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24026" y="3481917"/>
          <a:ext cx="2089573" cy="2057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2"/>
  <sheetViews>
    <sheetView tabSelected="1" topLeftCell="K24" zoomScale="90" zoomScaleNormal="90" workbookViewId="0">
      <selection activeCell="AA7" sqref="AA7"/>
    </sheetView>
  </sheetViews>
  <sheetFormatPr defaultRowHeight="15" x14ac:dyDescent="0.25"/>
  <cols>
    <col min="1" max="1" width="36.7109375" customWidth="1"/>
    <col min="2" max="3" width="20" style="2" customWidth="1"/>
    <col min="4" max="4" width="21.28515625" style="2" customWidth="1"/>
    <col min="5" max="5" width="19.28515625" customWidth="1"/>
    <col min="6" max="6" width="11.5703125" bestFit="1" customWidth="1"/>
    <col min="7" max="7" width="15.85546875" customWidth="1"/>
    <col min="8" max="8" width="11.7109375" customWidth="1"/>
    <col min="9" max="9" width="24" customWidth="1"/>
    <col min="10" max="10" width="21" customWidth="1"/>
    <col min="11" max="11" width="18.28515625" style="6" customWidth="1"/>
    <col min="12" max="12" width="22.140625" style="20" customWidth="1"/>
    <col min="13" max="13" width="26.85546875" customWidth="1"/>
    <col min="14" max="14" width="23.5703125" customWidth="1"/>
    <col min="15" max="15" width="17" style="6" customWidth="1"/>
    <col min="16" max="16" width="16.5703125" style="20" customWidth="1"/>
    <col min="17" max="17" width="21.7109375" customWidth="1"/>
    <col min="18" max="18" width="18.28515625" customWidth="1"/>
    <col min="19" max="19" width="13.140625" style="6" customWidth="1"/>
    <col min="20" max="20" width="11.85546875" style="20" customWidth="1"/>
    <col min="21" max="21" width="22.28515625" customWidth="1"/>
    <col min="22" max="22" width="19.28515625" customWidth="1"/>
  </cols>
  <sheetData>
    <row r="1" spans="1:26" ht="68.25" customHeight="1" x14ac:dyDescent="0.25">
      <c r="A1" s="1" t="s">
        <v>0</v>
      </c>
      <c r="B1" s="3" t="s">
        <v>1</v>
      </c>
      <c r="C1" s="4" t="s">
        <v>2</v>
      </c>
      <c r="D1" s="5" t="s">
        <v>3</v>
      </c>
      <c r="E1" s="7" t="s">
        <v>197</v>
      </c>
      <c r="F1" s="8" t="s">
        <v>198</v>
      </c>
      <c r="G1" s="9" t="s">
        <v>214</v>
      </c>
      <c r="H1" s="9" t="s">
        <v>199</v>
      </c>
      <c r="I1" s="9" t="s">
        <v>200</v>
      </c>
      <c r="J1" s="9" t="s">
        <v>201</v>
      </c>
      <c r="K1" s="16" t="s">
        <v>215</v>
      </c>
      <c r="L1" s="14" t="s">
        <v>205</v>
      </c>
      <c r="M1" s="14" t="s">
        <v>206</v>
      </c>
      <c r="N1" s="14" t="s">
        <v>207</v>
      </c>
      <c r="O1" s="17" t="s">
        <v>216</v>
      </c>
      <c r="P1" s="12" t="s">
        <v>208</v>
      </c>
      <c r="Q1" s="12" t="s">
        <v>209</v>
      </c>
      <c r="R1" s="12" t="s">
        <v>210</v>
      </c>
      <c r="S1" s="18" t="s">
        <v>217</v>
      </c>
      <c r="T1" s="13" t="s">
        <v>213</v>
      </c>
      <c r="U1" s="13" t="s">
        <v>212</v>
      </c>
      <c r="V1" s="13" t="s">
        <v>211</v>
      </c>
      <c r="W1" s="15"/>
      <c r="X1" s="15"/>
      <c r="Y1" s="15"/>
      <c r="Z1" s="15"/>
    </row>
    <row r="2" spans="1:26" x14ac:dyDescent="0.25">
      <c r="A2" t="s">
        <v>122</v>
      </c>
      <c r="B2" s="2">
        <v>0.97060000000000002</v>
      </c>
      <c r="C2" s="2">
        <v>0.95879999999999999</v>
      </c>
      <c r="D2" s="2">
        <v>0.99790000000000001</v>
      </c>
      <c r="E2" s="6">
        <f>AVERAGE(B2:D2)</f>
        <v>0.97576666666666656</v>
      </c>
      <c r="F2" s="10">
        <f>RANK(E2,$E$2:$E$176,)+COUNTIF($E$2:E2,E2)-1</f>
        <v>1</v>
      </c>
      <c r="G2" s="6">
        <v>1</v>
      </c>
      <c r="H2" s="11">
        <f>RANK(G2,$G$2:$G$176,)+COUNTIF($G$2:G2,G2)-1</f>
        <v>1</v>
      </c>
      <c r="I2">
        <f>ABS(E2-G2)</f>
        <v>2.423333333333344E-2</v>
      </c>
      <c r="J2">
        <f>ABS(F2-H2)</f>
        <v>0</v>
      </c>
      <c r="K2" s="6">
        <v>0.95880021427952</v>
      </c>
      <c r="L2" s="11">
        <f>RANK(K2,$K$2:$K$176,)+COUNTIF($K$2:K2,K2)-1</f>
        <v>2</v>
      </c>
      <c r="M2">
        <f>ABS(E2-K2)</f>
        <v>1.6966452387146558E-2</v>
      </c>
      <c r="N2">
        <f>ABS(F2-L2)</f>
        <v>1</v>
      </c>
      <c r="O2" s="6">
        <v>0.984447218738709</v>
      </c>
      <c r="P2" s="11">
        <f>RANK(O2,$O$2:$O$176,)+COUNTIF($O$2:O2,O2)-1</f>
        <v>2</v>
      </c>
      <c r="Q2">
        <f>ABS(E2-O2)</f>
        <v>8.6805520720424356E-3</v>
      </c>
      <c r="R2">
        <f>ABS(F2-P2)</f>
        <v>1</v>
      </c>
      <c r="S2" s="6">
        <v>1</v>
      </c>
      <c r="T2" s="11">
        <f>RANK(S2,$S$2:$S$176,)+COUNTIF($S$2:S2,S2)-1</f>
        <v>1</v>
      </c>
      <c r="U2">
        <f>ABS(O2-S2)</f>
        <v>1.5552781261291004E-2</v>
      </c>
      <c r="V2">
        <f>ABS(P2-T2)</f>
        <v>1</v>
      </c>
    </row>
    <row r="3" spans="1:26" x14ac:dyDescent="0.25">
      <c r="A3" t="s">
        <v>78</v>
      </c>
      <c r="B3" s="2">
        <v>1</v>
      </c>
      <c r="C3" s="2">
        <v>0.89970000000000006</v>
      </c>
      <c r="D3" s="2">
        <v>0.96840000000000004</v>
      </c>
      <c r="E3" s="6">
        <f t="shared" ref="E3:E4" si="0">AVERAGE(B3:D3)</f>
        <v>0.9560333333333334</v>
      </c>
      <c r="F3" s="10">
        <f>RANK(E3,$E$2:$E$176,)+COUNTIF($E$2:E3,E3)-1</f>
        <v>2</v>
      </c>
      <c r="G3" s="6">
        <v>1</v>
      </c>
      <c r="H3" s="11">
        <f>RANK(G3,$G$2:$G$176,)+COUNTIF($G$2:G3,G3)-1</f>
        <v>2</v>
      </c>
      <c r="I3">
        <f t="shared" ref="I3:I66" si="1">ABS(E3-G3)</f>
        <v>4.3966666666666598E-2</v>
      </c>
      <c r="J3">
        <f>ABS(F3-H3)</f>
        <v>0</v>
      </c>
      <c r="K3" s="6">
        <v>0.89970032230887997</v>
      </c>
      <c r="L3" s="11">
        <f>RANK(K3,$K$2:$K$176,)+COUNTIF($K$2:K3,K3)-1</f>
        <v>21</v>
      </c>
      <c r="M3">
        <f t="shared" ref="M3:M66" si="2">ABS(E3-K3)</f>
        <v>5.6333011024453428E-2</v>
      </c>
      <c r="N3">
        <f t="shared" ref="N3:N66" si="3">ABS(F3-L3)</f>
        <v>19</v>
      </c>
      <c r="O3" s="6">
        <v>0.96036906613247297</v>
      </c>
      <c r="P3" s="11">
        <f>RANK(O3,$O$2:$O$176,)+COUNTIF($O$2:O3,O3)-1</f>
        <v>6</v>
      </c>
      <c r="Q3">
        <f t="shared" ref="Q3:Q66" si="4">ABS(E3-O3)</f>
        <v>4.3357327991395689E-3</v>
      </c>
      <c r="R3">
        <f t="shared" ref="R3:R66" si="5">ABS(F3-P3)</f>
        <v>4</v>
      </c>
      <c r="S3" s="6">
        <v>0.99717743062348096</v>
      </c>
      <c r="T3" s="11">
        <f>RANK(S3,$S$2:$S$176,)+COUNTIF($S$2:S3,S3)-1</f>
        <v>2</v>
      </c>
      <c r="U3">
        <f t="shared" ref="U3:U66" si="6">ABS(O3-S3)</f>
        <v>3.6808364491007994E-2</v>
      </c>
      <c r="V3">
        <f t="shared" ref="V3:V66" si="7">ABS(P3-T3)</f>
        <v>4</v>
      </c>
    </row>
    <row r="4" spans="1:26" x14ac:dyDescent="0.25">
      <c r="A4" t="s">
        <v>125</v>
      </c>
      <c r="B4" s="2">
        <v>0.97060000000000002</v>
      </c>
      <c r="C4" s="2">
        <v>0.95489999999999997</v>
      </c>
      <c r="D4" s="2">
        <v>0.91010000000000002</v>
      </c>
      <c r="E4" s="6">
        <f t="shared" si="0"/>
        <v>0.94519999999999993</v>
      </c>
      <c r="F4" s="10">
        <f>RANK(E4,$E$2:$E$176,)+COUNTIF($E$2:E4,E4)-1</f>
        <v>3</v>
      </c>
      <c r="G4" s="6">
        <v>0.99865966448029297</v>
      </c>
      <c r="H4" s="11">
        <f>RANK(G4,$G$2:$G$176,)+COUNTIF($G$2:G4,G4)-1</f>
        <v>5</v>
      </c>
      <c r="I4">
        <f t="shared" si="1"/>
        <v>5.3459664480293045E-2</v>
      </c>
      <c r="J4">
        <f t="shared" ref="J3:J66" si="8">ABS(F4-H4)</f>
        <v>2</v>
      </c>
      <c r="K4" s="6">
        <v>0.95490013361495996</v>
      </c>
      <c r="L4" s="11">
        <f>RANK(K4,$K$2:$K$176,)+COUNTIF($K$2:K4,K4)-1</f>
        <v>3</v>
      </c>
      <c r="M4">
        <f t="shared" si="2"/>
        <v>9.700133614960027E-3</v>
      </c>
      <c r="N4">
        <f t="shared" si="3"/>
        <v>0</v>
      </c>
      <c r="O4" s="6">
        <v>0.98206235394088903</v>
      </c>
      <c r="P4" s="11">
        <f>RANK(O4,$O$2:$O$176,)+COUNTIF($O$2:O4,O4)-1</f>
        <v>3</v>
      </c>
      <c r="Q4">
        <f t="shared" si="4"/>
        <v>3.6862353940889103E-2</v>
      </c>
      <c r="R4">
        <f t="shared" si="5"/>
        <v>0</v>
      </c>
      <c r="S4" s="6">
        <v>0.97473660676857699</v>
      </c>
      <c r="T4" s="11">
        <f>RANK(S4,$S$2:$S$176,)+COUNTIF($S$2:S4,S4)-1</f>
        <v>3</v>
      </c>
      <c r="U4">
        <f t="shared" si="6"/>
        <v>7.3257471723120471E-3</v>
      </c>
      <c r="V4">
        <f t="shared" si="7"/>
        <v>0</v>
      </c>
    </row>
    <row r="5" spans="1:26" x14ac:dyDescent="0.25">
      <c r="A5" t="s">
        <v>82</v>
      </c>
      <c r="B5" s="2">
        <v>0.94710000000000005</v>
      </c>
      <c r="C5" s="2">
        <v>1</v>
      </c>
      <c r="D5" s="2">
        <v>0.88249999999999995</v>
      </c>
      <c r="E5" s="6">
        <f t="shared" ref="E5:E36" si="9">AVERAGE(B5:D5)</f>
        <v>0.94320000000000004</v>
      </c>
      <c r="F5" s="10">
        <f>RANK(E5,$E$2:$E$176,)+COUNTIF($E$2:E5,E5)-1</f>
        <v>4</v>
      </c>
      <c r="G5" s="6">
        <v>1</v>
      </c>
      <c r="H5" s="11">
        <f>RANK(G5,$G$2:$G$176,)+COUNTIF($G$2:G5,G5)-1</f>
        <v>3</v>
      </c>
      <c r="I5">
        <f t="shared" si="1"/>
        <v>5.6799999999999962E-2</v>
      </c>
      <c r="J5">
        <f t="shared" si="8"/>
        <v>1</v>
      </c>
      <c r="K5" s="6">
        <v>1</v>
      </c>
      <c r="L5" s="11">
        <f>RANK(K5,$K$2:$K$176,)+COUNTIF($K$2:K5,K5)-1</f>
        <v>1</v>
      </c>
      <c r="M5">
        <f t="shared" si="2"/>
        <v>5.6799999999999962E-2</v>
      </c>
      <c r="N5">
        <f t="shared" si="3"/>
        <v>3</v>
      </c>
      <c r="O5" s="6">
        <v>1</v>
      </c>
      <c r="P5" s="11">
        <f>RANK(O5,$O$2:$O$176,)+COUNTIF($O$2:O5,O5)-1</f>
        <v>1</v>
      </c>
      <c r="Q5">
        <f t="shared" si="4"/>
        <v>5.6799999999999962E-2</v>
      </c>
      <c r="R5">
        <f t="shared" si="5"/>
        <v>3</v>
      </c>
      <c r="S5" s="6">
        <v>0.96229121836253695</v>
      </c>
      <c r="T5" s="11">
        <f>RANK(S5,$S$2:$S$176,)+COUNTIF($S$2:S5,S5)-1</f>
        <v>5</v>
      </c>
      <c r="U5">
        <f t="shared" si="6"/>
        <v>3.7708781637463051E-2</v>
      </c>
      <c r="V5">
        <f t="shared" si="7"/>
        <v>4</v>
      </c>
    </row>
    <row r="6" spans="1:26" x14ac:dyDescent="0.25">
      <c r="A6" t="s">
        <v>159</v>
      </c>
      <c r="B6" s="2">
        <v>0.9</v>
      </c>
      <c r="C6" s="2">
        <v>0.94710000000000005</v>
      </c>
      <c r="D6" s="2">
        <v>0.96250000000000002</v>
      </c>
      <c r="E6" s="6">
        <f t="shared" si="9"/>
        <v>0.93653333333333333</v>
      </c>
      <c r="F6" s="10">
        <f>RANK(E6,$E$2:$E$176,)+COUNTIF($E$2:E6,E6)-1</f>
        <v>5</v>
      </c>
      <c r="G6" s="6">
        <v>0.98149258057283695</v>
      </c>
      <c r="H6" s="11">
        <f>RANK(G6,$G$2:$G$176,)+COUNTIF($G$2:G6,G6)-1</f>
        <v>8</v>
      </c>
      <c r="I6">
        <f t="shared" si="1"/>
        <v>4.4959247239503619E-2</v>
      </c>
      <c r="J6">
        <f t="shared" si="8"/>
        <v>3</v>
      </c>
      <c r="K6" s="6">
        <v>0.94710012968584001</v>
      </c>
      <c r="L6" s="11">
        <f>RANK(K6,$K$2:$K$176,)+COUNTIF($K$2:K6,K6)-1</f>
        <v>8</v>
      </c>
      <c r="M6">
        <f t="shared" si="2"/>
        <v>1.056679635250668E-2</v>
      </c>
      <c r="N6">
        <f t="shared" si="3"/>
        <v>3</v>
      </c>
      <c r="O6" s="6">
        <v>0.94833143409781095</v>
      </c>
      <c r="P6" s="11">
        <f>RANK(O6,$O$2:$O$176,)+COUNTIF($O$2:O6,O6)-1</f>
        <v>8</v>
      </c>
      <c r="Q6">
        <f t="shared" si="4"/>
        <v>1.1798100764477626E-2</v>
      </c>
      <c r="R6">
        <f t="shared" si="5"/>
        <v>3</v>
      </c>
      <c r="S6" s="6">
        <v>0.94846714920493003</v>
      </c>
      <c r="T6" s="11">
        <f>RANK(S6,$S$2:$S$176,)+COUNTIF($S$2:S6,S6)-1</f>
        <v>9</v>
      </c>
      <c r="U6">
        <f t="shared" si="6"/>
        <v>1.3571510711907209E-4</v>
      </c>
      <c r="V6">
        <f t="shared" si="7"/>
        <v>1</v>
      </c>
    </row>
    <row r="7" spans="1:26" x14ac:dyDescent="0.25">
      <c r="A7" t="s">
        <v>176</v>
      </c>
      <c r="B7" s="2">
        <v>0.95879999999999999</v>
      </c>
      <c r="C7" s="2">
        <v>0.92920000000000003</v>
      </c>
      <c r="D7" s="2">
        <v>0.91949999999999998</v>
      </c>
      <c r="E7" s="6">
        <f t="shared" si="9"/>
        <v>0.93583333333333341</v>
      </c>
      <c r="F7" s="10">
        <f>RANK(E7,$E$2:$E$176,)+COUNTIF($E$2:E7,E7)-1</f>
        <v>6</v>
      </c>
      <c r="G7" s="6">
        <v>0.98167617759199999</v>
      </c>
      <c r="H7" s="11">
        <f>RANK(G7,$G$2:$G$176,)+COUNTIF($G$2:G7,G7)-1</f>
        <v>7</v>
      </c>
      <c r="I7">
        <f t="shared" si="1"/>
        <v>4.5842844258666582E-2</v>
      </c>
      <c r="J7">
        <f t="shared" si="8"/>
        <v>1</v>
      </c>
      <c r="K7" s="6">
        <v>0.92920017823568002</v>
      </c>
      <c r="L7" s="11">
        <f>RANK(K7,$K$2:$K$176,)+COUNTIF($K$2:K7,K7)-1</f>
        <v>11</v>
      </c>
      <c r="M7">
        <f t="shared" si="2"/>
        <v>6.6331550976533871E-3</v>
      </c>
      <c r="N7">
        <f t="shared" si="3"/>
        <v>5</v>
      </c>
      <c r="O7" s="6">
        <v>0.96150671741900695</v>
      </c>
      <c r="P7" s="11">
        <f>RANK(O7,$O$2:$O$176,)+COUNTIF($O$2:O7,O7)-1</f>
        <v>5</v>
      </c>
      <c r="Q7">
        <f t="shared" si="4"/>
        <v>2.5673384085673545E-2</v>
      </c>
      <c r="R7">
        <f t="shared" si="5"/>
        <v>1</v>
      </c>
      <c r="S7" s="6">
        <v>0.96598012091402796</v>
      </c>
      <c r="T7" s="11">
        <f>RANK(S7,$S$2:$S$176,)+COUNTIF($S$2:S7,S7)-1</f>
        <v>4</v>
      </c>
      <c r="U7">
        <f t="shared" si="6"/>
        <v>4.4734034950210111E-3</v>
      </c>
      <c r="V7">
        <f t="shared" si="7"/>
        <v>1</v>
      </c>
    </row>
    <row r="8" spans="1:26" x14ac:dyDescent="0.25">
      <c r="A8" t="s">
        <v>62</v>
      </c>
      <c r="B8" s="2">
        <v>0.9294</v>
      </c>
      <c r="C8" s="2">
        <v>0.9516</v>
      </c>
      <c r="D8" s="2">
        <v>0.92069999999999996</v>
      </c>
      <c r="E8" s="6">
        <f t="shared" si="9"/>
        <v>0.93389999999999995</v>
      </c>
      <c r="F8" s="10">
        <f>RANK(E8,$E$2:$E$176,)+COUNTIF($E$2:E8,E8)-1</f>
        <v>7</v>
      </c>
      <c r="G8" s="6">
        <v>0.97356650486442797</v>
      </c>
      <c r="H8" s="11">
        <f>RANK(G8,$G$2:$G$176,)+COUNTIF($G$2:G8,G8)-1</f>
        <v>9</v>
      </c>
      <c r="I8">
        <f t="shared" si="1"/>
        <v>3.966650486442802E-2</v>
      </c>
      <c r="J8">
        <f t="shared" si="8"/>
        <v>2</v>
      </c>
      <c r="K8" s="6">
        <v>0.95160010905264003</v>
      </c>
      <c r="L8" s="11">
        <f>RANK(K8,$K$2:$K$176,)+COUNTIF($K$2:K8,K8)-1</f>
        <v>6</v>
      </c>
      <c r="M8">
        <f t="shared" si="2"/>
        <v>1.7700109052640078E-2</v>
      </c>
      <c r="N8">
        <f t="shared" si="3"/>
        <v>1</v>
      </c>
      <c r="O8" s="6">
        <v>0.96314347869447903</v>
      </c>
      <c r="P8" s="11">
        <f>RANK(O8,$O$2:$O$176,)+COUNTIF($O$2:O8,O8)-1</f>
        <v>4</v>
      </c>
      <c r="Q8">
        <f t="shared" si="4"/>
        <v>2.9243478694479075E-2</v>
      </c>
      <c r="R8">
        <f t="shared" si="5"/>
        <v>3</v>
      </c>
      <c r="S8" s="6">
        <v>0.95405639549506804</v>
      </c>
      <c r="T8" s="11">
        <f>RANK(S8,$S$2:$S$176,)+COUNTIF($S$2:S8,S8)-1</f>
        <v>7</v>
      </c>
      <c r="U8">
        <f t="shared" si="6"/>
        <v>9.0870831994109835E-3</v>
      </c>
      <c r="V8">
        <f t="shared" si="7"/>
        <v>3</v>
      </c>
    </row>
    <row r="9" spans="1:26" x14ac:dyDescent="0.25">
      <c r="A9" t="s">
        <v>178</v>
      </c>
      <c r="B9" s="2">
        <v>0.94710000000000005</v>
      </c>
      <c r="C9" s="2">
        <v>0.92390000000000005</v>
      </c>
      <c r="D9" s="2">
        <v>0.91820000000000002</v>
      </c>
      <c r="E9" s="6">
        <f t="shared" si="9"/>
        <v>0.92973333333333341</v>
      </c>
      <c r="F9" s="10">
        <f>RANK(E9,$E$2:$E$176,)+COUNTIF($E$2:E9,E9)-1</f>
        <v>8</v>
      </c>
      <c r="G9" s="6">
        <v>0.97177228795678505</v>
      </c>
      <c r="H9" s="11">
        <f>RANK(G9,$G$2:$G$176,)+COUNTIF($G$2:G9,G9)-1</f>
        <v>11</v>
      </c>
      <c r="I9">
        <f t="shared" si="1"/>
        <v>4.2038954623451641E-2</v>
      </c>
      <c r="J9">
        <f t="shared" si="8"/>
        <v>3</v>
      </c>
      <c r="K9" s="6">
        <v>0.92390017493256005</v>
      </c>
      <c r="L9" s="11">
        <f>RANK(K9,$K$2:$K$176,)+COUNTIF($K$2:K9,K9)-1</f>
        <v>13</v>
      </c>
      <c r="M9">
        <f t="shared" si="2"/>
        <v>5.8331584007733639E-3</v>
      </c>
      <c r="N9">
        <f t="shared" si="3"/>
        <v>5</v>
      </c>
      <c r="O9" s="6">
        <v>0.95346631017844397</v>
      </c>
      <c r="P9" s="11">
        <f>RANK(O9,$O$2:$O$176,)+COUNTIF($O$2:O9,O9)-1</f>
        <v>7</v>
      </c>
      <c r="Q9">
        <f t="shared" si="4"/>
        <v>2.3732976845110554E-2</v>
      </c>
      <c r="R9">
        <f t="shared" si="5"/>
        <v>1</v>
      </c>
      <c r="S9" s="6">
        <v>0.95808996823445003</v>
      </c>
      <c r="T9" s="11">
        <f>RANK(S9,$S$2:$S$176,)+COUNTIF($S$2:S9,S9)-1</f>
        <v>6</v>
      </c>
      <c r="U9">
        <f t="shared" si="6"/>
        <v>4.6236580560060636E-3</v>
      </c>
      <c r="V9">
        <f t="shared" si="7"/>
        <v>1</v>
      </c>
    </row>
    <row r="10" spans="1:26" x14ac:dyDescent="0.25">
      <c r="A10" t="s">
        <v>61</v>
      </c>
      <c r="B10" s="2">
        <v>0.90590000000000004</v>
      </c>
      <c r="C10" s="2">
        <v>0.93489999999999995</v>
      </c>
      <c r="D10" s="2">
        <v>0.92759999999999998</v>
      </c>
      <c r="E10" s="6">
        <f t="shared" si="9"/>
        <v>0.92279999999999995</v>
      </c>
      <c r="F10" s="10">
        <f>RANK(E10,$E$2:$E$176,)+COUNTIF($E$2:E10,E10)-1</f>
        <v>9</v>
      </c>
      <c r="G10" s="6">
        <v>0.96274077117592904</v>
      </c>
      <c r="H10" s="11">
        <f>RANK(G10,$G$2:$G$176,)+COUNTIF($G$2:G10,G10)-1</f>
        <v>13</v>
      </c>
      <c r="I10">
        <f t="shared" si="1"/>
        <v>3.9940771175929091E-2</v>
      </c>
      <c r="J10">
        <f t="shared" si="8"/>
        <v>4</v>
      </c>
      <c r="K10" s="6">
        <v>0.93490012300696002</v>
      </c>
      <c r="L10" s="11">
        <f>RANK(K10,$K$2:$K$176,)+COUNTIF($K$2:K10,K10)-1</f>
        <v>10</v>
      </c>
      <c r="M10">
        <f t="shared" si="2"/>
        <v>1.2100123006960062E-2</v>
      </c>
      <c r="N10">
        <f t="shared" si="3"/>
        <v>1</v>
      </c>
      <c r="O10" s="6">
        <v>0.943291616057372</v>
      </c>
      <c r="P10" s="11">
        <f>RANK(O10,$O$2:$O$176,)+COUNTIF($O$2:O10,O10)-1</f>
        <v>9</v>
      </c>
      <c r="Q10">
        <f t="shared" si="4"/>
        <v>2.0491616057372042E-2</v>
      </c>
      <c r="R10">
        <f t="shared" si="5"/>
        <v>0</v>
      </c>
      <c r="S10" s="6">
        <v>0.93973860958183097</v>
      </c>
      <c r="T10" s="11">
        <f>RANK(S10,$S$2:$S$176,)+COUNTIF($S$2:S10,S10)-1</f>
        <v>10</v>
      </c>
      <c r="U10">
        <f t="shared" si="6"/>
        <v>3.5530064755410207E-3</v>
      </c>
      <c r="V10">
        <f t="shared" si="7"/>
        <v>1</v>
      </c>
    </row>
    <row r="11" spans="1:26" x14ac:dyDescent="0.25">
      <c r="A11" t="s">
        <v>195</v>
      </c>
      <c r="B11" s="2">
        <v>0.9647</v>
      </c>
      <c r="C11" s="2">
        <v>0.89039999999999997</v>
      </c>
      <c r="D11" s="2">
        <v>0.88990000000000002</v>
      </c>
      <c r="E11" s="6">
        <f t="shared" si="9"/>
        <v>0.91500000000000004</v>
      </c>
      <c r="F11" s="10">
        <f>RANK(E11,$E$2:$E$176,)+COUNTIF($E$2:E11,E11)-1</f>
        <v>10</v>
      </c>
      <c r="G11" s="6">
        <v>0.97241820518156297</v>
      </c>
      <c r="H11" s="11">
        <f>RANK(G11,$G$2:$G$176,)+COUNTIF($G$2:G11,G11)-1</f>
        <v>10</v>
      </c>
      <c r="I11">
        <f t="shared" si="1"/>
        <v>5.7418205181562931E-2</v>
      </c>
      <c r="J11">
        <f t="shared" si="8"/>
        <v>0</v>
      </c>
      <c r="K11" s="6">
        <v>0.89040022552415998</v>
      </c>
      <c r="L11" s="11">
        <f>RANK(K11,$K$2:$K$176,)+COUNTIF($K$2:K11,K11)-1</f>
        <v>27</v>
      </c>
      <c r="M11">
        <f t="shared" si="2"/>
        <v>2.4599774475840053E-2</v>
      </c>
      <c r="N11">
        <f t="shared" si="3"/>
        <v>17</v>
      </c>
      <c r="O11" s="6">
        <v>0.94020150259087598</v>
      </c>
      <c r="P11" s="11">
        <f>RANK(O11,$O$2:$O$176,)+COUNTIF($O$2:O11,O11)-1</f>
        <v>11</v>
      </c>
      <c r="Q11">
        <f t="shared" si="4"/>
        <v>2.5201502590875946E-2</v>
      </c>
      <c r="R11">
        <f t="shared" si="5"/>
        <v>1</v>
      </c>
      <c r="S11" s="6">
        <v>0.953776933180561</v>
      </c>
      <c r="T11" s="11">
        <f>RANK(S11,$S$2:$S$176,)+COUNTIF($S$2:S11,S11)-1</f>
        <v>8</v>
      </c>
      <c r="U11">
        <f t="shared" si="6"/>
        <v>1.3575430589685022E-2</v>
      </c>
      <c r="V11">
        <f t="shared" si="7"/>
        <v>3</v>
      </c>
    </row>
    <row r="12" spans="1:26" x14ac:dyDescent="0.25">
      <c r="A12" t="s">
        <v>143</v>
      </c>
      <c r="B12" s="2">
        <v>0.79410000000000003</v>
      </c>
      <c r="C12" s="2">
        <v>0.95250000000000001</v>
      </c>
      <c r="D12" s="2">
        <v>0.98380000000000001</v>
      </c>
      <c r="E12" s="6">
        <f t="shared" si="9"/>
        <v>0.91013333333333335</v>
      </c>
      <c r="F12" s="10">
        <f>RANK(E12,$E$2:$E$176,)+COUNTIF($E$2:E12,E12)-1</f>
        <v>11</v>
      </c>
      <c r="G12" s="6">
        <v>0.991381299652623</v>
      </c>
      <c r="H12" s="11">
        <f>RANK(G12,$G$2:$G$176,)+COUNTIF($G$2:G12,G12)-1</f>
        <v>6</v>
      </c>
      <c r="I12">
        <f t="shared" si="1"/>
        <v>8.1247966319289655E-2</v>
      </c>
      <c r="J12">
        <f t="shared" si="8"/>
        <v>5</v>
      </c>
      <c r="K12" s="6">
        <v>0.95250003520600002</v>
      </c>
      <c r="L12" s="11">
        <f>RANK(K12,$K$2:$K$176,)+COUNTIF($K$2:K12,K12)-1</f>
        <v>4</v>
      </c>
      <c r="M12">
        <f t="shared" si="2"/>
        <v>4.2366701872666668E-2</v>
      </c>
      <c r="N12">
        <f t="shared" si="3"/>
        <v>7</v>
      </c>
      <c r="O12" s="6">
        <v>0.90819132694670901</v>
      </c>
      <c r="P12" s="11">
        <f>RANK(O12,$O$2:$O$176,)+COUNTIF($O$2:O12,O12)-1</f>
        <v>17</v>
      </c>
      <c r="Q12">
        <f t="shared" si="4"/>
        <v>1.9420063866243398E-3</v>
      </c>
      <c r="R12">
        <f t="shared" si="5"/>
        <v>6</v>
      </c>
      <c r="S12" s="6">
        <v>0.89623564262359201</v>
      </c>
      <c r="T12" s="11">
        <f>RANK(S12,$S$2:$S$176,)+COUNTIF($S$2:S12,S12)-1</f>
        <v>17</v>
      </c>
      <c r="U12">
        <f t="shared" si="6"/>
        <v>1.1955684323117E-2</v>
      </c>
      <c r="V12">
        <f t="shared" si="7"/>
        <v>0</v>
      </c>
    </row>
    <row r="13" spans="1:26" x14ac:dyDescent="0.25">
      <c r="A13" t="s">
        <v>66</v>
      </c>
      <c r="B13" s="2">
        <v>0.87649999999999995</v>
      </c>
      <c r="C13" s="2">
        <v>0.93920000000000003</v>
      </c>
      <c r="D13" s="2">
        <v>0.90339999999999998</v>
      </c>
      <c r="E13" s="6">
        <f t="shared" si="9"/>
        <v>0.90636666666666665</v>
      </c>
      <c r="F13" s="10">
        <f>RANK(E13,$E$2:$E$176,)+COUNTIF($E$2:E13,E13)-1</f>
        <v>12</v>
      </c>
      <c r="G13" s="6">
        <v>0.95944064841871901</v>
      </c>
      <c r="H13" s="11">
        <f>RANK(G13,$G$2:$G$176,)+COUNTIF($G$2:G13,G13)-1</f>
        <v>14</v>
      </c>
      <c r="I13">
        <f t="shared" si="1"/>
        <v>5.3073981752052357E-2</v>
      </c>
      <c r="J13">
        <f t="shared" si="8"/>
        <v>2</v>
      </c>
      <c r="K13" s="6">
        <v>0.93920006153968005</v>
      </c>
      <c r="L13" s="11">
        <f>RANK(K13,$K$2:$K$176,)+COUNTIF($K$2:K13,K13)-1</f>
        <v>9</v>
      </c>
      <c r="M13">
        <f t="shared" si="2"/>
        <v>3.28333948730134E-2</v>
      </c>
      <c r="N13">
        <f t="shared" si="3"/>
        <v>3</v>
      </c>
      <c r="O13" s="6">
        <v>0.93386054073783498</v>
      </c>
      <c r="P13" s="11">
        <f>RANK(O13,$O$2:$O$176,)+COUNTIF($O$2:O13,O13)-1</f>
        <v>12</v>
      </c>
      <c r="Q13">
        <f t="shared" si="4"/>
        <v>2.7493874071168323E-2</v>
      </c>
      <c r="R13">
        <f t="shared" si="5"/>
        <v>0</v>
      </c>
      <c r="S13" s="6">
        <v>0.91734436277934595</v>
      </c>
      <c r="T13" s="11">
        <f>RANK(S13,$S$2:$S$176,)+COUNTIF($S$2:S13,S13)-1</f>
        <v>12</v>
      </c>
      <c r="U13">
        <f t="shared" si="6"/>
        <v>1.6516177958489031E-2</v>
      </c>
      <c r="V13">
        <f t="shared" si="7"/>
        <v>0</v>
      </c>
    </row>
    <row r="14" spans="1:26" x14ac:dyDescent="0.25">
      <c r="A14" t="s">
        <v>83</v>
      </c>
      <c r="B14" s="2">
        <v>0.94710000000000005</v>
      </c>
      <c r="C14" s="2">
        <v>0.9032</v>
      </c>
      <c r="D14" s="2">
        <v>0.82399999999999995</v>
      </c>
      <c r="E14" s="6">
        <f t="shared" si="9"/>
        <v>0.89143333333333341</v>
      </c>
      <c r="F14" s="10">
        <f>RANK(E14,$E$2:$E$176,)+COUNTIF($E$2:E14,E14)-1</f>
        <v>13</v>
      </c>
      <c r="G14" s="6">
        <v>0.96465857124449395</v>
      </c>
      <c r="H14" s="11">
        <f>RANK(G14,$G$2:$G$176,)+COUNTIF($G$2:G14,G14)-1</f>
        <v>12</v>
      </c>
      <c r="I14">
        <f t="shared" si="1"/>
        <v>7.3225237911160534E-2</v>
      </c>
      <c r="J14">
        <f t="shared" si="8"/>
        <v>1</v>
      </c>
      <c r="K14" s="6">
        <v>0.90320011860528004</v>
      </c>
      <c r="L14" s="11">
        <f>RANK(K14,$K$2:$K$176,)+COUNTIF($K$2:K14,K14)-1</f>
        <v>17</v>
      </c>
      <c r="M14">
        <f t="shared" si="2"/>
        <v>1.1766785271946634E-2</v>
      </c>
      <c r="N14">
        <f t="shared" si="3"/>
        <v>4</v>
      </c>
      <c r="O14" s="6">
        <v>0.94080855345155501</v>
      </c>
      <c r="P14" s="11">
        <f>RANK(O14,$O$2:$O$176,)+COUNTIF($O$2:O14,O14)-1</f>
        <v>10</v>
      </c>
      <c r="Q14">
        <f t="shared" si="4"/>
        <v>4.9375220118221597E-2</v>
      </c>
      <c r="R14">
        <f t="shared" si="5"/>
        <v>3</v>
      </c>
      <c r="S14" s="6">
        <v>0.92790803826770596</v>
      </c>
      <c r="T14" s="11">
        <f>RANK(S14,$S$2:$S$176,)+COUNTIF($S$2:S14,S14)-1</f>
        <v>11</v>
      </c>
      <c r="U14">
        <f t="shared" si="6"/>
        <v>1.2900515183849048E-2</v>
      </c>
      <c r="V14">
        <f t="shared" si="7"/>
        <v>1</v>
      </c>
    </row>
    <row r="15" spans="1:26" x14ac:dyDescent="0.25">
      <c r="A15" t="s">
        <v>160</v>
      </c>
      <c r="B15" s="2">
        <v>0.82940000000000003</v>
      </c>
      <c r="C15" s="2">
        <v>0.89459999999999995</v>
      </c>
      <c r="D15" s="2">
        <v>0.94820000000000004</v>
      </c>
      <c r="E15" s="6">
        <f t="shared" si="9"/>
        <v>0.89073333333333338</v>
      </c>
      <c r="F15" s="10">
        <f>RANK(E15,$E$2:$E$176,)+COUNTIF($E$2:E15,E15)-1</f>
        <v>14</v>
      </c>
      <c r="G15" s="6">
        <v>0.94988609945036295</v>
      </c>
      <c r="H15" s="11">
        <f>RANK(G15,$G$2:$G$176,)+COUNTIF($G$2:G15,G15)-1</f>
        <v>16</v>
      </c>
      <c r="I15">
        <f t="shared" si="1"/>
        <v>5.9152766117029576E-2</v>
      </c>
      <c r="J15">
        <f t="shared" si="8"/>
        <v>2</v>
      </c>
      <c r="K15" s="6">
        <v>0.89460014083983996</v>
      </c>
      <c r="L15" s="11">
        <f>RANK(K15,$K$2:$K$176,)+COUNTIF($K$2:K15,K15)-1</f>
        <v>23</v>
      </c>
      <c r="M15">
        <f t="shared" si="2"/>
        <v>3.8668075065065866E-3</v>
      </c>
      <c r="N15">
        <f t="shared" si="3"/>
        <v>9</v>
      </c>
      <c r="O15" s="6">
        <v>0.88726723427203003</v>
      </c>
      <c r="P15" s="11">
        <f>RANK(O15,$O$2:$O$176,)+COUNTIF($O$2:O15,O15)-1</f>
        <v>23</v>
      </c>
      <c r="Q15">
        <f t="shared" si="4"/>
        <v>3.4660990613033515E-3</v>
      </c>
      <c r="R15">
        <f t="shared" si="5"/>
        <v>9</v>
      </c>
      <c r="S15" s="6">
        <v>0.89522957829136796</v>
      </c>
      <c r="T15" s="11">
        <f>RANK(S15,$S$2:$S$176,)+COUNTIF($S$2:S15,S15)-1</f>
        <v>18</v>
      </c>
      <c r="U15">
        <f t="shared" si="6"/>
        <v>7.9623440193379302E-3</v>
      </c>
      <c r="V15">
        <f t="shared" si="7"/>
        <v>5</v>
      </c>
    </row>
    <row r="16" spans="1:26" x14ac:dyDescent="0.25">
      <c r="A16" t="s">
        <v>128</v>
      </c>
      <c r="B16" s="2">
        <v>0.88819999999999999</v>
      </c>
      <c r="C16" s="2">
        <v>0.89890000000000003</v>
      </c>
      <c r="D16" s="2">
        <v>0.85309999999999997</v>
      </c>
      <c r="E16" s="6">
        <f t="shared" si="9"/>
        <v>0.88006666666666666</v>
      </c>
      <c r="F16" s="10">
        <f>RANK(E16,$E$2:$E$176,)+COUNTIF($E$2:E16,E16)-1</f>
        <v>15</v>
      </c>
      <c r="G16" s="6">
        <v>0.923184710354785</v>
      </c>
      <c r="H16" s="11">
        <f>RANK(G16,$G$2:$G$176,)+COUNTIF($G$2:G16,G16)-1</f>
        <v>24</v>
      </c>
      <c r="I16">
        <f t="shared" si="1"/>
        <v>4.3118043688118335E-2</v>
      </c>
      <c r="J16">
        <f t="shared" si="8"/>
        <v>9</v>
      </c>
      <c r="K16" s="6">
        <v>0.89890009667255999</v>
      </c>
      <c r="L16" s="11">
        <f>RANK(K16,$K$2:$K$176,)+COUNTIF($K$2:K16,K16)-1</f>
        <v>22</v>
      </c>
      <c r="M16">
        <f t="shared" si="2"/>
        <v>1.8833430005893326E-2</v>
      </c>
      <c r="N16">
        <f t="shared" si="3"/>
        <v>7</v>
      </c>
      <c r="O16" s="6">
        <v>0.91401734994235395</v>
      </c>
      <c r="P16" s="11">
        <f>RANK(O16,$O$2:$O$176,)+COUNTIF($O$2:O16,O16)-1</f>
        <v>15</v>
      </c>
      <c r="Q16">
        <f t="shared" si="4"/>
        <v>3.3950683275687288E-2</v>
      </c>
      <c r="R16">
        <f t="shared" si="5"/>
        <v>0</v>
      </c>
      <c r="S16" s="6">
        <v>0.90231860566935895</v>
      </c>
      <c r="T16" s="11">
        <f>RANK(S16,$S$2:$S$176,)+COUNTIF($S$2:S16,S16)-1</f>
        <v>13</v>
      </c>
      <c r="U16">
        <f t="shared" si="6"/>
        <v>1.1698744272994999E-2</v>
      </c>
      <c r="V16">
        <f t="shared" si="7"/>
        <v>2</v>
      </c>
    </row>
    <row r="17" spans="1:22" x14ac:dyDescent="0.25">
      <c r="A17" t="s">
        <v>118</v>
      </c>
      <c r="B17" s="2">
        <v>0.87060000000000004</v>
      </c>
      <c r="C17" s="2">
        <v>0.84289999999999998</v>
      </c>
      <c r="D17" s="2">
        <v>0.90569999999999995</v>
      </c>
      <c r="E17" s="6">
        <f t="shared" si="9"/>
        <v>0.87306666666666677</v>
      </c>
      <c r="F17" s="10">
        <f>RANK(E17,$E$2:$E$176,)+COUNTIF($E$2:E17,E17)-1</f>
        <v>16</v>
      </c>
      <c r="G17" s="6">
        <v>0.90753673405433599</v>
      </c>
      <c r="H17" s="11">
        <f>RANK(G17,$G$2:$G$176,)+COUNTIF($G$2:G17,G17)-1</f>
        <v>29</v>
      </c>
      <c r="I17">
        <f t="shared" si="1"/>
        <v>3.4470067387669223E-2</v>
      </c>
      <c r="J17">
        <f t="shared" si="8"/>
        <v>13</v>
      </c>
      <c r="K17" s="6">
        <v>0.84290023413016002</v>
      </c>
      <c r="L17" s="11">
        <f>RANK(K17,$K$2:$K$176,)+COUNTIF($K$2:K17,K17)-1</f>
        <v>41</v>
      </c>
      <c r="M17">
        <f t="shared" si="2"/>
        <v>3.0166432536506749E-2</v>
      </c>
      <c r="N17">
        <f t="shared" si="3"/>
        <v>25</v>
      </c>
      <c r="O17" s="6">
        <v>0.87255460713636901</v>
      </c>
      <c r="P17" s="11">
        <f>RANK(O17,$O$2:$O$176,)+COUNTIF($O$2:O17,O17)-1</f>
        <v>25</v>
      </c>
      <c r="Q17">
        <f t="shared" si="4"/>
        <v>5.120595302977593E-4</v>
      </c>
      <c r="R17">
        <f t="shared" si="5"/>
        <v>9</v>
      </c>
      <c r="S17" s="6">
        <v>0.89674799020018803</v>
      </c>
      <c r="T17" s="11">
        <f>RANK(S17,$S$2:$S$176,)+COUNTIF($S$2:S17,S17)-1</f>
        <v>16</v>
      </c>
      <c r="U17">
        <f t="shared" si="6"/>
        <v>2.4193383063819018E-2</v>
      </c>
      <c r="V17">
        <f t="shared" si="7"/>
        <v>9</v>
      </c>
    </row>
    <row r="18" spans="1:22" x14ac:dyDescent="0.25">
      <c r="A18" t="s">
        <v>130</v>
      </c>
      <c r="B18" s="2">
        <v>0.88239999999999996</v>
      </c>
      <c r="C18" s="2">
        <v>0.86119999999999997</v>
      </c>
      <c r="D18" s="2">
        <v>0.87190000000000001</v>
      </c>
      <c r="E18" s="6">
        <f t="shared" si="9"/>
        <v>0.87183333333333335</v>
      </c>
      <c r="F18" s="10">
        <f>RANK(E18,$E$2:$E$176,)+COUNTIF($E$2:E18,E18)-1</f>
        <v>17</v>
      </c>
      <c r="G18" s="6">
        <v>0.905529503923719</v>
      </c>
      <c r="H18" s="11">
        <f>RANK(G18,$G$2:$G$176,)+COUNTIF($G$2:G18,G18)-1</f>
        <v>31</v>
      </c>
      <c r="I18">
        <f t="shared" si="1"/>
        <v>3.3696170590385655E-2</v>
      </c>
      <c r="J18">
        <f t="shared" si="8"/>
        <v>14</v>
      </c>
      <c r="K18" s="6">
        <v>0.86120017864847997</v>
      </c>
      <c r="L18" s="11">
        <f>RANK(K18,$K$2:$K$176,)+COUNTIF($K$2:K18,K18)-1</f>
        <v>33</v>
      </c>
      <c r="M18">
        <f t="shared" si="2"/>
        <v>1.0633154684853374E-2</v>
      </c>
      <c r="N18">
        <f t="shared" si="3"/>
        <v>16</v>
      </c>
      <c r="O18" s="6">
        <v>0.88858525777520903</v>
      </c>
      <c r="P18" s="11">
        <f>RANK(O18,$O$2:$O$176,)+COUNTIF($O$2:O18,O18)-1</f>
        <v>22</v>
      </c>
      <c r="Q18">
        <f t="shared" si="4"/>
        <v>1.6751924441875676E-2</v>
      </c>
      <c r="R18">
        <f t="shared" si="5"/>
        <v>5</v>
      </c>
      <c r="S18" s="6">
        <v>0.897306914829202</v>
      </c>
      <c r="T18" s="11">
        <f>RANK(S18,$S$2:$S$176,)+COUNTIF($S$2:S18,S18)-1</f>
        <v>15</v>
      </c>
      <c r="U18">
        <f t="shared" si="6"/>
        <v>8.7216570539929705E-3</v>
      </c>
      <c r="V18">
        <f t="shared" si="7"/>
        <v>7</v>
      </c>
    </row>
    <row r="19" spans="1:22" x14ac:dyDescent="0.25">
      <c r="A19" t="s">
        <v>23</v>
      </c>
      <c r="B19" s="2">
        <v>0.85289999999999999</v>
      </c>
      <c r="C19" s="2">
        <v>0.92179999999999995</v>
      </c>
      <c r="D19" s="2">
        <v>0.82489999999999997</v>
      </c>
      <c r="E19" s="6">
        <f t="shared" si="9"/>
        <v>0.86653333333333327</v>
      </c>
      <c r="F19" s="10">
        <f>RANK(E19,$E$2:$E$176,)+COUNTIF($E$2:E19,E19)-1</f>
        <v>18</v>
      </c>
      <c r="G19" s="6">
        <v>0.92489800427394397</v>
      </c>
      <c r="H19" s="11">
        <f>RANK(G19,$G$2:$G$176,)+COUNTIF($G$2:G19,G19)-1</f>
        <v>22</v>
      </c>
      <c r="I19">
        <f t="shared" si="1"/>
        <v>5.8364670940610708E-2</v>
      </c>
      <c r="J19">
        <f t="shared" si="8"/>
        <v>4</v>
      </c>
      <c r="K19" s="6">
        <v>0.92179999127472001</v>
      </c>
      <c r="L19" s="11">
        <f>RANK(K19,$K$2:$K$176,)+COUNTIF($K$2:K19,K19)-1</f>
        <v>14</v>
      </c>
      <c r="M19">
        <f t="shared" si="2"/>
        <v>5.5266657941386743E-2</v>
      </c>
      <c r="N19">
        <f t="shared" si="3"/>
        <v>4</v>
      </c>
      <c r="O19" s="6">
        <v>0.91353953396480503</v>
      </c>
      <c r="P19" s="11">
        <f>RANK(O19,$O$2:$O$176,)+COUNTIF($O$2:O19,O19)-1</f>
        <v>16</v>
      </c>
      <c r="Q19">
        <f t="shared" si="4"/>
        <v>4.7006200631471762E-2</v>
      </c>
      <c r="R19">
        <f t="shared" si="5"/>
        <v>2</v>
      </c>
      <c r="S19" s="6">
        <v>0.87897418699755003</v>
      </c>
      <c r="T19" s="11">
        <f>RANK(S19,$S$2:$S$176,)+COUNTIF($S$2:S19,S19)-1</f>
        <v>19</v>
      </c>
      <c r="U19">
        <f t="shared" si="6"/>
        <v>3.4565346967254995E-2</v>
      </c>
      <c r="V19">
        <f t="shared" si="7"/>
        <v>3</v>
      </c>
    </row>
    <row r="20" spans="1:22" x14ac:dyDescent="0.25">
      <c r="A20" t="s">
        <v>175</v>
      </c>
      <c r="B20" s="2">
        <v>0.9</v>
      </c>
      <c r="C20" s="2">
        <v>0.73199999999999998</v>
      </c>
      <c r="D20" s="2">
        <v>0.93440000000000001</v>
      </c>
      <c r="E20" s="6">
        <f t="shared" si="9"/>
        <v>0.85546666666666671</v>
      </c>
      <c r="F20" s="10">
        <f>RANK(E20,$E$2:$E$176,)+COUNTIF($E$2:E20,E20)-1</f>
        <v>19</v>
      </c>
      <c r="G20" s="6">
        <v>0.93630695036940004</v>
      </c>
      <c r="H20" s="11">
        <f>RANK(G20,$G$2:$G$176,)+COUNTIF($G$2:G20,G20)-1</f>
        <v>19</v>
      </c>
      <c r="I20">
        <f t="shared" si="1"/>
        <v>8.0840283702733329E-2</v>
      </c>
      <c r="J20">
        <f t="shared" si="8"/>
        <v>0</v>
      </c>
      <c r="K20" s="6">
        <v>0.73200049513279997</v>
      </c>
      <c r="L20" s="11">
        <f>RANK(K20,$K$2:$K$176,)+COUNTIF($K$2:K20,K20)-1</f>
        <v>93</v>
      </c>
      <c r="M20">
        <f t="shared" si="2"/>
        <v>0.12346617153386674</v>
      </c>
      <c r="N20">
        <f t="shared" si="3"/>
        <v>74</v>
      </c>
      <c r="O20" s="6">
        <v>0.81680178234883605</v>
      </c>
      <c r="P20" s="11">
        <f>RANK(O20,$O$2:$O$176,)+COUNTIF($O$2:O20,O20)-1</f>
        <v>44</v>
      </c>
      <c r="Q20">
        <f t="shared" si="4"/>
        <v>3.8664884317830661E-2</v>
      </c>
      <c r="R20">
        <f t="shared" si="5"/>
        <v>25</v>
      </c>
      <c r="S20" s="6">
        <v>0.90053936226699804</v>
      </c>
      <c r="T20" s="11">
        <f>RANK(S20,$S$2:$S$176,)+COUNTIF($S$2:S20,S20)-1</f>
        <v>14</v>
      </c>
      <c r="U20">
        <f t="shared" si="6"/>
        <v>8.3737579918161997E-2</v>
      </c>
      <c r="V20">
        <f t="shared" si="7"/>
        <v>30</v>
      </c>
    </row>
    <row r="21" spans="1:22" x14ac:dyDescent="0.25">
      <c r="A21" t="s">
        <v>30</v>
      </c>
      <c r="B21" s="2">
        <v>0.81179999999999997</v>
      </c>
      <c r="C21" s="2">
        <v>0.82899999999999996</v>
      </c>
      <c r="D21" s="2">
        <v>0.92320000000000002</v>
      </c>
      <c r="E21" s="6">
        <f t="shared" si="9"/>
        <v>0.85466666666666669</v>
      </c>
      <c r="F21" s="10">
        <f>RANK(E21,$E$2:$E$176,)+COUNTIF($E$2:E21,E21)-1</f>
        <v>20</v>
      </c>
      <c r="G21" s="6">
        <v>0.92456515090667502</v>
      </c>
      <c r="H21" s="11">
        <f>RANK(G21,$G$2:$G$176,)+COUNTIF($G$2:G21,G21)-1</f>
        <v>23</v>
      </c>
      <c r="I21">
        <f t="shared" si="1"/>
        <v>6.9898484240008329E-2</v>
      </c>
      <c r="J21">
        <f t="shared" si="8"/>
        <v>3</v>
      </c>
      <c r="K21" s="6">
        <v>0.82900021826159997</v>
      </c>
      <c r="L21" s="11">
        <f>RANK(K21,$K$2:$K$176,)+COUNTIF($K$2:K21,K21)-1</f>
        <v>45</v>
      </c>
      <c r="M21">
        <f t="shared" si="2"/>
        <v>2.5666448405066711E-2</v>
      </c>
      <c r="N21">
        <f t="shared" si="3"/>
        <v>25</v>
      </c>
      <c r="O21" s="6">
        <v>0.83993419356372001</v>
      </c>
      <c r="P21" s="11">
        <f>RANK(O21,$O$2:$O$176,)+COUNTIF($O$2:O21,O21)-1</f>
        <v>33</v>
      </c>
      <c r="Q21">
        <f t="shared" si="4"/>
        <v>1.4732473102946675E-2</v>
      </c>
      <c r="R21">
        <f t="shared" si="5"/>
        <v>13</v>
      </c>
      <c r="S21" s="6">
        <v>0.86618412840361803</v>
      </c>
      <c r="T21" s="11">
        <f>RANK(S21,$S$2:$S$176,)+COUNTIF($S$2:S21,S21)-1</f>
        <v>24</v>
      </c>
      <c r="U21">
        <f t="shared" si="6"/>
        <v>2.6249934839898015E-2</v>
      </c>
      <c r="V21">
        <f t="shared" si="7"/>
        <v>9</v>
      </c>
    </row>
    <row r="22" spans="1:22" x14ac:dyDescent="0.25">
      <c r="A22" t="s">
        <v>147</v>
      </c>
      <c r="B22" s="2">
        <v>0.85289999999999999</v>
      </c>
      <c r="C22" s="2">
        <v>0.92559999999999998</v>
      </c>
      <c r="D22" s="2">
        <v>0.7853</v>
      </c>
      <c r="E22" s="6">
        <f t="shared" si="9"/>
        <v>0.85460000000000003</v>
      </c>
      <c r="F22" s="10">
        <f>RANK(E22,$E$2:$E$176,)+COUNTIF($E$2:E22,E22)-1</f>
        <v>21</v>
      </c>
      <c r="G22" s="6">
        <v>0.92559994472224005</v>
      </c>
      <c r="H22" s="11">
        <f>RANK(G22,$G$2:$G$176,)+COUNTIF($G$2:G22,G22)-1</f>
        <v>20</v>
      </c>
      <c r="I22">
        <f t="shared" si="1"/>
        <v>7.0999944722240027E-2</v>
      </c>
      <c r="J22">
        <f t="shared" si="8"/>
        <v>1</v>
      </c>
      <c r="K22" s="6">
        <v>0.92559994472224005</v>
      </c>
      <c r="L22" s="11">
        <f>RANK(K22,$K$2:$K$176,)+COUNTIF($K$2:K22,K22)-1</f>
        <v>12</v>
      </c>
      <c r="M22">
        <f t="shared" si="2"/>
        <v>7.0999944722240027E-2</v>
      </c>
      <c r="N22">
        <f t="shared" si="3"/>
        <v>9</v>
      </c>
      <c r="O22" s="6">
        <v>0.91586312323447605</v>
      </c>
      <c r="P22" s="11">
        <f>RANK(O22,$O$2:$O$176,)+COUNTIF($O$2:O22,O22)-1</f>
        <v>14</v>
      </c>
      <c r="Q22">
        <f t="shared" si="4"/>
        <v>6.1263123234476025E-2</v>
      </c>
      <c r="R22">
        <f t="shared" si="5"/>
        <v>7</v>
      </c>
      <c r="S22" s="6">
        <v>0.86861545053982803</v>
      </c>
      <c r="T22" s="11">
        <f>RANK(S22,$S$2:$S$176,)+COUNTIF($S$2:S22,S22)-1</f>
        <v>22</v>
      </c>
      <c r="U22">
        <f t="shared" si="6"/>
        <v>4.7247672694648024E-2</v>
      </c>
      <c r="V22">
        <f t="shared" si="7"/>
        <v>8</v>
      </c>
    </row>
    <row r="23" spans="1:22" x14ac:dyDescent="0.25">
      <c r="A23" t="s">
        <v>75</v>
      </c>
      <c r="B23" s="2">
        <v>0.85880000000000001</v>
      </c>
      <c r="C23" s="2">
        <v>0.90010000000000001</v>
      </c>
      <c r="D23" s="2">
        <v>0.80049999999999999</v>
      </c>
      <c r="E23" s="6">
        <f t="shared" si="9"/>
        <v>0.85313333333333341</v>
      </c>
      <c r="F23" s="10">
        <f>RANK(E23,$E$2:$E$176,)+COUNTIF($E$2:E23,E23)-1</f>
        <v>22</v>
      </c>
      <c r="G23" s="6">
        <v>0.90426166363993299</v>
      </c>
      <c r="H23" s="11">
        <f>RANK(G23,$G$2:$G$176,)+COUNTIF($G$2:G23,G23)-1</f>
        <v>32</v>
      </c>
      <c r="I23">
        <f t="shared" si="1"/>
        <v>5.1128330306599579E-2</v>
      </c>
      <c r="J23">
        <f t="shared" si="8"/>
        <v>10</v>
      </c>
      <c r="K23" s="6">
        <v>0.90010001247703997</v>
      </c>
      <c r="L23" s="11">
        <f>RANK(K23,$K$2:$K$176,)+COUNTIF($K$2:K23,K23)-1</f>
        <v>20</v>
      </c>
      <c r="M23">
        <f t="shared" si="2"/>
        <v>4.6966679143706558E-2</v>
      </c>
      <c r="N23">
        <f t="shared" si="3"/>
        <v>2</v>
      </c>
      <c r="O23" s="6">
        <v>0.90269065425019102</v>
      </c>
      <c r="P23" s="11">
        <f>RANK(O23,$O$2:$O$176,)+COUNTIF($O$2:O23,O23)-1</f>
        <v>19</v>
      </c>
      <c r="Q23">
        <f t="shared" si="4"/>
        <v>4.9557320916857606E-2</v>
      </c>
      <c r="R23">
        <f t="shared" si="5"/>
        <v>3</v>
      </c>
      <c r="S23" s="6">
        <v>0.87141007368489698</v>
      </c>
      <c r="T23" s="11">
        <f>RANK(S23,$S$2:$S$176,)+COUNTIF($S$2:S23,S23)-1</f>
        <v>21</v>
      </c>
      <c r="U23">
        <f t="shared" si="6"/>
        <v>3.1280580565294036E-2</v>
      </c>
      <c r="V23">
        <f t="shared" si="7"/>
        <v>2</v>
      </c>
    </row>
    <row r="24" spans="1:22" x14ac:dyDescent="0.25">
      <c r="A24" t="s">
        <v>179</v>
      </c>
      <c r="B24" s="2">
        <v>0.84119999999999995</v>
      </c>
      <c r="C24" s="2">
        <v>0.85140000000000005</v>
      </c>
      <c r="D24" s="2">
        <v>0.85740000000000005</v>
      </c>
      <c r="E24" s="6">
        <f t="shared" si="9"/>
        <v>0.85000000000000009</v>
      </c>
      <c r="F24" s="10">
        <f>RANK(E24,$E$2:$E$176,)+COUNTIF($E$2:E24,E24)-1</f>
        <v>23</v>
      </c>
      <c r="G24" s="6">
        <v>0.88018792069990104</v>
      </c>
      <c r="H24" s="11">
        <f>RANK(G24,$G$2:$G$176,)+COUNTIF($G$2:G24,G24)-1</f>
        <v>39</v>
      </c>
      <c r="I24">
        <f t="shared" si="1"/>
        <v>3.018792069990095E-2</v>
      </c>
      <c r="J24">
        <f t="shared" si="8"/>
        <v>16</v>
      </c>
      <c r="K24" s="6">
        <v>0.85140014087855997</v>
      </c>
      <c r="L24" s="11">
        <f>RANK(K24,$K$2:$K$176,)+COUNTIF($K$2:K24,K24)-1</f>
        <v>35</v>
      </c>
      <c r="M24">
        <f t="shared" si="2"/>
        <v>1.4001408785598857E-3</v>
      </c>
      <c r="N24">
        <f t="shared" si="3"/>
        <v>12</v>
      </c>
      <c r="O24" s="6">
        <v>0.86569172909909897</v>
      </c>
      <c r="P24" s="11">
        <f>RANK(O24,$O$2:$O$176,)+COUNTIF($O$2:O24,O24)-1</f>
        <v>26</v>
      </c>
      <c r="Q24">
        <f t="shared" si="4"/>
        <v>1.5691729099098883E-2</v>
      </c>
      <c r="R24">
        <f t="shared" si="5"/>
        <v>3</v>
      </c>
      <c r="S24" s="6">
        <v>0.86840119609870603</v>
      </c>
      <c r="T24" s="11">
        <f>RANK(S24,$S$2:$S$176,)+COUNTIF($S$2:S24,S24)-1</f>
        <v>23</v>
      </c>
      <c r="U24">
        <f t="shared" si="6"/>
        <v>2.7094669996070575E-3</v>
      </c>
      <c r="V24">
        <f t="shared" si="7"/>
        <v>3</v>
      </c>
    </row>
    <row r="25" spans="1:22" x14ac:dyDescent="0.25">
      <c r="A25" t="s">
        <v>5</v>
      </c>
      <c r="B25" s="2">
        <v>0.77059999999999995</v>
      </c>
      <c r="C25" s="2">
        <v>0.94940000000000002</v>
      </c>
      <c r="D25" s="2">
        <v>0.81</v>
      </c>
      <c r="E25" s="6">
        <f t="shared" si="9"/>
        <v>0.84333333333333338</v>
      </c>
      <c r="F25" s="10">
        <f>RANK(E25,$E$2:$E$176,)+COUNTIF($E$2:E25,E25)-1</f>
        <v>24</v>
      </c>
      <c r="G25" s="6">
        <v>0.94939984357775997</v>
      </c>
      <c r="H25" s="11">
        <f>RANK(G25,$G$2:$G$176,)+COUNTIF($G$2:G25,G25)-1</f>
        <v>17</v>
      </c>
      <c r="I25">
        <f t="shared" si="1"/>
        <v>0.10606651024442659</v>
      </c>
      <c r="J25">
        <f t="shared" si="8"/>
        <v>7</v>
      </c>
      <c r="K25" s="6">
        <v>0.94939984357775997</v>
      </c>
      <c r="L25" s="11">
        <f>RANK(K25,$K$2:$K$176,)+COUNTIF($K$2:K25,K25)-1</f>
        <v>7</v>
      </c>
      <c r="M25">
        <f t="shared" si="2"/>
        <v>0.10606651024442659</v>
      </c>
      <c r="N25">
        <f t="shared" si="3"/>
        <v>17</v>
      </c>
      <c r="O25" s="6">
        <v>0.89665542903789597</v>
      </c>
      <c r="P25" s="11">
        <f>RANK(O25,$O$2:$O$176,)+COUNTIF($O$2:O25,O25)-1</f>
        <v>21</v>
      </c>
      <c r="Q25">
        <f t="shared" si="4"/>
        <v>5.3322095704562589E-2</v>
      </c>
      <c r="R25">
        <f t="shared" si="5"/>
        <v>3</v>
      </c>
      <c r="S25" s="6">
        <v>0.83395280813049</v>
      </c>
      <c r="T25" s="11">
        <f>RANK(S25,$S$2:$S$176,)+COUNTIF($S$2:S25,S25)-1</f>
        <v>31</v>
      </c>
      <c r="U25">
        <f t="shared" si="6"/>
        <v>6.270262090740597E-2</v>
      </c>
      <c r="V25">
        <f t="shared" si="7"/>
        <v>10</v>
      </c>
    </row>
    <row r="26" spans="1:22" x14ac:dyDescent="0.25">
      <c r="A26" t="s">
        <v>108</v>
      </c>
      <c r="B26" s="2">
        <v>0.84119999999999995</v>
      </c>
      <c r="C26" s="2">
        <v>0.90290000000000004</v>
      </c>
      <c r="D26" s="2">
        <v>0.78180000000000005</v>
      </c>
      <c r="E26" s="6">
        <f t="shared" si="9"/>
        <v>0.84196666666666664</v>
      </c>
      <c r="F26" s="10">
        <f>RANK(E26,$E$2:$E$176,)+COUNTIF($E$2:E26,E26)-1</f>
        <v>25</v>
      </c>
      <c r="G26" s="6">
        <v>0.90289997105415998</v>
      </c>
      <c r="H26" s="11">
        <f>RANK(G26,$G$2:$G$176,)+COUNTIF($G$2:G26,G26)-1</f>
        <v>33</v>
      </c>
      <c r="I26">
        <f t="shared" si="1"/>
        <v>6.0933304387493337E-2</v>
      </c>
      <c r="J26">
        <f t="shared" si="8"/>
        <v>8</v>
      </c>
      <c r="K26" s="6">
        <v>0.90289997105415998</v>
      </c>
      <c r="L26" s="11">
        <f>RANK(K26,$K$2:$K$176,)+COUNTIF($K$2:K26,K26)-1</f>
        <v>19</v>
      </c>
      <c r="M26">
        <f t="shared" si="2"/>
        <v>6.0933304387493337E-2</v>
      </c>
      <c r="N26">
        <f t="shared" si="3"/>
        <v>6</v>
      </c>
      <c r="O26" s="6">
        <v>0.89718293949594796</v>
      </c>
      <c r="P26" s="11">
        <f>RANK(O26,$O$2:$O$176,)+COUNTIF($O$2:O26,O26)-1</f>
        <v>20</v>
      </c>
      <c r="Q26">
        <f t="shared" si="4"/>
        <v>5.5216272829281321E-2</v>
      </c>
      <c r="R26">
        <f t="shared" si="5"/>
        <v>5</v>
      </c>
      <c r="S26" s="6">
        <v>0.85686871792005503</v>
      </c>
      <c r="T26" s="11">
        <f>RANK(S26,$S$2:$S$176,)+COUNTIF($S$2:S26,S26)-1</f>
        <v>25</v>
      </c>
      <c r="U26">
        <f t="shared" si="6"/>
        <v>4.0314221575892928E-2</v>
      </c>
      <c r="V26">
        <f t="shared" si="7"/>
        <v>5</v>
      </c>
    </row>
    <row r="27" spans="1:22" x14ac:dyDescent="0.25">
      <c r="A27" t="s">
        <v>11</v>
      </c>
      <c r="B27" s="2">
        <v>0.92349999999999999</v>
      </c>
      <c r="C27" s="2">
        <v>0.88660000000000005</v>
      </c>
      <c r="D27" s="2">
        <v>0.70240000000000002</v>
      </c>
      <c r="E27" s="6">
        <f t="shared" si="9"/>
        <v>0.83750000000000002</v>
      </c>
      <c r="F27" s="10">
        <f>RANK(E27,$E$2:$E$176,)+COUNTIF($E$2:E27,E27)-1</f>
        <v>26</v>
      </c>
      <c r="G27" s="6">
        <v>0.94265059056683298</v>
      </c>
      <c r="H27" s="11">
        <f>RANK(G27,$G$2:$G$176,)+COUNTIF($G$2:G27,G27)-1</f>
        <v>18</v>
      </c>
      <c r="I27">
        <f t="shared" si="1"/>
        <v>0.10515059056683296</v>
      </c>
      <c r="J27">
        <f t="shared" si="8"/>
        <v>8</v>
      </c>
      <c r="K27" s="6">
        <v>0.88660000377664006</v>
      </c>
      <c r="L27" s="11">
        <f>RANK(K27,$K$2:$K$176,)+COUNTIF($K$2:K27,K27)-1</f>
        <v>28</v>
      </c>
      <c r="M27">
        <f t="shared" si="2"/>
        <v>4.9100003776640033E-2</v>
      </c>
      <c r="N27">
        <f t="shared" si="3"/>
        <v>2</v>
      </c>
      <c r="O27" s="6">
        <v>0.92097668860371895</v>
      </c>
      <c r="P27" s="11">
        <f>RANK(O27,$O$2:$O$176,)+COUNTIF($O$2:O27,O27)-1</f>
        <v>13</v>
      </c>
      <c r="Q27">
        <f t="shared" si="4"/>
        <v>8.3476688603718929E-2</v>
      </c>
      <c r="R27">
        <f t="shared" si="5"/>
        <v>13</v>
      </c>
      <c r="S27" s="6">
        <v>0.87764208329840099</v>
      </c>
      <c r="T27" s="11">
        <f>RANK(S27,$S$2:$S$176,)+COUNTIF($S$2:S27,S27)-1</f>
        <v>20</v>
      </c>
      <c r="U27">
        <f t="shared" si="6"/>
        <v>4.3334605305317964E-2</v>
      </c>
      <c r="V27">
        <f t="shared" si="7"/>
        <v>7</v>
      </c>
    </row>
    <row r="28" spans="1:22" x14ac:dyDescent="0.25">
      <c r="A28" t="s">
        <v>6</v>
      </c>
      <c r="B28" s="2">
        <v>0.74709999999999999</v>
      </c>
      <c r="C28" s="2">
        <v>0.89239999999999997</v>
      </c>
      <c r="D28" s="2">
        <v>0.86890000000000001</v>
      </c>
      <c r="E28" s="6">
        <f t="shared" si="9"/>
        <v>0.83613333333333328</v>
      </c>
      <c r="F28" s="10">
        <f>RANK(E28,$E$2:$E$176,)+COUNTIF($E$2:E28,E28)-1</f>
        <v>27</v>
      </c>
      <c r="G28" s="6">
        <v>0.91448691693519502</v>
      </c>
      <c r="H28" s="11">
        <f>RANK(G28,$G$2:$G$176,)+COUNTIF($G$2:G28,G28)-1</f>
        <v>25</v>
      </c>
      <c r="I28">
        <f t="shared" si="1"/>
        <v>7.8353583601861732E-2</v>
      </c>
      <c r="J28">
        <f t="shared" si="8"/>
        <v>2</v>
      </c>
      <c r="K28" s="6">
        <v>0.89239998326495995</v>
      </c>
      <c r="L28" s="11">
        <f>RANK(K28,$K$2:$K$176,)+COUNTIF($K$2:K28,K28)-1</f>
        <v>24</v>
      </c>
      <c r="M28">
        <f t="shared" si="2"/>
        <v>5.6266649931626667E-2</v>
      </c>
      <c r="N28">
        <f t="shared" si="3"/>
        <v>3</v>
      </c>
      <c r="O28" s="6">
        <v>0.85216092275665201</v>
      </c>
      <c r="P28" s="11">
        <f>RANK(O28,$O$2:$O$176,)+COUNTIF($O$2:O28,O28)-1</f>
        <v>31</v>
      </c>
      <c r="Q28">
        <f t="shared" si="4"/>
        <v>1.6027589423318722E-2</v>
      </c>
      <c r="R28">
        <f t="shared" si="5"/>
        <v>4</v>
      </c>
      <c r="S28" s="6">
        <v>0.82665884172186099</v>
      </c>
      <c r="T28" s="11">
        <f>RANK(S28,$S$2:$S$176,)+COUNTIF($S$2:S28,S28)-1</f>
        <v>35</v>
      </c>
      <c r="U28">
        <f t="shared" si="6"/>
        <v>2.5502081034791013E-2</v>
      </c>
      <c r="V28">
        <f t="shared" si="7"/>
        <v>4</v>
      </c>
    </row>
    <row r="29" spans="1:22" x14ac:dyDescent="0.25">
      <c r="A29" t="s">
        <v>22</v>
      </c>
      <c r="B29" s="2">
        <v>0.65880000000000005</v>
      </c>
      <c r="C29" s="2">
        <v>0.84889999999999999</v>
      </c>
      <c r="D29" s="2">
        <v>1</v>
      </c>
      <c r="E29" s="6">
        <f t="shared" si="9"/>
        <v>0.83589999999999998</v>
      </c>
      <c r="F29" s="10">
        <f>RANK(E29,$E$2:$E$176,)+COUNTIF($E$2:E29,E29)-1</f>
        <v>28</v>
      </c>
      <c r="G29" s="6">
        <v>1</v>
      </c>
      <c r="H29" s="11">
        <f>RANK(G29,$G$2:$G$176,)+COUNTIF($G$2:G29,G29)-1</f>
        <v>4</v>
      </c>
      <c r="I29">
        <f t="shared" si="1"/>
        <v>0.16410000000000002</v>
      </c>
      <c r="J29">
        <f t="shared" si="8"/>
        <v>24</v>
      </c>
      <c r="K29" s="6">
        <v>0.84890010565256002</v>
      </c>
      <c r="L29" s="11">
        <f>RANK(K29,$K$2:$K$176,)+COUNTIF($K$2:K29,K29)-1</f>
        <v>37</v>
      </c>
      <c r="M29">
        <f t="shared" si="2"/>
        <v>1.3000105652560046E-2</v>
      </c>
      <c r="N29">
        <f t="shared" si="3"/>
        <v>9</v>
      </c>
      <c r="O29" s="6">
        <v>0.78933933438300297</v>
      </c>
      <c r="P29" s="11">
        <f>RANK(O29,$O$2:$O$176,)+COUNTIF($O$2:O29,O29)-1</f>
        <v>55</v>
      </c>
      <c r="Q29">
        <f t="shared" si="4"/>
        <v>4.656066561699701E-2</v>
      </c>
      <c r="R29">
        <f t="shared" si="5"/>
        <v>27</v>
      </c>
      <c r="S29" s="6">
        <v>0.80583889929109698</v>
      </c>
      <c r="T29" s="11">
        <f>RANK(S29,$S$2:$S$176,)+COUNTIF($S$2:S29,S29)-1</f>
        <v>40</v>
      </c>
      <c r="U29">
        <f t="shared" si="6"/>
        <v>1.6499564908094011E-2</v>
      </c>
      <c r="V29">
        <f t="shared" si="7"/>
        <v>15</v>
      </c>
    </row>
    <row r="30" spans="1:22" x14ac:dyDescent="0.25">
      <c r="A30" t="s">
        <v>45</v>
      </c>
      <c r="B30" s="2">
        <v>0.84709999999999996</v>
      </c>
      <c r="C30" s="2">
        <v>0.91</v>
      </c>
      <c r="D30" s="2">
        <v>0.72650000000000003</v>
      </c>
      <c r="E30" s="6">
        <f t="shared" si="9"/>
        <v>0.82786666666666664</v>
      </c>
      <c r="F30" s="10">
        <f>RANK(E30,$E$2:$E$176,)+COUNTIF($E$2:E30,E30)-1</f>
        <v>29</v>
      </c>
      <c r="G30" s="6">
        <v>0.90999990866400005</v>
      </c>
      <c r="H30" s="11">
        <f>RANK(G30,$G$2:$G$176,)+COUNTIF($G$2:G30,G30)-1</f>
        <v>26</v>
      </c>
      <c r="I30">
        <f t="shared" si="1"/>
        <v>8.2133241997333406E-2</v>
      </c>
      <c r="J30">
        <f t="shared" si="8"/>
        <v>3</v>
      </c>
      <c r="K30" s="6">
        <v>0.90999990866400005</v>
      </c>
      <c r="L30" s="11">
        <f>RANK(K30,$K$2:$K$176,)+COUNTIF($K$2:K30,K30)-1</f>
        <v>16</v>
      </c>
      <c r="M30">
        <f t="shared" si="2"/>
        <v>8.2133241997333406E-2</v>
      </c>
      <c r="N30">
        <f t="shared" si="3"/>
        <v>13</v>
      </c>
      <c r="O30" s="6">
        <v>0.903944689788309</v>
      </c>
      <c r="P30" s="11">
        <f>RANK(O30,$O$2:$O$176,)+COUNTIF($O$2:O30,O30)-1</f>
        <v>18</v>
      </c>
      <c r="Q30">
        <f t="shared" si="4"/>
        <v>7.6078023121642357E-2</v>
      </c>
      <c r="R30">
        <f t="shared" si="5"/>
        <v>11</v>
      </c>
      <c r="S30" s="6">
        <v>0.84603489552767197</v>
      </c>
      <c r="T30" s="11">
        <f>RANK(S30,$S$2:$S$176,)+COUNTIF($S$2:S30,S30)-1</f>
        <v>29</v>
      </c>
      <c r="U30">
        <f t="shared" si="6"/>
        <v>5.7909794260637026E-2</v>
      </c>
      <c r="V30">
        <f t="shared" si="7"/>
        <v>11</v>
      </c>
    </row>
    <row r="31" spans="1:22" x14ac:dyDescent="0.25">
      <c r="A31" t="s">
        <v>24</v>
      </c>
      <c r="B31" s="2">
        <v>0.76470000000000005</v>
      </c>
      <c r="C31" s="2">
        <v>0.80969999999999998</v>
      </c>
      <c r="D31" s="2">
        <v>0.90720000000000001</v>
      </c>
      <c r="E31" s="6">
        <f t="shared" si="9"/>
        <v>0.82720000000000005</v>
      </c>
      <c r="F31" s="10">
        <f>RANK(E31,$E$2:$E$176,)+COUNTIF($E$2:E31,E31)-1</f>
        <v>30</v>
      </c>
      <c r="G31" s="6">
        <v>0.90832001656041905</v>
      </c>
      <c r="H31" s="11">
        <f>RANK(G31,$G$2:$G$176,)+COUNTIF($G$2:G31,G31)-1</f>
        <v>27</v>
      </c>
      <c r="I31">
        <f t="shared" si="1"/>
        <v>8.1120016560419006E-2</v>
      </c>
      <c r="J31">
        <f t="shared" si="8"/>
        <v>3</v>
      </c>
      <c r="K31" s="6">
        <v>0.80970019047288</v>
      </c>
      <c r="L31" s="11">
        <f>RANK(K31,$K$2:$K$176,)+COUNTIF($K$2:K31,K31)-1</f>
        <v>53</v>
      </c>
      <c r="M31">
        <f t="shared" si="2"/>
        <v>1.7499809527120047E-2</v>
      </c>
      <c r="N31">
        <f t="shared" si="3"/>
        <v>23</v>
      </c>
      <c r="O31" s="6">
        <v>0.80881130271966795</v>
      </c>
      <c r="P31" s="11">
        <f>RANK(O31,$O$2:$O$176,)+COUNTIF($O$2:O31,O31)-1</f>
        <v>48</v>
      </c>
      <c r="Q31">
        <f t="shared" si="4"/>
        <v>1.83886972803321E-2</v>
      </c>
      <c r="R31">
        <f t="shared" si="5"/>
        <v>18</v>
      </c>
      <c r="S31" s="6">
        <v>0.83179163289830405</v>
      </c>
      <c r="T31" s="11">
        <f>RANK(S31,$S$2:$S$176,)+COUNTIF($S$2:S31,S31)-1</f>
        <v>32</v>
      </c>
      <c r="U31">
        <f t="shared" si="6"/>
        <v>2.2980330178636099E-2</v>
      </c>
      <c r="V31">
        <f t="shared" si="7"/>
        <v>16</v>
      </c>
    </row>
    <row r="32" spans="1:22" x14ac:dyDescent="0.25">
      <c r="A32" t="s">
        <v>87</v>
      </c>
      <c r="B32" s="2">
        <v>0.85289999999999999</v>
      </c>
      <c r="C32" s="2">
        <v>0.86429999999999996</v>
      </c>
      <c r="D32" s="2">
        <v>0.76060000000000005</v>
      </c>
      <c r="E32" s="6">
        <f t="shared" si="9"/>
        <v>0.82593333333333341</v>
      </c>
      <c r="F32" s="10">
        <f>RANK(E32,$E$2:$E$176,)+COUNTIF($E$2:E32,E32)-1</f>
        <v>31</v>
      </c>
      <c r="G32" s="6">
        <v>0.88691720186135903</v>
      </c>
      <c r="H32" s="11">
        <f>RANK(G32,$G$2:$G$176,)+COUNTIF($G$2:G32,G32)-1</f>
        <v>36</v>
      </c>
      <c r="I32">
        <f t="shared" si="1"/>
        <v>6.098386852802562E-2</v>
      </c>
      <c r="J32">
        <f t="shared" si="8"/>
        <v>5</v>
      </c>
      <c r="K32" s="6">
        <v>0.86430003217672002</v>
      </c>
      <c r="L32" s="11">
        <f>RANK(K32,$K$2:$K$176,)+COUNTIF($K$2:K32,K32)-1</f>
        <v>32</v>
      </c>
      <c r="M32">
        <f t="shared" si="2"/>
        <v>3.8366698843386615E-2</v>
      </c>
      <c r="N32">
        <f t="shared" si="3"/>
        <v>1</v>
      </c>
      <c r="O32" s="6">
        <v>0.87837929597900299</v>
      </c>
      <c r="P32" s="11">
        <f>RANK(O32,$O$2:$O$176,)+COUNTIF($O$2:O32,O32)-1</f>
        <v>24</v>
      </c>
      <c r="Q32">
        <f t="shared" si="4"/>
        <v>5.2445962645669586E-2</v>
      </c>
      <c r="R32">
        <f t="shared" si="5"/>
        <v>7</v>
      </c>
      <c r="S32" s="6">
        <v>0.85029203811866005</v>
      </c>
      <c r="T32" s="11">
        <f>RANK(S32,$S$2:$S$176,)+COUNTIF($S$2:S32,S32)-1</f>
        <v>27</v>
      </c>
      <c r="U32">
        <f t="shared" si="6"/>
        <v>2.808725786034294E-2</v>
      </c>
      <c r="V32">
        <f t="shared" si="7"/>
        <v>3</v>
      </c>
    </row>
    <row r="33" spans="1:22" x14ac:dyDescent="0.25">
      <c r="A33" t="s">
        <v>76</v>
      </c>
      <c r="B33" s="2">
        <v>0.83530000000000004</v>
      </c>
      <c r="C33" s="2">
        <v>0.84630000000000005</v>
      </c>
      <c r="D33" s="2">
        <v>0.79479999999999995</v>
      </c>
      <c r="E33" s="6">
        <f t="shared" si="9"/>
        <v>0.82546666666666668</v>
      </c>
      <c r="F33" s="10">
        <f>RANK(E33,$E$2:$E$176,)+COUNTIF($E$2:E33,E33)-1</f>
        <v>32</v>
      </c>
      <c r="G33" s="6">
        <v>0.868553362519357</v>
      </c>
      <c r="H33" s="11">
        <f>RANK(G33,$G$2:$G$176,)+COUNTIF($G$2:G33,G33)-1</f>
        <v>43</v>
      </c>
      <c r="I33">
        <f t="shared" si="1"/>
        <v>4.3086695852690315E-2</v>
      </c>
      <c r="J33">
        <f t="shared" si="8"/>
        <v>11</v>
      </c>
      <c r="K33" s="6">
        <v>0.84630008170951998</v>
      </c>
      <c r="L33" s="11">
        <f>RANK(K33,$K$2:$K$176,)+COUNTIF($K$2:K33,K33)-1</f>
        <v>39</v>
      </c>
      <c r="M33">
        <f t="shared" si="2"/>
        <v>2.0833415042853298E-2</v>
      </c>
      <c r="N33">
        <f t="shared" si="3"/>
        <v>7</v>
      </c>
      <c r="O33" s="6">
        <v>0.86015282346972199</v>
      </c>
      <c r="P33" s="11">
        <f>RANK(O33,$O$2:$O$176,)+COUNTIF($O$2:O33,O33)-1</f>
        <v>27</v>
      </c>
      <c r="Q33">
        <f t="shared" si="4"/>
        <v>3.4686156803055312E-2</v>
      </c>
      <c r="R33">
        <f t="shared" si="5"/>
        <v>5</v>
      </c>
      <c r="S33" s="6">
        <v>0.84665902803006998</v>
      </c>
      <c r="T33" s="11">
        <f>RANK(S33,$S$2:$S$176,)+COUNTIF($S$2:S33,S33)-1</f>
        <v>28</v>
      </c>
      <c r="U33">
        <f t="shared" si="6"/>
        <v>1.3493795439652012E-2</v>
      </c>
      <c r="V33">
        <f t="shared" si="7"/>
        <v>1</v>
      </c>
    </row>
    <row r="34" spans="1:22" x14ac:dyDescent="0.25">
      <c r="A34" t="s">
        <v>7</v>
      </c>
      <c r="B34" s="2">
        <v>0.82940000000000003</v>
      </c>
      <c r="C34" s="2">
        <v>0.84660000000000002</v>
      </c>
      <c r="D34" s="2">
        <v>0.79320000000000002</v>
      </c>
      <c r="E34" s="6">
        <f t="shared" si="9"/>
        <v>0.82306666666666672</v>
      </c>
      <c r="F34" s="10">
        <f>RANK(E34,$E$2:$E$176,)+COUNTIF($E$2:E34,E34)-1</f>
        <v>33</v>
      </c>
      <c r="G34" s="6">
        <v>0.86477813515260205</v>
      </c>
      <c r="H34" s="11">
        <f>RANK(G34,$G$2:$G$176,)+COUNTIF($G$2:G34,G34)-1</f>
        <v>46</v>
      </c>
      <c r="I34">
        <f t="shared" si="1"/>
        <v>4.1711468485935321E-2</v>
      </c>
      <c r="J34">
        <f t="shared" si="8"/>
        <v>13</v>
      </c>
      <c r="K34" s="6">
        <v>0.84660007366064005</v>
      </c>
      <c r="L34" s="11">
        <f>RANK(K34,$K$2:$K$176,)+COUNTIF($K$2:K34,K34)-1</f>
        <v>38</v>
      </c>
      <c r="M34">
        <f t="shared" si="2"/>
        <v>2.3533406993973327E-2</v>
      </c>
      <c r="N34">
        <f t="shared" si="3"/>
        <v>5</v>
      </c>
      <c r="O34" s="6">
        <v>0.85791597776040396</v>
      </c>
      <c r="P34" s="11">
        <f>RANK(O34,$O$2:$O$176,)+COUNTIF($O$2:O34,O34)-1</f>
        <v>29</v>
      </c>
      <c r="Q34">
        <f t="shared" si="4"/>
        <v>3.4849311093737234E-2</v>
      </c>
      <c r="R34">
        <f t="shared" si="5"/>
        <v>4</v>
      </c>
      <c r="S34" s="6">
        <v>0.84297012547857897</v>
      </c>
      <c r="T34" s="11">
        <f>RANK(S34,$S$2:$S$176,)+COUNTIF($S$2:S34,S34)-1</f>
        <v>30</v>
      </c>
      <c r="U34">
        <f t="shared" si="6"/>
        <v>1.4945852281824989E-2</v>
      </c>
      <c r="V34">
        <f t="shared" si="7"/>
        <v>1</v>
      </c>
    </row>
    <row r="35" spans="1:22" x14ac:dyDescent="0.25">
      <c r="A35" t="s">
        <v>89</v>
      </c>
      <c r="B35" s="2">
        <v>0.78820000000000001</v>
      </c>
      <c r="C35" s="2">
        <v>0.84389999999999998</v>
      </c>
      <c r="D35" s="2">
        <v>0.83189999999999997</v>
      </c>
      <c r="E35" s="6">
        <f t="shared" si="9"/>
        <v>0.82133333333333336</v>
      </c>
      <c r="F35" s="10">
        <f>RANK(E35,$E$2:$E$176,)+COUNTIF($E$2:E35,E35)-1</f>
        <v>34</v>
      </c>
      <c r="G35" s="6">
        <v>0.86756194276923904</v>
      </c>
      <c r="H35" s="11">
        <f>RANK(G35,$G$2:$G$176,)+COUNTIF($G$2:G35,G35)-1</f>
        <v>44</v>
      </c>
      <c r="I35">
        <f t="shared" si="1"/>
        <v>4.6228609435905677E-2</v>
      </c>
      <c r="J35">
        <f t="shared" si="8"/>
        <v>10</v>
      </c>
      <c r="K35" s="6">
        <v>0.84390007610055995</v>
      </c>
      <c r="L35" s="11">
        <f>RANK(K35,$K$2:$K$176,)+COUNTIF($K$2:K35,K35)-1</f>
        <v>40</v>
      </c>
      <c r="M35">
        <f t="shared" si="2"/>
        <v>2.2566742767226589E-2</v>
      </c>
      <c r="N35">
        <f t="shared" si="3"/>
        <v>6</v>
      </c>
      <c r="O35" s="6">
        <v>0.83936401938288896</v>
      </c>
      <c r="P35" s="11">
        <f>RANK(O35,$O$2:$O$176,)+COUNTIF($O$2:O35,O35)-1</f>
        <v>34</v>
      </c>
      <c r="Q35">
        <f t="shared" si="4"/>
        <v>1.80306860495556E-2</v>
      </c>
      <c r="R35">
        <f t="shared" si="5"/>
        <v>0</v>
      </c>
      <c r="S35" s="6">
        <v>0.83025459016851599</v>
      </c>
      <c r="T35" s="11">
        <f>RANK(S35,$S$2:$S$176,)+COUNTIF($S$2:S35,S35)-1</f>
        <v>33</v>
      </c>
      <c r="U35">
        <f t="shared" si="6"/>
        <v>9.109429214372966E-3</v>
      </c>
      <c r="V35">
        <f t="shared" si="7"/>
        <v>1</v>
      </c>
    </row>
    <row r="36" spans="1:22" x14ac:dyDescent="0.25">
      <c r="A36" t="s">
        <v>119</v>
      </c>
      <c r="B36" s="2">
        <v>0.72350000000000003</v>
      </c>
      <c r="C36" s="2">
        <v>0.90300000000000002</v>
      </c>
      <c r="D36" s="2">
        <v>0.81399999999999995</v>
      </c>
      <c r="E36" s="6">
        <f t="shared" si="9"/>
        <v>0.8135</v>
      </c>
      <c r="F36" s="10">
        <f>RANK(E36,$E$2:$E$176,)+COUNTIF($E$2:E36,E36)-1</f>
        <v>35</v>
      </c>
      <c r="G36" s="6">
        <v>0.907642900515505</v>
      </c>
      <c r="H36" s="11">
        <f>RANK(G36,$G$2:$G$176,)+COUNTIF($G$2:G36,G36)-1</f>
        <v>28</v>
      </c>
      <c r="I36">
        <f t="shared" si="1"/>
        <v>9.4142900515505001E-2</v>
      </c>
      <c r="J36">
        <f t="shared" si="8"/>
        <v>7</v>
      </c>
      <c r="K36" s="6">
        <v>0.90299988537120002</v>
      </c>
      <c r="L36" s="11">
        <f>RANK(K36,$K$2:$K$176,)+COUNTIF($K$2:K36,K36)-1</f>
        <v>18</v>
      </c>
      <c r="M36">
        <f t="shared" si="2"/>
        <v>8.9499885371200016E-2</v>
      </c>
      <c r="N36">
        <f t="shared" si="3"/>
        <v>17</v>
      </c>
      <c r="O36" s="6">
        <v>0.84896141546540504</v>
      </c>
      <c r="P36" s="11">
        <f>RANK(O36,$O$2:$O$176,)+COUNTIF($O$2:O36,O36)-1</f>
        <v>32</v>
      </c>
      <c r="Q36">
        <f t="shared" si="4"/>
        <v>3.5461415465405044E-2</v>
      </c>
      <c r="R36">
        <f t="shared" si="5"/>
        <v>3</v>
      </c>
      <c r="S36" s="6">
        <v>0.800100606433223</v>
      </c>
      <c r="T36" s="11">
        <f>RANK(S36,$S$2:$S$176,)+COUNTIF($S$2:S36,S36)-1</f>
        <v>41</v>
      </c>
      <c r="U36">
        <f t="shared" si="6"/>
        <v>4.886080903218204E-2</v>
      </c>
      <c r="V36">
        <f t="shared" si="7"/>
        <v>9</v>
      </c>
    </row>
    <row r="37" spans="1:22" x14ac:dyDescent="0.25">
      <c r="A37" t="s">
        <v>92</v>
      </c>
      <c r="B37" s="2">
        <v>0.70589999999999997</v>
      </c>
      <c r="C37" s="2">
        <v>0.89119999999999999</v>
      </c>
      <c r="D37" s="2">
        <v>0.82809999999999995</v>
      </c>
      <c r="E37" s="6">
        <f t="shared" ref="E37:E68" si="10">AVERAGE(B37:D37)</f>
        <v>0.8083999999999999</v>
      </c>
      <c r="F37" s="10">
        <f>RANK(E37,$E$2:$E$176,)+COUNTIF($E$2:E37,E37)-1</f>
        <v>36</v>
      </c>
      <c r="G37" s="6">
        <v>0.90249788435481604</v>
      </c>
      <c r="H37" s="11">
        <f>RANK(G37,$G$2:$G$176,)+COUNTIF($G$2:G37,G37)-1</f>
        <v>34</v>
      </c>
      <c r="I37">
        <f t="shared" si="1"/>
        <v>9.4097884354816141E-2</v>
      </c>
      <c r="J37">
        <f t="shared" si="8"/>
        <v>2</v>
      </c>
      <c r="K37" s="6">
        <v>0.89119990346047995</v>
      </c>
      <c r="L37" s="11">
        <f>RANK(K37,$K$2:$K$176,)+COUNTIF($K$2:K37,K37)-1</f>
        <v>25</v>
      </c>
      <c r="M37">
        <f t="shared" si="2"/>
        <v>8.2799903460480051E-2</v>
      </c>
      <c r="N37">
        <f t="shared" si="3"/>
        <v>11</v>
      </c>
      <c r="O37" s="6">
        <v>0.83452610680137596</v>
      </c>
      <c r="P37" s="11">
        <f>RANK(O37,$O$2:$O$176,)+COUNTIF($O$2:O37,O37)-1</f>
        <v>35</v>
      </c>
      <c r="Q37">
        <f t="shared" si="4"/>
        <v>2.6126106801376059E-2</v>
      </c>
      <c r="R37">
        <f t="shared" si="5"/>
        <v>1</v>
      </c>
      <c r="S37" s="6">
        <v>0.79200551472300595</v>
      </c>
      <c r="T37" s="11">
        <f>RANK(S37,$S$2:$S$176,)+COUNTIF($S$2:S37,S37)-1</f>
        <v>42</v>
      </c>
      <c r="U37">
        <f t="shared" si="6"/>
        <v>4.2520592078370001E-2</v>
      </c>
      <c r="V37">
        <f t="shared" si="7"/>
        <v>7</v>
      </c>
    </row>
    <row r="38" spans="1:22" x14ac:dyDescent="0.25">
      <c r="A38" t="s">
        <v>93</v>
      </c>
      <c r="B38" s="2">
        <v>0.65880000000000005</v>
      </c>
      <c r="C38" s="2">
        <v>0.95209999999999995</v>
      </c>
      <c r="D38" s="2">
        <v>0.80330000000000001</v>
      </c>
      <c r="E38" s="6">
        <f t="shared" si="10"/>
        <v>0.80473333333333341</v>
      </c>
      <c r="F38" s="10">
        <f>RANK(E38,$E$2:$E$176,)+COUNTIF($E$2:E38,E38)-1</f>
        <v>37</v>
      </c>
      <c r="G38" s="6">
        <v>0.95209972013784006</v>
      </c>
      <c r="H38" s="11">
        <f>RANK(G38,$G$2:$G$176,)+COUNTIF($G$2:G38,G38)-1</f>
        <v>15</v>
      </c>
      <c r="I38">
        <f t="shared" si="1"/>
        <v>0.14736638680450664</v>
      </c>
      <c r="J38">
        <f t="shared" si="8"/>
        <v>22</v>
      </c>
      <c r="K38" s="6">
        <v>0.95209972013784006</v>
      </c>
      <c r="L38" s="11">
        <f>RANK(K38,$K$2:$K$176,)+COUNTIF($K$2:K38,K38)-1</f>
        <v>5</v>
      </c>
      <c r="M38">
        <f t="shared" si="2"/>
        <v>0.14736638680450664</v>
      </c>
      <c r="N38">
        <f t="shared" si="3"/>
        <v>32</v>
      </c>
      <c r="O38" s="6">
        <v>0.85244400593299896</v>
      </c>
      <c r="P38" s="11">
        <f>RANK(O38,$O$2:$O$176,)+COUNTIF($O$2:O38,O38)-1</f>
        <v>30</v>
      </c>
      <c r="Q38">
        <f t="shared" si="4"/>
        <v>4.7710672599665549E-2</v>
      </c>
      <c r="R38">
        <f t="shared" si="5"/>
        <v>7</v>
      </c>
      <c r="S38" s="6">
        <v>0.77009566926566597</v>
      </c>
      <c r="T38" s="11">
        <f>RANK(S38,$S$2:$S$176,)+COUNTIF($S$2:S38,S38)-1</f>
        <v>50</v>
      </c>
      <c r="U38">
        <f t="shared" si="6"/>
        <v>8.2348336667332989E-2</v>
      </c>
      <c r="V38">
        <f t="shared" si="7"/>
        <v>20</v>
      </c>
    </row>
    <row r="39" spans="1:22" x14ac:dyDescent="0.25">
      <c r="A39" t="s">
        <v>136</v>
      </c>
      <c r="B39" s="2">
        <v>0.70589999999999997</v>
      </c>
      <c r="C39" s="2">
        <v>0.89049999999999996</v>
      </c>
      <c r="D39" s="2">
        <v>0.81</v>
      </c>
      <c r="E39" s="6">
        <f t="shared" si="10"/>
        <v>0.80213333333333336</v>
      </c>
      <c r="F39" s="10">
        <f>RANK(E39,$E$2:$E$176,)+COUNTIF($E$2:E39,E39)-1</f>
        <v>38</v>
      </c>
      <c r="G39" s="6">
        <v>0.89705175722964403</v>
      </c>
      <c r="H39" s="11">
        <f>RANK(G39,$G$2:$G$176,)+COUNTIF($G$2:G39,G39)-1</f>
        <v>35</v>
      </c>
      <c r="I39">
        <f t="shared" si="1"/>
        <v>9.4918423896310666E-2</v>
      </c>
      <c r="J39">
        <f t="shared" si="8"/>
        <v>3</v>
      </c>
      <c r="K39" s="6">
        <v>0.89049988664119994</v>
      </c>
      <c r="L39" s="11">
        <f>RANK(K39,$K$2:$K$176,)+COUNTIF($K$2:K39,K39)-1</f>
        <v>26</v>
      </c>
      <c r="M39">
        <f t="shared" si="2"/>
        <v>8.836655330786658E-2</v>
      </c>
      <c r="N39">
        <f t="shared" si="3"/>
        <v>12</v>
      </c>
      <c r="O39" s="6">
        <v>0.83409805180433105</v>
      </c>
      <c r="P39" s="11">
        <f>RANK(O39,$O$2:$O$176,)+COUNTIF($O$2:O39,O39)-1</f>
        <v>38</v>
      </c>
      <c r="Q39">
        <f t="shared" si="4"/>
        <v>3.1964718470997688E-2</v>
      </c>
      <c r="R39">
        <f t="shared" si="5"/>
        <v>0</v>
      </c>
      <c r="S39" s="6">
        <v>0.78681683108366196</v>
      </c>
      <c r="T39" s="11">
        <f>RANK(S39,$S$2:$S$176,)+COUNTIF($S$2:S39,S39)-1</f>
        <v>43</v>
      </c>
      <c r="U39">
        <f t="shared" si="6"/>
        <v>4.7281220720669093E-2</v>
      </c>
      <c r="V39">
        <f t="shared" si="7"/>
        <v>5</v>
      </c>
    </row>
    <row r="40" spans="1:22" x14ac:dyDescent="0.25">
      <c r="A40" t="s">
        <v>191</v>
      </c>
      <c r="B40" s="2">
        <v>0.68820000000000003</v>
      </c>
      <c r="C40" s="2">
        <v>0.86480000000000001</v>
      </c>
      <c r="D40" s="2">
        <v>0.84419999999999995</v>
      </c>
      <c r="E40" s="6">
        <f t="shared" si="10"/>
        <v>0.79906666666666659</v>
      </c>
      <c r="F40" s="10">
        <f>RANK(E40,$E$2:$E$176,)+COUNTIF($E$2:E40,E40)-1</f>
        <v>39</v>
      </c>
      <c r="G40" s="6">
        <v>0.88679376562168799</v>
      </c>
      <c r="H40" s="11">
        <f>RANK(G40,$G$2:$G$176,)+COUNTIF($G$2:G40,G40)-1</f>
        <v>37</v>
      </c>
      <c r="I40">
        <f t="shared" si="1"/>
        <v>8.7727098955021399E-2</v>
      </c>
      <c r="J40">
        <f t="shared" si="8"/>
        <v>2</v>
      </c>
      <c r="K40" s="6">
        <v>0.86479995016192002</v>
      </c>
      <c r="L40" s="11">
        <f>RANK(K40,$K$2:$K$176,)+COUNTIF($K$2:K40,K40)-1</f>
        <v>31</v>
      </c>
      <c r="M40">
        <f t="shared" si="2"/>
        <v>6.5733283495253425E-2</v>
      </c>
      <c r="N40">
        <f t="shared" si="3"/>
        <v>8</v>
      </c>
      <c r="O40" s="6">
        <v>0.81112215158868295</v>
      </c>
      <c r="P40" s="11">
        <f>RANK(O40,$O$2:$O$176,)+COUNTIF($O$2:O40,O40)-1</f>
        <v>45</v>
      </c>
      <c r="Q40">
        <f t="shared" si="4"/>
        <v>1.2055484922016357E-2</v>
      </c>
      <c r="R40">
        <f t="shared" si="5"/>
        <v>6</v>
      </c>
      <c r="S40" s="6">
        <v>0.78169335531770201</v>
      </c>
      <c r="T40" s="11">
        <f>RANK(S40,$S$2:$S$176,)+COUNTIF($S$2:S40,S40)-1</f>
        <v>45</v>
      </c>
      <c r="U40">
        <f t="shared" si="6"/>
        <v>2.9428796270980939E-2</v>
      </c>
      <c r="V40">
        <f t="shared" si="7"/>
        <v>0</v>
      </c>
    </row>
    <row r="41" spans="1:22" x14ac:dyDescent="0.25">
      <c r="A41" t="s">
        <v>103</v>
      </c>
      <c r="B41" s="2">
        <v>0.77059999999999995</v>
      </c>
      <c r="C41" s="2">
        <v>0.84079999999999999</v>
      </c>
      <c r="D41" s="2">
        <v>0.78259999999999996</v>
      </c>
      <c r="E41" s="6">
        <f t="shared" si="10"/>
        <v>0.79800000000000004</v>
      </c>
      <c r="F41" s="10">
        <f>RANK(E41,$E$2:$E$176,)+COUNTIF($E$2:E41,E41)-1</f>
        <v>40</v>
      </c>
      <c r="G41" s="6">
        <v>0.85182054150690001</v>
      </c>
      <c r="H41" s="11">
        <f>RANK(G41,$G$2:$G$176,)+COUNTIF($G$2:G41,G41)-1</f>
        <v>51</v>
      </c>
      <c r="I41">
        <f t="shared" si="1"/>
        <v>5.3820541506899966E-2</v>
      </c>
      <c r="J41">
        <f t="shared" si="8"/>
        <v>11</v>
      </c>
      <c r="K41" s="6">
        <v>0.84080001487232003</v>
      </c>
      <c r="L41" s="11">
        <f>RANK(K41,$K$2:$K$176,)+COUNTIF($K$2:K41,K41)-1</f>
        <v>44</v>
      </c>
      <c r="M41">
        <f t="shared" si="2"/>
        <v>4.2800014872319991E-2</v>
      </c>
      <c r="N41">
        <f t="shared" si="3"/>
        <v>4</v>
      </c>
      <c r="O41" s="6">
        <v>0.83024853446784197</v>
      </c>
      <c r="P41" s="11">
        <f>RANK(O41,$O$2:$O$176,)+COUNTIF($O$2:O41,O41)-1</f>
        <v>39</v>
      </c>
      <c r="Q41">
        <f t="shared" si="4"/>
        <v>3.2248534467841927E-2</v>
      </c>
      <c r="R41">
        <f t="shared" si="5"/>
        <v>1</v>
      </c>
      <c r="S41" s="6">
        <v>0.80606246914270296</v>
      </c>
      <c r="T41" s="11">
        <f>RANK(S41,$S$2:$S$176,)+COUNTIF($S$2:S41,S41)-1</f>
        <v>39</v>
      </c>
      <c r="U41">
        <f t="shared" si="6"/>
        <v>2.4186065325139006E-2</v>
      </c>
      <c r="V41">
        <f t="shared" si="7"/>
        <v>0</v>
      </c>
    </row>
    <row r="42" spans="1:22" x14ac:dyDescent="0.25">
      <c r="A42" t="s">
        <v>88</v>
      </c>
      <c r="B42" s="2">
        <v>0.90590000000000004</v>
      </c>
      <c r="C42" s="2">
        <v>0.73960000000000004</v>
      </c>
      <c r="D42" s="2">
        <v>0.73880000000000001</v>
      </c>
      <c r="E42" s="6">
        <f t="shared" si="10"/>
        <v>0.79476666666666673</v>
      </c>
      <c r="F42" s="10">
        <f>RANK(E42,$E$2:$E$176,)+COUNTIF($E$2:E42,E42)-1</f>
        <v>41</v>
      </c>
      <c r="G42" s="6">
        <v>0.90589978608820998</v>
      </c>
      <c r="H42" s="11">
        <f>RANK(G42,$G$2:$G$176,)+COUNTIF($G$2:G42,G42)-1</f>
        <v>30</v>
      </c>
      <c r="I42">
        <f t="shared" si="1"/>
        <v>0.11113311942154325</v>
      </c>
      <c r="J42">
        <f t="shared" si="8"/>
        <v>11</v>
      </c>
      <c r="K42" s="6">
        <v>0.73960029152784001</v>
      </c>
      <c r="L42" s="11">
        <f>RANK(K42,$K$2:$K$176,)+COUNTIF($K$2:K42,K42)-1</f>
        <v>87</v>
      </c>
      <c r="M42">
        <f t="shared" si="2"/>
        <v>5.5166375138826718E-2</v>
      </c>
      <c r="N42">
        <f t="shared" si="3"/>
        <v>46</v>
      </c>
      <c r="O42" s="6">
        <v>0.82386913298194298</v>
      </c>
      <c r="P42" s="11">
        <f>RANK(O42,$O$2:$O$176,)+COUNTIF($O$2:O42,O42)-1</f>
        <v>41</v>
      </c>
      <c r="Q42">
        <f t="shared" si="4"/>
        <v>2.9102466315276243E-2</v>
      </c>
      <c r="R42">
        <f t="shared" si="5"/>
        <v>0</v>
      </c>
      <c r="S42" s="6">
        <v>0.85059013125413396</v>
      </c>
      <c r="T42" s="11">
        <f>RANK(S42,$S$2:$S$176,)+COUNTIF($S$2:S42,S42)-1</f>
        <v>26</v>
      </c>
      <c r="U42">
        <f t="shared" si="6"/>
        <v>2.6720998272190988E-2</v>
      </c>
      <c r="V42">
        <f t="shared" si="7"/>
        <v>15</v>
      </c>
    </row>
    <row r="43" spans="1:22" x14ac:dyDescent="0.25">
      <c r="A43" t="s">
        <v>14</v>
      </c>
      <c r="B43" s="2">
        <v>0.84119999999999995</v>
      </c>
      <c r="C43" s="2">
        <v>0.747</v>
      </c>
      <c r="D43" s="2">
        <v>0.78580000000000005</v>
      </c>
      <c r="E43" s="6">
        <f t="shared" si="10"/>
        <v>0.79133333333333333</v>
      </c>
      <c r="F43" s="10">
        <f>RANK(E43,$E$2:$E$176,)+COUNTIF($E$2:E43,E43)-1</f>
        <v>42</v>
      </c>
      <c r="G43" s="6">
        <v>0.84119996135427999</v>
      </c>
      <c r="H43" s="11">
        <f>RANK(G43,$G$2:$G$176,)+COUNTIF($G$2:G43,G43)-1</f>
        <v>56</v>
      </c>
      <c r="I43">
        <f t="shared" si="1"/>
        <v>4.9866628020946657E-2</v>
      </c>
      <c r="J43">
        <f t="shared" si="8"/>
        <v>14</v>
      </c>
      <c r="K43" s="6">
        <v>0.74700026028879996</v>
      </c>
      <c r="L43" s="11">
        <f>RANK(K43,$K$2:$K$176,)+COUNTIF($K$2:K43,K43)-1</f>
        <v>79</v>
      </c>
      <c r="M43">
        <f t="shared" si="2"/>
        <v>4.4333073044533378E-2</v>
      </c>
      <c r="N43">
        <f t="shared" si="3"/>
        <v>37</v>
      </c>
      <c r="O43" s="6">
        <v>0.80185301171131196</v>
      </c>
      <c r="P43" s="11">
        <f>RANK(O43,$O$2:$O$176,)+COUNTIF($O$2:O43,O43)-1</f>
        <v>49</v>
      </c>
      <c r="Q43">
        <f t="shared" si="4"/>
        <v>1.0519678377978625E-2</v>
      </c>
      <c r="R43">
        <f t="shared" si="5"/>
        <v>7</v>
      </c>
      <c r="S43" s="6">
        <v>0.82894111729033304</v>
      </c>
      <c r="T43" s="11">
        <f>RANK(S43,$S$2:$S$176,)+COUNTIF($S$2:S43,S43)-1</f>
        <v>34</v>
      </c>
      <c r="U43">
        <f t="shared" si="6"/>
        <v>2.7088105579021082E-2</v>
      </c>
      <c r="V43">
        <f t="shared" si="7"/>
        <v>15</v>
      </c>
    </row>
    <row r="44" spans="1:22" x14ac:dyDescent="0.25">
      <c r="A44" t="s">
        <v>196</v>
      </c>
      <c r="B44" s="2">
        <v>0.71760000000000002</v>
      </c>
      <c r="C44" s="2">
        <v>0.8286</v>
      </c>
      <c r="D44" s="2">
        <v>0.79879999999999995</v>
      </c>
      <c r="E44" s="6">
        <f t="shared" si="10"/>
        <v>0.78166666666666662</v>
      </c>
      <c r="F44" s="10">
        <f>RANK(E44,$E$2:$E$176,)+COUNTIF($E$2:E44,E44)-1</f>
        <v>43</v>
      </c>
      <c r="G44" s="6">
        <v>0.84694143729779803</v>
      </c>
      <c r="H44" s="11">
        <f>RANK(G44,$G$2:$G$176,)+COUNTIF($G$2:G44,G44)-1</f>
        <v>53</v>
      </c>
      <c r="I44">
        <f t="shared" si="1"/>
        <v>6.5274770631131407E-2</v>
      </c>
      <c r="J44">
        <f t="shared" si="8"/>
        <v>10</v>
      </c>
      <c r="K44" s="6">
        <v>0.82860000039343995</v>
      </c>
      <c r="L44" s="11">
        <f>RANK(K44,$K$2:$K$176,)+COUNTIF($K$2:K44,K44)-1</f>
        <v>47</v>
      </c>
      <c r="M44">
        <f t="shared" si="2"/>
        <v>4.693333372677333E-2</v>
      </c>
      <c r="N44">
        <f t="shared" si="3"/>
        <v>4</v>
      </c>
      <c r="O44" s="6">
        <v>0.80104690442861903</v>
      </c>
      <c r="P44" s="11">
        <f>RANK(O44,$O$2:$O$176,)+COUNTIF($O$2:O44,O44)-1</f>
        <v>50</v>
      </c>
      <c r="Q44">
        <f t="shared" si="4"/>
        <v>1.9380237761952412E-2</v>
      </c>
      <c r="R44">
        <f t="shared" si="5"/>
        <v>7</v>
      </c>
      <c r="S44" s="6">
        <v>0.77869379314199505</v>
      </c>
      <c r="T44" s="11">
        <f>RANK(S44,$S$2:$S$176,)+COUNTIF($S$2:S44,S44)-1</f>
        <v>49</v>
      </c>
      <c r="U44">
        <f t="shared" si="6"/>
        <v>2.2353111286623983E-2</v>
      </c>
      <c r="V44">
        <f t="shared" si="7"/>
        <v>1</v>
      </c>
    </row>
    <row r="45" spans="1:22" x14ac:dyDescent="0.25">
      <c r="A45" t="s">
        <v>17</v>
      </c>
      <c r="B45" s="2">
        <v>0.58240000000000003</v>
      </c>
      <c r="C45" s="2">
        <v>0.91720000000000002</v>
      </c>
      <c r="D45" s="2">
        <v>0.83989999999999998</v>
      </c>
      <c r="E45" s="6">
        <f t="shared" si="10"/>
        <v>0.77983333333333338</v>
      </c>
      <c r="F45" s="10">
        <f>RANK(E45,$E$2:$E$176,)+COUNTIF($E$2:E45,E45)-1</f>
        <v>44</v>
      </c>
      <c r="G45" s="6">
        <v>0.92547206194922604</v>
      </c>
      <c r="H45" s="11">
        <f>RANK(G45,$G$2:$G$176,)+COUNTIF($G$2:G45,G45)-1</f>
        <v>21</v>
      </c>
      <c r="I45">
        <f t="shared" si="1"/>
        <v>0.14563872861589267</v>
      </c>
      <c r="J45">
        <f t="shared" si="8"/>
        <v>23</v>
      </c>
      <c r="K45" s="6">
        <v>0.91719974419088002</v>
      </c>
      <c r="L45" s="11">
        <f>RANK(K45,$K$2:$K$176,)+COUNTIF($K$2:K45,K45)-1</f>
        <v>15</v>
      </c>
      <c r="M45">
        <f t="shared" si="2"/>
        <v>0.13736641085754664</v>
      </c>
      <c r="N45">
        <f t="shared" si="3"/>
        <v>29</v>
      </c>
      <c r="O45" s="6">
        <v>0.79976266090659298</v>
      </c>
      <c r="P45" s="11">
        <f>RANK(O45,$O$2:$O$176,)+COUNTIF($O$2:O45,O45)-1</f>
        <v>51</v>
      </c>
      <c r="Q45">
        <f t="shared" si="4"/>
        <v>1.9929327573259603E-2</v>
      </c>
      <c r="R45">
        <f t="shared" si="5"/>
        <v>7</v>
      </c>
      <c r="S45" s="6">
        <v>0.73111999180243903</v>
      </c>
      <c r="T45" s="11">
        <f>RANK(S45,$S$2:$S$176,)+COUNTIF($S$2:S45,S45)-1</f>
        <v>57</v>
      </c>
      <c r="U45">
        <f t="shared" si="6"/>
        <v>6.8642669104153953E-2</v>
      </c>
      <c r="V45">
        <f t="shared" si="7"/>
        <v>6</v>
      </c>
    </row>
    <row r="46" spans="1:22" x14ac:dyDescent="0.25">
      <c r="A46" t="s">
        <v>67</v>
      </c>
      <c r="B46" s="2">
        <v>0.85289999999999999</v>
      </c>
      <c r="C46" s="2">
        <v>0.77510000000000001</v>
      </c>
      <c r="D46" s="2">
        <v>0.69669999999999999</v>
      </c>
      <c r="E46" s="6">
        <f t="shared" si="10"/>
        <v>0.77490000000000003</v>
      </c>
      <c r="F46" s="10">
        <f>RANK(E46,$E$2:$E$176,)+COUNTIF($E$2:E46,E46)-1</f>
        <v>45</v>
      </c>
      <c r="G46" s="6">
        <v>0.85556176424001096</v>
      </c>
      <c r="H46" s="11">
        <f>RANK(G46,$G$2:$G$176,)+COUNTIF($G$2:G46,G46)-1</f>
        <v>48</v>
      </c>
      <c r="I46">
        <f t="shared" si="1"/>
        <v>8.0661764240010925E-2</v>
      </c>
      <c r="J46">
        <f t="shared" si="8"/>
        <v>3</v>
      </c>
      <c r="K46" s="6">
        <v>0.77510013147704004</v>
      </c>
      <c r="L46" s="11">
        <f>RANK(K46,$K$2:$K$176,)+COUNTIF($K$2:K46,K46)-1</f>
        <v>65</v>
      </c>
      <c r="M46">
        <f t="shared" si="2"/>
        <v>2.0013147704001089E-4</v>
      </c>
      <c r="N46">
        <f t="shared" si="3"/>
        <v>20</v>
      </c>
      <c r="O46" s="6">
        <v>0.82383510176989805</v>
      </c>
      <c r="P46" s="11">
        <f>RANK(O46,$O$2:$O$176,)+COUNTIF($O$2:O46,O46)-1</f>
        <v>42</v>
      </c>
      <c r="Q46">
        <f t="shared" si="4"/>
        <v>4.8935101769898015E-2</v>
      </c>
      <c r="R46">
        <f t="shared" si="5"/>
        <v>3</v>
      </c>
      <c r="S46" s="6">
        <v>0.81581570391899305</v>
      </c>
      <c r="T46" s="11">
        <f>RANK(S46,$S$2:$S$176,)+COUNTIF($S$2:S46,S46)-1</f>
        <v>36</v>
      </c>
      <c r="U46">
        <f t="shared" si="6"/>
        <v>8.0193978509049968E-3</v>
      </c>
      <c r="V46">
        <f t="shared" si="7"/>
        <v>6</v>
      </c>
    </row>
    <row r="47" spans="1:22" x14ac:dyDescent="0.25">
      <c r="A47" t="s">
        <v>116</v>
      </c>
      <c r="B47" s="2">
        <v>0.75290000000000001</v>
      </c>
      <c r="C47" s="2">
        <v>0.84140000000000004</v>
      </c>
      <c r="D47" s="2">
        <v>0.72929999999999995</v>
      </c>
      <c r="E47" s="6">
        <f t="shared" si="10"/>
        <v>0.7745333333333333</v>
      </c>
      <c r="F47" s="10">
        <f>RANK(E47,$E$2:$E$176,)+COUNTIF($E$2:E47,E47)-1</f>
        <v>46</v>
      </c>
      <c r="G47" s="6">
        <v>0.84139994277455998</v>
      </c>
      <c r="H47" s="11">
        <f>RANK(G47,$G$2:$G$176,)+COUNTIF($G$2:G47,G47)-1</f>
        <v>55</v>
      </c>
      <c r="I47">
        <f t="shared" si="1"/>
        <v>6.6866609441226688E-2</v>
      </c>
      <c r="J47">
        <f t="shared" si="8"/>
        <v>9</v>
      </c>
      <c r="K47" s="6">
        <v>0.84139994277455998</v>
      </c>
      <c r="L47" s="11">
        <f>RANK(K47,$K$2:$K$176,)+COUNTIF($K$2:K47,K47)-1</f>
        <v>43</v>
      </c>
      <c r="M47">
        <f t="shared" si="2"/>
        <v>6.6866609441226688E-2</v>
      </c>
      <c r="N47">
        <f t="shared" si="3"/>
        <v>3</v>
      </c>
      <c r="O47" s="6">
        <v>0.82335450445543901</v>
      </c>
      <c r="P47" s="11">
        <f>RANK(O47,$O$2:$O$176,)+COUNTIF($O$2:O47,O47)-1</f>
        <v>43</v>
      </c>
      <c r="Q47">
        <f t="shared" si="4"/>
        <v>4.8821171122105711E-2</v>
      </c>
      <c r="R47">
        <f t="shared" si="5"/>
        <v>3</v>
      </c>
      <c r="S47" s="6">
        <v>0.781385946771745</v>
      </c>
      <c r="T47" s="11">
        <f>RANK(S47,$S$2:$S$176,)+COUNTIF($S$2:S47,S47)-1</f>
        <v>46</v>
      </c>
      <c r="U47">
        <f t="shared" si="6"/>
        <v>4.1968557683694008E-2</v>
      </c>
      <c r="V47">
        <f t="shared" si="7"/>
        <v>3</v>
      </c>
    </row>
    <row r="48" spans="1:22" x14ac:dyDescent="0.25">
      <c r="A48" t="s">
        <v>142</v>
      </c>
      <c r="B48" s="2">
        <v>0.74709999999999999</v>
      </c>
      <c r="C48" s="2">
        <v>0.85089999999999999</v>
      </c>
      <c r="D48" s="2">
        <v>0.72550000000000003</v>
      </c>
      <c r="E48" s="6">
        <f t="shared" si="10"/>
        <v>0.77450000000000008</v>
      </c>
      <c r="F48" s="10">
        <f>RANK(E48,$E$2:$E$176,)+COUNTIF($E$2:E48,E48)-1</f>
        <v>47</v>
      </c>
      <c r="G48" s="6">
        <v>0.85089991579336</v>
      </c>
      <c r="H48" s="11">
        <f>RANK(G48,$G$2:$G$176,)+COUNTIF($G$2:G48,G48)-1</f>
        <v>52</v>
      </c>
      <c r="I48">
        <f t="shared" si="1"/>
        <v>7.6399915793359918E-2</v>
      </c>
      <c r="J48">
        <f t="shared" si="8"/>
        <v>5</v>
      </c>
      <c r="K48" s="6">
        <v>0.85089991579336</v>
      </c>
      <c r="L48" s="11">
        <f>RANK(K48,$K$2:$K$176,)+COUNTIF($K$2:K48,K48)-1</f>
        <v>36</v>
      </c>
      <c r="M48">
        <f t="shared" si="2"/>
        <v>7.6399915793359918E-2</v>
      </c>
      <c r="N48">
        <f t="shared" si="3"/>
        <v>11</v>
      </c>
      <c r="O48" s="6">
        <v>0.82678430617472598</v>
      </c>
      <c r="P48" s="11">
        <f>RANK(O48,$O$2:$O$176,)+COUNTIF($O$2:O48,O48)-1</f>
        <v>40</v>
      </c>
      <c r="Q48">
        <f t="shared" si="4"/>
        <v>5.2284306174725903E-2</v>
      </c>
      <c r="R48">
        <f t="shared" si="5"/>
        <v>7</v>
      </c>
      <c r="S48" s="6">
        <v>0.778852155120215</v>
      </c>
      <c r="T48" s="11">
        <f>RANK(S48,$S$2:$S$176,)+COUNTIF($S$2:S48,S48)-1</f>
        <v>48</v>
      </c>
      <c r="U48">
        <f t="shared" si="6"/>
        <v>4.7932151054510985E-2</v>
      </c>
      <c r="V48">
        <f t="shared" si="7"/>
        <v>8</v>
      </c>
    </row>
    <row r="49" spans="1:22" x14ac:dyDescent="0.25">
      <c r="A49" t="s">
        <v>170</v>
      </c>
      <c r="B49" s="2">
        <v>0.85880000000000001</v>
      </c>
      <c r="C49" s="2">
        <v>0.82869999999999999</v>
      </c>
      <c r="D49" s="2">
        <v>0.628</v>
      </c>
      <c r="E49" s="6">
        <f t="shared" si="10"/>
        <v>0.77183333333333337</v>
      </c>
      <c r="F49" s="10">
        <f>RANK(E49,$E$2:$E$176,)+COUNTIF($E$2:E49,E49)-1</f>
        <v>48</v>
      </c>
      <c r="G49" s="6">
        <v>0.87805731408878995</v>
      </c>
      <c r="H49" s="11">
        <f>RANK(G49,$G$2:$G$176,)+COUNTIF($G$2:G49,G49)-1</f>
        <v>40</v>
      </c>
      <c r="I49">
        <f t="shared" si="1"/>
        <v>0.10622398075545658</v>
      </c>
      <c r="J49">
        <f t="shared" si="8"/>
        <v>8</v>
      </c>
      <c r="K49" s="6">
        <v>0.82869997061047995</v>
      </c>
      <c r="L49" s="11">
        <f>RANK(K49,$K$2:$K$176,)+COUNTIF($K$2:K49,K49)-1</f>
        <v>46</v>
      </c>
      <c r="M49">
        <f t="shared" si="2"/>
        <v>5.6866637277146581E-2</v>
      </c>
      <c r="N49">
        <f t="shared" si="3"/>
        <v>2</v>
      </c>
      <c r="O49" s="6">
        <v>0.85903071825164701</v>
      </c>
      <c r="P49" s="11">
        <f>RANK(O49,$O$2:$O$176,)+COUNTIF($O$2:O49,O49)-1</f>
        <v>28</v>
      </c>
      <c r="Q49">
        <f t="shared" si="4"/>
        <v>8.7197384918313636E-2</v>
      </c>
      <c r="R49">
        <f t="shared" si="5"/>
        <v>20</v>
      </c>
      <c r="S49" s="6">
        <v>0.80990041826193104</v>
      </c>
      <c r="T49" s="11">
        <f>RANK(S49,$S$2:$S$176,)+COUNTIF($S$2:S49,S49)-1</f>
        <v>38</v>
      </c>
      <c r="U49">
        <f t="shared" si="6"/>
        <v>4.9130299989715964E-2</v>
      </c>
      <c r="V49">
        <f t="shared" si="7"/>
        <v>10</v>
      </c>
    </row>
    <row r="50" spans="1:22" x14ac:dyDescent="0.25">
      <c r="A50" t="s">
        <v>101</v>
      </c>
      <c r="B50" s="2">
        <v>0.87060000000000004</v>
      </c>
      <c r="C50" s="2">
        <v>0.78029999999999999</v>
      </c>
      <c r="D50" s="2">
        <v>0.6522</v>
      </c>
      <c r="E50" s="6">
        <f t="shared" si="10"/>
        <v>0.76770000000000005</v>
      </c>
      <c r="F50" s="10">
        <f>RANK(E50,$E$2:$E$176,)+COUNTIF($E$2:E50,E50)-1</f>
        <v>49</v>
      </c>
      <c r="G50" s="6">
        <v>0.87059980613214005</v>
      </c>
      <c r="H50" s="11">
        <f>RANK(G50,$G$2:$G$176,)+COUNTIF($G$2:G50,G50)-1</f>
        <v>42</v>
      </c>
      <c r="I50">
        <f t="shared" si="1"/>
        <v>0.10289980613214</v>
      </c>
      <c r="J50">
        <f t="shared" si="8"/>
        <v>7</v>
      </c>
      <c r="K50" s="6">
        <v>0.78030009516312004</v>
      </c>
      <c r="L50" s="11">
        <f>RANK(K50,$K$2:$K$176,)+COUNTIF($K$2:K50,K50)-1</f>
        <v>63</v>
      </c>
      <c r="M50">
        <f t="shared" si="2"/>
        <v>1.2600095163119995E-2</v>
      </c>
      <c r="N50">
        <f t="shared" si="3"/>
        <v>14</v>
      </c>
      <c r="O50" s="6">
        <v>0.83427562541495603</v>
      </c>
      <c r="P50" s="11">
        <f>RANK(O50,$O$2:$O$176,)+COUNTIF($O$2:O50,O50)-1</f>
        <v>37</v>
      </c>
      <c r="Q50">
        <f t="shared" si="4"/>
        <v>6.6575625414955986E-2</v>
      </c>
      <c r="R50">
        <f t="shared" si="5"/>
        <v>12</v>
      </c>
      <c r="S50" s="6">
        <v>0.81424139954727104</v>
      </c>
      <c r="T50" s="11">
        <f>RANK(S50,$S$2:$S$176,)+COUNTIF($S$2:S50,S50)-1</f>
        <v>37</v>
      </c>
      <c r="U50">
        <f t="shared" si="6"/>
        <v>2.0034225867684996E-2</v>
      </c>
      <c r="V50">
        <f t="shared" si="7"/>
        <v>0</v>
      </c>
    </row>
    <row r="51" spans="1:22" x14ac:dyDescent="0.25">
      <c r="A51" t="s">
        <v>80</v>
      </c>
      <c r="B51" s="2">
        <v>0.72350000000000003</v>
      </c>
      <c r="C51" s="2">
        <v>0.79949999999999999</v>
      </c>
      <c r="D51" s="2">
        <v>0.75860000000000005</v>
      </c>
      <c r="E51" s="6">
        <f t="shared" si="10"/>
        <v>0.76053333333333339</v>
      </c>
      <c r="F51" s="10">
        <f>RANK(E51,$E$2:$E$176,)+COUNTIF($E$2:E51,E51)-1</f>
        <v>50</v>
      </c>
      <c r="G51" s="6">
        <v>0.81389974610122895</v>
      </c>
      <c r="H51" s="11">
        <f>RANK(G51,$G$2:$G$176,)+COUNTIF($G$2:G51,G51)-1</f>
        <v>68</v>
      </c>
      <c r="I51">
        <f t="shared" si="1"/>
        <v>5.3366412767895555E-2</v>
      </c>
      <c r="J51">
        <f t="shared" si="8"/>
        <v>18</v>
      </c>
      <c r="K51" s="6">
        <v>0.79950001933479997</v>
      </c>
      <c r="L51" s="11">
        <f>RANK(K51,$K$2:$K$176,)+COUNTIF($K$2:K51,K51)-1</f>
        <v>57</v>
      </c>
      <c r="M51">
        <f t="shared" si="2"/>
        <v>3.8966686001466577E-2</v>
      </c>
      <c r="N51">
        <f t="shared" si="3"/>
        <v>7</v>
      </c>
      <c r="O51" s="6">
        <v>0.785673047430961</v>
      </c>
      <c r="P51" s="11">
        <f>RANK(O51,$O$2:$O$176,)+COUNTIF($O$2:O51,O51)-1</f>
        <v>57</v>
      </c>
      <c r="Q51">
        <f t="shared" si="4"/>
        <v>2.5139714097627608E-2</v>
      </c>
      <c r="R51">
        <f t="shared" si="5"/>
        <v>7</v>
      </c>
      <c r="S51" s="6">
        <v>0.76533549450856597</v>
      </c>
      <c r="T51" s="11">
        <f>RANK(S51,$S$2:$S$176,)+COUNTIF($S$2:S51,S51)-1</f>
        <v>52</v>
      </c>
      <c r="U51">
        <f t="shared" si="6"/>
        <v>2.033755292239503E-2</v>
      </c>
      <c r="V51">
        <f t="shared" si="7"/>
        <v>5</v>
      </c>
    </row>
    <row r="52" spans="1:22" x14ac:dyDescent="0.25">
      <c r="A52" t="s">
        <v>114</v>
      </c>
      <c r="B52" s="2">
        <v>0.68240000000000001</v>
      </c>
      <c r="C52" s="2">
        <v>0.84279999999999999</v>
      </c>
      <c r="D52" s="2">
        <v>0.74750000000000005</v>
      </c>
      <c r="E52" s="6">
        <f t="shared" si="10"/>
        <v>0.75756666666666661</v>
      </c>
      <c r="F52" s="10">
        <f>RANK(E52,$E$2:$E$176,)+COUNTIF($E$2:E52,E52)-1</f>
        <v>51</v>
      </c>
      <c r="G52" s="6">
        <v>0.84381224303506797</v>
      </c>
      <c r="H52" s="11">
        <f>RANK(G52,$G$2:$G$176,)+COUNTIF($G$2:G52,G52)-1</f>
        <v>54</v>
      </c>
      <c r="I52">
        <f t="shared" si="1"/>
        <v>8.6245576368401355E-2</v>
      </c>
      <c r="J52">
        <f t="shared" si="8"/>
        <v>3</v>
      </c>
      <c r="K52" s="6">
        <v>0.84279988791311999</v>
      </c>
      <c r="L52" s="11">
        <f>RANK(K52,$K$2:$K$176,)+COUNTIF($K$2:K52,K52)-1</f>
        <v>42</v>
      </c>
      <c r="M52">
        <f t="shared" si="2"/>
        <v>8.5233221246453383E-2</v>
      </c>
      <c r="N52">
        <f t="shared" si="3"/>
        <v>9</v>
      </c>
      <c r="O52" s="6">
        <v>0.79529020004096496</v>
      </c>
      <c r="P52" s="11">
        <f>RANK(O52,$O$2:$O$176,)+COUNTIF($O$2:O52,O52)-1</f>
        <v>53</v>
      </c>
      <c r="Q52">
        <f t="shared" si="4"/>
        <v>3.7723533374298346E-2</v>
      </c>
      <c r="R52">
        <f t="shared" si="5"/>
        <v>2</v>
      </c>
      <c r="S52" s="6">
        <v>0.747328806043838</v>
      </c>
      <c r="T52" s="11">
        <f>RANK(S52,$S$2:$S$176,)+COUNTIF($S$2:S52,S52)-1</f>
        <v>53</v>
      </c>
      <c r="U52">
        <f t="shared" si="6"/>
        <v>4.7961393997126955E-2</v>
      </c>
      <c r="V52">
        <f t="shared" si="7"/>
        <v>0</v>
      </c>
    </row>
    <row r="53" spans="1:22" x14ac:dyDescent="0.25">
      <c r="A53" t="s">
        <v>163</v>
      </c>
      <c r="B53" s="2">
        <v>0.79410000000000003</v>
      </c>
      <c r="C53" s="2">
        <v>0.77510000000000001</v>
      </c>
      <c r="D53" s="2">
        <v>0.70040000000000002</v>
      </c>
      <c r="E53" s="6">
        <f t="shared" si="10"/>
        <v>0.75653333333333339</v>
      </c>
      <c r="F53" s="10">
        <f>RANK(E53,$E$2:$E$176,)+COUNTIF($E$2:E53,E53)-1</f>
        <v>52</v>
      </c>
      <c r="G53" s="6">
        <v>0.81494189343504098</v>
      </c>
      <c r="H53" s="11">
        <f>RANK(G53,$G$2:$G$176,)+COUNTIF($G$2:G53,G53)-1</f>
        <v>67</v>
      </c>
      <c r="I53">
        <f t="shared" si="1"/>
        <v>5.8408560101707585E-2</v>
      </c>
      <c r="J53">
        <f t="shared" si="8"/>
        <v>15</v>
      </c>
      <c r="K53" s="6">
        <v>0.77510007637704004</v>
      </c>
      <c r="L53" s="11">
        <f>RANK(K53,$K$2:$K$176,)+COUNTIF($K$2:K53,K53)-1</f>
        <v>66</v>
      </c>
      <c r="M53">
        <f t="shared" si="2"/>
        <v>1.8566743043706646E-2</v>
      </c>
      <c r="N53">
        <f t="shared" si="3"/>
        <v>14</v>
      </c>
      <c r="O53" s="6">
        <v>0.79971426420999103</v>
      </c>
      <c r="P53" s="11">
        <f>RANK(O53,$O$2:$O$176,)+COUNTIF($O$2:O53,O53)-1</f>
        <v>52</v>
      </c>
      <c r="Q53">
        <f t="shared" si="4"/>
        <v>4.3180930876657642E-2</v>
      </c>
      <c r="R53">
        <f t="shared" si="5"/>
        <v>0</v>
      </c>
      <c r="S53" s="6">
        <v>0.78398494629665905</v>
      </c>
      <c r="T53" s="11">
        <f>RANK(S53,$S$2:$S$176,)+COUNTIF($S$2:S53,S53)-1</f>
        <v>44</v>
      </c>
      <c r="U53">
        <f t="shared" si="6"/>
        <v>1.5729317913331986E-2</v>
      </c>
      <c r="V53">
        <f t="shared" si="7"/>
        <v>8</v>
      </c>
    </row>
    <row r="54" spans="1:22" x14ac:dyDescent="0.25">
      <c r="A54" t="s">
        <v>40</v>
      </c>
      <c r="B54" s="2">
        <v>0.84119999999999995</v>
      </c>
      <c r="C54" s="2">
        <v>0.80010000000000003</v>
      </c>
      <c r="D54" s="2">
        <v>0.57850000000000001</v>
      </c>
      <c r="E54" s="6">
        <f t="shared" si="10"/>
        <v>0.73993333333333344</v>
      </c>
      <c r="F54" s="10">
        <f>RANK(E54,$E$2:$E$176,)+COUNTIF($E$2:E54,E54)-1</f>
        <v>53</v>
      </c>
      <c r="G54" s="6">
        <v>0.85607045152713701</v>
      </c>
      <c r="H54" s="11">
        <f>RANK(G54,$G$2:$G$176,)+COUNTIF($G$2:G54,G54)-1</f>
        <v>47</v>
      </c>
      <c r="I54">
        <f t="shared" si="1"/>
        <v>0.11613711819380357</v>
      </c>
      <c r="J54">
        <f t="shared" si="8"/>
        <v>6</v>
      </c>
      <c r="K54" s="6">
        <v>0.80009995583703997</v>
      </c>
      <c r="L54" s="11">
        <f>RANK(K54,$K$2:$K$176,)+COUNTIF($K$2:K54,K54)-1</f>
        <v>56</v>
      </c>
      <c r="M54">
        <f t="shared" si="2"/>
        <v>6.0166622503706524E-2</v>
      </c>
      <c r="N54">
        <f t="shared" si="3"/>
        <v>3</v>
      </c>
      <c r="O54" s="6">
        <v>0.83432246045854797</v>
      </c>
      <c r="P54" s="11">
        <f>RANK(O54,$O$2:$O$176,)+COUNTIF($O$2:O54,O54)-1</f>
        <v>36</v>
      </c>
      <c r="Q54">
        <f t="shared" si="4"/>
        <v>9.4389127125214523E-2</v>
      </c>
      <c r="R54">
        <f t="shared" si="5"/>
        <v>17</v>
      </c>
      <c r="S54" s="6">
        <v>0.78090154542659895</v>
      </c>
      <c r="T54" s="11">
        <f>RANK(S54,$S$2:$S$176,)+COUNTIF($S$2:S54,S54)-1</f>
        <v>47</v>
      </c>
      <c r="U54">
        <f t="shared" si="6"/>
        <v>5.3420915031949012E-2</v>
      </c>
      <c r="V54">
        <f t="shared" si="7"/>
        <v>11</v>
      </c>
    </row>
    <row r="55" spans="1:22" x14ac:dyDescent="0.25">
      <c r="A55" t="s">
        <v>102</v>
      </c>
      <c r="B55" s="2">
        <v>0.63529999999999998</v>
      </c>
      <c r="C55" s="2">
        <v>0.76049999999999995</v>
      </c>
      <c r="D55" s="2">
        <v>0.82089999999999996</v>
      </c>
      <c r="E55" s="6">
        <f t="shared" si="10"/>
        <v>0.7389</v>
      </c>
      <c r="F55" s="10">
        <f>RANK(E55,$E$2:$E$176,)+COUNTIF($E$2:E55,E55)-1</f>
        <v>54</v>
      </c>
      <c r="G55" s="6">
        <v>0.82209651847256604</v>
      </c>
      <c r="H55" s="11">
        <f>RANK(G55,$G$2:$G$176,)+COUNTIF($G$2:G55,G55)-1</f>
        <v>64</v>
      </c>
      <c r="I55">
        <f t="shared" si="1"/>
        <v>8.3196518472566039E-2</v>
      </c>
      <c r="J55">
        <f t="shared" si="8"/>
        <v>10</v>
      </c>
      <c r="K55" s="6">
        <v>0.76050006478919996</v>
      </c>
      <c r="L55" s="11">
        <f>RANK(K55,$K$2:$K$176,)+COUNTIF($K$2:K55,K55)-1</f>
        <v>73</v>
      </c>
      <c r="M55">
        <f t="shared" si="2"/>
        <v>2.1600064789199958E-2</v>
      </c>
      <c r="N55">
        <f t="shared" si="3"/>
        <v>19</v>
      </c>
      <c r="O55" s="6">
        <v>0.72564407786290397</v>
      </c>
      <c r="P55" s="11">
        <f>RANK(O55,$O$2:$O$176,)+COUNTIF($O$2:O55,O55)-1</f>
        <v>73</v>
      </c>
      <c r="Q55">
        <f t="shared" si="4"/>
        <v>1.3255922137096032E-2</v>
      </c>
      <c r="R55">
        <f t="shared" si="5"/>
        <v>19</v>
      </c>
      <c r="S55" s="6">
        <v>0.72618282424614999</v>
      </c>
      <c r="T55" s="11">
        <f>RANK(S55,$S$2:$S$176,)+COUNTIF($S$2:S55,S55)-1</f>
        <v>59</v>
      </c>
      <c r="U55">
        <f t="shared" si="6"/>
        <v>5.3874638324602486E-4</v>
      </c>
      <c r="V55">
        <f t="shared" si="7"/>
        <v>14</v>
      </c>
    </row>
    <row r="56" spans="1:22" x14ac:dyDescent="0.25">
      <c r="A56" t="s">
        <v>35</v>
      </c>
      <c r="B56" s="2">
        <v>0.82350000000000001</v>
      </c>
      <c r="C56" s="2">
        <v>0.77270000000000005</v>
      </c>
      <c r="D56" s="2">
        <v>0.59099999999999997</v>
      </c>
      <c r="E56" s="6">
        <f t="shared" si="10"/>
        <v>0.72906666666666664</v>
      </c>
      <c r="F56" s="10">
        <f>RANK(E56,$E$2:$E$176,)+COUNTIF($E$2:E56,E56)-1</f>
        <v>55</v>
      </c>
      <c r="G56" s="6">
        <v>0.83442695346001405</v>
      </c>
      <c r="H56" s="11">
        <f>RANK(G56,$G$2:$G$176,)+COUNTIF($G$2:G56,G56)-1</f>
        <v>58</v>
      </c>
      <c r="I56">
        <f t="shared" si="1"/>
        <v>0.10536028679334741</v>
      </c>
      <c r="J56">
        <f t="shared" si="8"/>
        <v>3</v>
      </c>
      <c r="K56" s="6">
        <v>0.77270000076807999</v>
      </c>
      <c r="L56" s="11">
        <f>RANK(K56,$K$2:$K$176,)+COUNTIF($K$2:K56,K56)-1</f>
        <v>67</v>
      </c>
      <c r="M56">
        <f t="shared" si="2"/>
        <v>4.3633334101413346E-2</v>
      </c>
      <c r="N56">
        <f t="shared" si="3"/>
        <v>12</v>
      </c>
      <c r="O56" s="6">
        <v>0.81030702036436297</v>
      </c>
      <c r="P56" s="11">
        <f>RANK(O56,$O$2:$O$176,)+COUNTIF($O$2:O56,O56)-1</f>
        <v>46</v>
      </c>
      <c r="Q56">
        <f t="shared" si="4"/>
        <v>8.1240353697696333E-2</v>
      </c>
      <c r="R56">
        <f t="shared" si="5"/>
        <v>9</v>
      </c>
      <c r="S56" s="6">
        <v>0.76939701347939904</v>
      </c>
      <c r="T56" s="11">
        <f>RANK(S56,$S$2:$S$176,)+COUNTIF($S$2:S56,S56)-1</f>
        <v>51</v>
      </c>
      <c r="U56">
        <f t="shared" si="6"/>
        <v>4.0910006884963934E-2</v>
      </c>
      <c r="V56">
        <f t="shared" si="7"/>
        <v>5</v>
      </c>
    </row>
    <row r="57" spans="1:22" x14ac:dyDescent="0.25">
      <c r="A57" t="s">
        <v>91</v>
      </c>
      <c r="B57" s="2">
        <v>0.57650000000000001</v>
      </c>
      <c r="C57" s="2">
        <v>0.85489999999999999</v>
      </c>
      <c r="D57" s="2">
        <v>0.75229999999999997</v>
      </c>
      <c r="E57" s="6">
        <f t="shared" si="10"/>
        <v>0.72789999999999999</v>
      </c>
      <c r="F57" s="10">
        <f>RANK(E57,$E$2:$E$176,)+COUNTIF($E$2:E57,E57)-1</f>
        <v>56</v>
      </c>
      <c r="G57" s="6">
        <v>0.85489976467495998</v>
      </c>
      <c r="H57" s="11">
        <f>RANK(G57,$G$2:$G$176,)+COUNTIF($G$2:G57,G57)-1</f>
        <v>49</v>
      </c>
      <c r="I57">
        <f t="shared" si="1"/>
        <v>0.12699976467495999</v>
      </c>
      <c r="J57">
        <f t="shared" si="8"/>
        <v>7</v>
      </c>
      <c r="K57" s="6">
        <v>0.85489976467495998</v>
      </c>
      <c r="L57" s="11">
        <f>RANK(K57,$K$2:$K$176,)+COUNTIF($K$2:K57,K57)-1</f>
        <v>34</v>
      </c>
      <c r="M57">
        <f t="shared" si="2"/>
        <v>0.12699976467495999</v>
      </c>
      <c r="N57">
        <f t="shared" si="3"/>
        <v>22</v>
      </c>
      <c r="O57" s="6">
        <v>0.75924700097586195</v>
      </c>
      <c r="P57" s="11">
        <f>RANK(O57,$O$2:$O$176,)+COUNTIF($O$2:O57,O57)-1</f>
        <v>66</v>
      </c>
      <c r="Q57">
        <f t="shared" si="4"/>
        <v>3.1347000975861961E-2</v>
      </c>
      <c r="R57">
        <f t="shared" si="5"/>
        <v>10</v>
      </c>
      <c r="S57" s="6">
        <v>0.69173443627793496</v>
      </c>
      <c r="T57" s="11">
        <f>RANK(S57,$S$2:$S$176,)+COUNTIF($S$2:S57,S57)-1</f>
        <v>69</v>
      </c>
      <c r="U57">
        <f t="shared" si="6"/>
        <v>6.7512564697926991E-2</v>
      </c>
      <c r="V57">
        <f t="shared" si="7"/>
        <v>3</v>
      </c>
    </row>
    <row r="58" spans="1:22" x14ac:dyDescent="0.25">
      <c r="A58" t="s">
        <v>34</v>
      </c>
      <c r="B58" s="2">
        <v>0.7</v>
      </c>
      <c r="C58" s="2">
        <v>0.79110000000000003</v>
      </c>
      <c r="D58" s="2">
        <v>0.66769999999999996</v>
      </c>
      <c r="E58" s="6">
        <f t="shared" si="10"/>
        <v>0.71959999999999991</v>
      </c>
      <c r="F58" s="10">
        <f>RANK(E58,$E$2:$E$176,)+COUNTIF($E$2:E58,E58)-1</f>
        <v>57</v>
      </c>
      <c r="G58" s="6">
        <v>0.79109992030344001</v>
      </c>
      <c r="H58" s="11">
        <f>RANK(G58,$G$2:$G$176,)+COUNTIF($G$2:G58,G58)-1</f>
        <v>74</v>
      </c>
      <c r="I58">
        <f t="shared" si="1"/>
        <v>7.1499920303440101E-2</v>
      </c>
      <c r="J58">
        <f t="shared" si="8"/>
        <v>17</v>
      </c>
      <c r="K58" s="6">
        <v>0.79109992030344001</v>
      </c>
      <c r="L58" s="11">
        <f>RANK(K58,$K$2:$K$176,)+COUNTIF($K$2:K58,K58)-1</f>
        <v>59</v>
      </c>
      <c r="M58">
        <f t="shared" si="2"/>
        <v>7.1499920303440101E-2</v>
      </c>
      <c r="N58">
        <f t="shared" si="3"/>
        <v>2</v>
      </c>
      <c r="O58" s="6">
        <v>0.77089638163023899</v>
      </c>
      <c r="P58" s="11">
        <f>RANK(O58,$O$2:$O$176,)+COUNTIF($O$2:O58,O58)-1</f>
        <v>60</v>
      </c>
      <c r="Q58">
        <f t="shared" si="4"/>
        <v>5.1296381630239085E-2</v>
      </c>
      <c r="R58">
        <f t="shared" si="5"/>
        <v>3</v>
      </c>
      <c r="S58" s="6">
        <v>0.72523265237682699</v>
      </c>
      <c r="T58" s="11">
        <f>RANK(S58,$S$2:$S$176,)+COUNTIF($S$2:S58,S58)-1</f>
        <v>60</v>
      </c>
      <c r="U58">
        <f t="shared" si="6"/>
        <v>4.5663729253412E-2</v>
      </c>
      <c r="V58">
        <f t="shared" si="7"/>
        <v>0</v>
      </c>
    </row>
    <row r="59" spans="1:22" x14ac:dyDescent="0.25">
      <c r="A59" t="s">
        <v>37</v>
      </c>
      <c r="B59" s="2">
        <v>0.47060000000000002</v>
      </c>
      <c r="C59" s="2">
        <v>0.81869999999999998</v>
      </c>
      <c r="D59" s="2">
        <v>0.8639</v>
      </c>
      <c r="E59" s="6">
        <f t="shared" si="10"/>
        <v>0.71773333333333333</v>
      </c>
      <c r="F59" s="10">
        <f>RANK(E59,$E$2:$E$176,)+COUNTIF($E$2:E59,E59)-1</f>
        <v>58</v>
      </c>
      <c r="G59" s="6">
        <v>0.86550424483403798</v>
      </c>
      <c r="H59" s="11">
        <f>RANK(G59,$G$2:$G$176,)+COUNTIF($G$2:G59,G59)-1</f>
        <v>45</v>
      </c>
      <c r="I59">
        <f t="shared" si="1"/>
        <v>0.14777091150070465</v>
      </c>
      <c r="J59">
        <f t="shared" si="8"/>
        <v>13</v>
      </c>
      <c r="K59" s="6">
        <v>0.81869983660648005</v>
      </c>
      <c r="L59" s="11">
        <f>RANK(K59,$K$2:$K$176,)+COUNTIF($K$2:K59,K59)-1</f>
        <v>52</v>
      </c>
      <c r="M59">
        <f t="shared" si="2"/>
        <v>0.10096650327314671</v>
      </c>
      <c r="N59">
        <f t="shared" si="3"/>
        <v>6</v>
      </c>
      <c r="O59" s="6">
        <v>0.69366936281468405</v>
      </c>
      <c r="P59" s="11">
        <f>RANK(O59,$O$2:$O$176,)+COUNTIF($O$2:O59,O59)-1</f>
        <v>82</v>
      </c>
      <c r="Q59">
        <f t="shared" si="4"/>
        <v>2.406397051864928E-2</v>
      </c>
      <c r="R59">
        <f t="shared" si="5"/>
        <v>24</v>
      </c>
      <c r="S59" s="6">
        <v>0.65698795517424502</v>
      </c>
      <c r="T59" s="11">
        <f>RANK(S59,$S$2:$S$176,)+COUNTIF($S$2:S59,S59)-1</f>
        <v>81</v>
      </c>
      <c r="U59">
        <f t="shared" si="6"/>
        <v>3.6681407640439034E-2</v>
      </c>
      <c r="V59">
        <f t="shared" si="7"/>
        <v>1</v>
      </c>
    </row>
    <row r="60" spans="1:22" x14ac:dyDescent="0.25">
      <c r="A60" t="s">
        <v>133</v>
      </c>
      <c r="B60" s="2">
        <v>0.58819999999999995</v>
      </c>
      <c r="C60" s="2">
        <v>0.87170000000000003</v>
      </c>
      <c r="D60" s="2">
        <v>0.69230000000000003</v>
      </c>
      <c r="E60" s="6">
        <f t="shared" si="10"/>
        <v>0.71740000000000004</v>
      </c>
      <c r="F60" s="10">
        <f>RANK(E60,$E$2:$E$176,)+COUNTIF($E$2:E60,E60)-1</f>
        <v>59</v>
      </c>
      <c r="G60" s="6">
        <v>0.87169968563767997</v>
      </c>
      <c r="H60" s="11">
        <f>RANK(G60,$G$2:$G$176,)+COUNTIF($G$2:G60,G60)-1</f>
        <v>41</v>
      </c>
      <c r="I60">
        <f t="shared" si="1"/>
        <v>0.15429968563767993</v>
      </c>
      <c r="J60">
        <f t="shared" si="8"/>
        <v>18</v>
      </c>
      <c r="K60" s="6">
        <v>0.87169968563767997</v>
      </c>
      <c r="L60" s="11">
        <f>RANK(K60,$K$2:$K$176,)+COUNTIF($K$2:K60,K60)-1</f>
        <v>30</v>
      </c>
      <c r="M60">
        <f t="shared" si="2"/>
        <v>0.15429968563767993</v>
      </c>
      <c r="N60">
        <f t="shared" si="3"/>
        <v>29</v>
      </c>
      <c r="O60" s="6">
        <v>0.77431938165358605</v>
      </c>
      <c r="P60" s="11">
        <f>RANK(O60,$O$2:$O$176,)+COUNTIF($O$2:O60,O60)-1</f>
        <v>59</v>
      </c>
      <c r="Q60">
        <f t="shared" si="4"/>
        <v>5.691938165358601E-2</v>
      </c>
      <c r="R60">
        <f t="shared" si="5"/>
        <v>0</v>
      </c>
      <c r="S60" s="6">
        <v>0.68463609348945997</v>
      </c>
      <c r="T60" s="11">
        <f>RANK(S60,$S$2:$S$176,)+COUNTIF($S$2:S60,S60)-1</f>
        <v>71</v>
      </c>
      <c r="U60">
        <f t="shared" si="6"/>
        <v>8.9683288164126074E-2</v>
      </c>
      <c r="V60">
        <f t="shared" si="7"/>
        <v>12</v>
      </c>
    </row>
    <row r="61" spans="1:22" x14ac:dyDescent="0.25">
      <c r="A61" t="s">
        <v>77</v>
      </c>
      <c r="B61" s="2">
        <v>0.65880000000000005</v>
      </c>
      <c r="C61" s="2">
        <v>0.66979999999999995</v>
      </c>
      <c r="D61" s="2">
        <v>0.82330000000000003</v>
      </c>
      <c r="E61" s="6">
        <f t="shared" si="10"/>
        <v>0.71729999999999994</v>
      </c>
      <c r="F61" s="10">
        <f>RANK(E61,$E$2:$E$176,)+COUNTIF($E$2:E61,E61)-1</f>
        <v>60</v>
      </c>
      <c r="G61" s="6">
        <v>0.82408049711172704</v>
      </c>
      <c r="H61" s="11">
        <f>RANK(G61,$G$2:$G$176,)+COUNTIF($G$2:G61,G61)-1</f>
        <v>62</v>
      </c>
      <c r="I61">
        <f t="shared" si="1"/>
        <v>0.1067804971117271</v>
      </c>
      <c r="J61">
        <f t="shared" si="8"/>
        <v>2</v>
      </c>
      <c r="K61" s="6">
        <v>0.66980025663391995</v>
      </c>
      <c r="L61" s="11">
        <f>RANK(K61,$K$2:$K$176,)+COUNTIF($K$2:K61,K61)-1</f>
        <v>112</v>
      </c>
      <c r="M61">
        <f t="shared" si="2"/>
        <v>4.7499743366079983E-2</v>
      </c>
      <c r="N61">
        <f t="shared" si="3"/>
        <v>52</v>
      </c>
      <c r="O61" s="6">
        <v>0.67982286016774796</v>
      </c>
      <c r="P61" s="11">
        <f>RANK(O61,$O$2:$O$176,)+COUNTIF($O$2:O61,O61)-1</f>
        <v>85</v>
      </c>
      <c r="Q61">
        <f t="shared" si="4"/>
        <v>3.7477139832251982E-2</v>
      </c>
      <c r="R61">
        <f t="shared" si="5"/>
        <v>25</v>
      </c>
      <c r="S61" s="6">
        <v>0.72309010796560802</v>
      </c>
      <c r="T61" s="11">
        <f>RANK(S61,$S$2:$S$176,)+COUNTIF($S$2:S61,S61)-1</f>
        <v>61</v>
      </c>
      <c r="U61">
        <f t="shared" si="6"/>
        <v>4.3267247797860064E-2</v>
      </c>
      <c r="V61">
        <f t="shared" si="7"/>
        <v>24</v>
      </c>
    </row>
    <row r="62" spans="1:22" x14ac:dyDescent="0.25">
      <c r="A62" t="s">
        <v>111</v>
      </c>
      <c r="B62" s="2">
        <v>0.76470000000000005</v>
      </c>
      <c r="C62" s="2">
        <v>0.77229999999999999</v>
      </c>
      <c r="D62" s="2">
        <v>0.61219999999999997</v>
      </c>
      <c r="E62" s="6">
        <f t="shared" si="10"/>
        <v>0.71640000000000004</v>
      </c>
      <c r="F62" s="10">
        <f>RANK(E62,$E$2:$E$176,)+COUNTIF($E$2:E62,E62)-1</f>
        <v>61</v>
      </c>
      <c r="G62" s="6">
        <v>0.79421413349104397</v>
      </c>
      <c r="H62" s="11">
        <f>RANK(G62,$G$2:$G$176,)+COUNTIF($G$2:G62,G62)-1</f>
        <v>73</v>
      </c>
      <c r="I62">
        <f t="shared" si="1"/>
        <v>7.7814133491043935E-2</v>
      </c>
      <c r="J62">
        <f t="shared" si="8"/>
        <v>12</v>
      </c>
      <c r="K62" s="6">
        <v>0.77229996389991995</v>
      </c>
      <c r="L62" s="11">
        <f>RANK(K62,$K$2:$K$176,)+COUNTIF($K$2:K62,K62)-1</f>
        <v>68</v>
      </c>
      <c r="M62">
        <f t="shared" si="2"/>
        <v>5.5899963899919913E-2</v>
      </c>
      <c r="N62">
        <f t="shared" si="3"/>
        <v>7</v>
      </c>
      <c r="O62" s="6">
        <v>0.78594160779185895</v>
      </c>
      <c r="P62" s="11">
        <f>RANK(O62,$O$2:$O$176,)+COUNTIF($O$2:O62,O62)-1</f>
        <v>56</v>
      </c>
      <c r="Q62">
        <f t="shared" si="4"/>
        <v>6.9541607791858917E-2</v>
      </c>
      <c r="R62">
        <f t="shared" si="5"/>
        <v>5</v>
      </c>
      <c r="S62" s="6">
        <v>0.74238232307706598</v>
      </c>
      <c r="T62" s="11">
        <f>RANK(S62,$S$2:$S$176,)+COUNTIF($S$2:S62,S62)-1</f>
        <v>54</v>
      </c>
      <c r="U62">
        <f t="shared" si="6"/>
        <v>4.3559284714792978E-2</v>
      </c>
      <c r="V62">
        <f t="shared" si="7"/>
        <v>2</v>
      </c>
    </row>
    <row r="63" spans="1:22" x14ac:dyDescent="0.25">
      <c r="A63" t="s">
        <v>46</v>
      </c>
      <c r="B63" s="2">
        <v>0.7</v>
      </c>
      <c r="C63" s="2">
        <v>0.78720000000000001</v>
      </c>
      <c r="D63" s="2">
        <v>0.65359999999999996</v>
      </c>
      <c r="E63" s="6">
        <f t="shared" si="10"/>
        <v>0.71360000000000001</v>
      </c>
      <c r="F63" s="10">
        <f>RANK(E63,$E$2:$E$176,)+COUNTIF($E$2:E63,E63)-1</f>
        <v>62</v>
      </c>
      <c r="G63" s="6">
        <v>0.78719991333887995</v>
      </c>
      <c r="H63" s="11">
        <f>RANK(G63,$G$2:$G$176,)+COUNTIF($G$2:G63,G63)-1</f>
        <v>76</v>
      </c>
      <c r="I63">
        <f t="shared" si="1"/>
        <v>7.3599913338879941E-2</v>
      </c>
      <c r="J63">
        <f t="shared" si="8"/>
        <v>14</v>
      </c>
      <c r="K63" s="6">
        <v>0.78719991333887995</v>
      </c>
      <c r="L63" s="11">
        <f>RANK(K63,$K$2:$K$176,)+COUNTIF($K$2:K63,K63)-1</f>
        <v>61</v>
      </c>
      <c r="M63">
        <f t="shared" si="2"/>
        <v>7.3599913338879941E-2</v>
      </c>
      <c r="N63">
        <f t="shared" si="3"/>
        <v>1</v>
      </c>
      <c r="O63" s="6">
        <v>0.76851159053242002</v>
      </c>
      <c r="P63" s="11">
        <f>RANK(O63,$O$2:$O$176,)+COUNTIF($O$2:O63,O63)-1</f>
        <v>61</v>
      </c>
      <c r="Q63">
        <f t="shared" si="4"/>
        <v>5.4911590532420007E-2</v>
      </c>
      <c r="R63">
        <f t="shared" si="5"/>
        <v>1</v>
      </c>
      <c r="S63" s="6">
        <v>0.72056563172456201</v>
      </c>
      <c r="T63" s="11">
        <f>RANK(S63,$S$2:$S$176,)+COUNTIF($S$2:S63,S63)-1</f>
        <v>63</v>
      </c>
      <c r="U63">
        <f t="shared" si="6"/>
        <v>4.7945958807858013E-2</v>
      </c>
      <c r="V63">
        <f t="shared" si="7"/>
        <v>2</v>
      </c>
    </row>
    <row r="64" spans="1:22" x14ac:dyDescent="0.25">
      <c r="A64" t="s">
        <v>84</v>
      </c>
      <c r="B64" s="2">
        <v>0.70589999999999997</v>
      </c>
      <c r="C64" s="2">
        <v>0.77129999999999999</v>
      </c>
      <c r="D64" s="2">
        <v>0.65280000000000005</v>
      </c>
      <c r="E64" s="6">
        <f t="shared" si="10"/>
        <v>0.71</v>
      </c>
      <c r="F64" s="10">
        <f>RANK(E64,$E$2:$E$176,)+COUNTIF($E$2:E64,E64)-1</f>
        <v>63</v>
      </c>
      <c r="G64" s="6">
        <v>0.77129994752952002</v>
      </c>
      <c r="H64" s="11">
        <f>RANK(G64,$G$2:$G$176,)+COUNTIF($G$2:G64,G64)-1</f>
        <v>79</v>
      </c>
      <c r="I64">
        <f t="shared" si="1"/>
        <v>6.129994752952006E-2</v>
      </c>
      <c r="J64">
        <f t="shared" si="8"/>
        <v>16</v>
      </c>
      <c r="K64" s="6">
        <v>0.77129994752952002</v>
      </c>
      <c r="L64" s="11">
        <f>RANK(K64,$K$2:$K$176,)+COUNTIF($K$2:K64,K64)-1</f>
        <v>69</v>
      </c>
      <c r="M64">
        <f t="shared" si="2"/>
        <v>6.129994752952006E-2</v>
      </c>
      <c r="N64">
        <f t="shared" si="3"/>
        <v>6</v>
      </c>
      <c r="O64" s="6">
        <v>0.76120932585045997</v>
      </c>
      <c r="P64" s="11">
        <f>RANK(O64,$O$2:$O$176,)+COUNTIF($O$2:O64,O64)-1</f>
        <v>64</v>
      </c>
      <c r="Q64">
        <f t="shared" si="4"/>
        <v>5.1209325850460008E-2</v>
      </c>
      <c r="R64">
        <f t="shared" si="5"/>
        <v>1</v>
      </c>
      <c r="S64" s="6">
        <v>0.720677416650365</v>
      </c>
      <c r="T64" s="11">
        <f>RANK(S64,$S$2:$S$176,)+COUNTIF($S$2:S64,S64)-1</f>
        <v>62</v>
      </c>
      <c r="U64">
        <f t="shared" si="6"/>
        <v>4.0531909200094973E-2</v>
      </c>
      <c r="V64">
        <f t="shared" si="7"/>
        <v>2</v>
      </c>
    </row>
    <row r="65" spans="1:22" x14ac:dyDescent="0.25">
      <c r="A65" t="s">
        <v>164</v>
      </c>
      <c r="B65" s="2">
        <v>0.74119999999999997</v>
      </c>
      <c r="C65" s="2">
        <v>0.73950000000000005</v>
      </c>
      <c r="D65" s="2">
        <v>0.64419999999999999</v>
      </c>
      <c r="E65" s="6">
        <f t="shared" si="10"/>
        <v>0.70830000000000004</v>
      </c>
      <c r="F65" s="10">
        <f>RANK(E65,$E$2:$E$176,)+COUNTIF($E$2:E65,E65)-1</f>
        <v>64</v>
      </c>
      <c r="G65" s="6">
        <v>0.76639930825185898</v>
      </c>
      <c r="H65" s="11">
        <f>RANK(G65,$G$2:$G$176,)+COUNTIF($G$2:G65,G65)-1</f>
        <v>83</v>
      </c>
      <c r="I65">
        <f t="shared" si="1"/>
        <v>5.8099308251858939E-2</v>
      </c>
      <c r="J65">
        <f t="shared" si="8"/>
        <v>19</v>
      </c>
      <c r="K65" s="6">
        <v>0.73950003241079998</v>
      </c>
      <c r="L65" s="11">
        <f>RANK(K65,$K$2:$K$176,)+COUNTIF($K$2:K65,K65)-1</f>
        <v>88</v>
      </c>
      <c r="M65">
        <f t="shared" si="2"/>
        <v>3.1200032410799938E-2</v>
      </c>
      <c r="N65">
        <f t="shared" si="3"/>
        <v>24</v>
      </c>
      <c r="O65" s="6">
        <v>0.75624492162272705</v>
      </c>
      <c r="P65" s="11">
        <f>RANK(O65,$O$2:$O$176,)+COUNTIF($O$2:O65,O65)-1</f>
        <v>68</v>
      </c>
      <c r="Q65">
        <f t="shared" si="4"/>
        <v>4.794492162272701E-2</v>
      </c>
      <c r="R65">
        <f t="shared" si="5"/>
        <v>4</v>
      </c>
      <c r="S65" s="6">
        <v>0.73207947908224602</v>
      </c>
      <c r="T65" s="11">
        <f>RANK(S65,$S$2:$S$176,)+COUNTIF($S$2:S65,S65)-1</f>
        <v>56</v>
      </c>
      <c r="U65">
        <f t="shared" si="6"/>
        <v>2.416544254048103E-2</v>
      </c>
      <c r="V65">
        <f t="shared" si="7"/>
        <v>12</v>
      </c>
    </row>
    <row r="66" spans="1:22" x14ac:dyDescent="0.25">
      <c r="A66" t="s">
        <v>73</v>
      </c>
      <c r="B66" s="2">
        <v>0.75290000000000001</v>
      </c>
      <c r="C66" s="2">
        <v>0.79400000000000004</v>
      </c>
      <c r="D66" s="2">
        <v>0.57799999999999996</v>
      </c>
      <c r="E66" s="6">
        <f t="shared" si="10"/>
        <v>0.70829999999999993</v>
      </c>
      <c r="F66" s="10">
        <f>RANK(E66,$E$2:$E$176,)+COUNTIF($E$2:E66,E66)-1</f>
        <v>66</v>
      </c>
      <c r="G66" s="6">
        <v>0.79459467373978898</v>
      </c>
      <c r="H66" s="11">
        <f>RANK(G66,$G$2:$G$176,)+COUNTIF($G$2:G66,G66)-1</f>
        <v>72</v>
      </c>
      <c r="I66">
        <f t="shared" si="1"/>
        <v>8.6294673739789052E-2</v>
      </c>
      <c r="J66">
        <f t="shared" si="8"/>
        <v>6</v>
      </c>
      <c r="K66" s="6">
        <v>0.79399987819759998</v>
      </c>
      <c r="L66" s="11">
        <f>RANK(K66,$K$2:$K$176,)+COUNTIF($K$2:K66,K66)-1</f>
        <v>58</v>
      </c>
      <c r="M66">
        <f t="shared" si="2"/>
        <v>8.5699878197600055E-2</v>
      </c>
      <c r="N66">
        <f t="shared" si="3"/>
        <v>8</v>
      </c>
      <c r="O66" s="6">
        <v>0.79437014041270804</v>
      </c>
      <c r="P66" s="11">
        <f>RANK(O66,$O$2:$O$176,)+COUNTIF($O$2:O66,O66)-1</f>
        <v>54</v>
      </c>
      <c r="Q66">
        <f t="shared" si="4"/>
        <v>8.6070140412708107E-2</v>
      </c>
      <c r="R66">
        <f t="shared" si="5"/>
        <v>12</v>
      </c>
      <c r="S66" s="6">
        <v>0.73027228944843503</v>
      </c>
      <c r="T66" s="11">
        <f>RANK(S66,$S$2:$S$176,)+COUNTIF($S$2:S66,S66)-1</f>
        <v>58</v>
      </c>
      <c r="U66">
        <f t="shared" si="6"/>
        <v>6.4097850964273007E-2</v>
      </c>
      <c r="V66">
        <f t="shared" si="7"/>
        <v>4</v>
      </c>
    </row>
    <row r="67" spans="1:22" x14ac:dyDescent="0.25">
      <c r="A67" t="s">
        <v>85</v>
      </c>
      <c r="B67" s="2">
        <v>0.67649999999999999</v>
      </c>
      <c r="C67" s="2">
        <v>0.75460000000000005</v>
      </c>
      <c r="D67" s="2">
        <v>0.67390000000000005</v>
      </c>
      <c r="E67" s="6">
        <f t="shared" si="10"/>
        <v>0.70166666666666666</v>
      </c>
      <c r="F67" s="10">
        <f>RANK(E67,$E$2:$E$176,)+COUNTIF($E$2:E67,E67)-1</f>
        <v>66</v>
      </c>
      <c r="G67" s="6">
        <v>0.75676245697179301</v>
      </c>
      <c r="H67" s="11">
        <f>RANK(G67,$G$2:$G$176,)+COUNTIF($G$2:G67,G67)-1</f>
        <v>86</v>
      </c>
      <c r="I67">
        <f t="shared" ref="I67:I130" si="11">ABS(E67-G67)</f>
        <v>5.5095790305126346E-2</v>
      </c>
      <c r="J67">
        <f t="shared" ref="J67:J130" si="12">ABS(F67-H67)</f>
        <v>20</v>
      </c>
      <c r="K67" s="6">
        <v>0.75459996978384003</v>
      </c>
      <c r="L67" s="11">
        <f>RANK(K67,$K$2:$K$176,)+COUNTIF($K$2:K67,K67)-1</f>
        <v>75</v>
      </c>
      <c r="M67">
        <f t="shared" ref="M67:M130" si="13">ABS(E67-K67)</f>
        <v>5.2933303117173369E-2</v>
      </c>
      <c r="N67">
        <f t="shared" ref="N67:N130" si="14">ABS(F67-L67)</f>
        <v>9</v>
      </c>
      <c r="O67" s="6">
        <v>0.73893718891958604</v>
      </c>
      <c r="P67" s="11">
        <f>RANK(O67,$O$2:$O$176,)+COUNTIF($O$2:O67,O67)-1</f>
        <v>70</v>
      </c>
      <c r="Q67">
        <f t="shared" ref="Q67:Q130" si="15">ABS(E67-O67)</f>
        <v>3.727052225291938E-2</v>
      </c>
      <c r="R67">
        <f t="shared" ref="R67:R130" si="16">ABS(F67-P67)</f>
        <v>4</v>
      </c>
      <c r="S67" s="6">
        <v>0.707030340291945</v>
      </c>
      <c r="T67" s="11">
        <f>RANK(S67,$S$2:$S$176,)+COUNTIF($S$2:S67,S67)-1</f>
        <v>68</v>
      </c>
      <c r="U67">
        <f t="shared" ref="U67:U130" si="17">ABS(O67-S67)</f>
        <v>3.1906848627641038E-2</v>
      </c>
      <c r="V67">
        <f t="shared" ref="V67:V130" si="18">ABS(P67-T67)</f>
        <v>2</v>
      </c>
    </row>
    <row r="68" spans="1:22" x14ac:dyDescent="0.25">
      <c r="A68" t="s">
        <v>54</v>
      </c>
      <c r="B68" s="2">
        <v>0.81179999999999997</v>
      </c>
      <c r="C68" s="2">
        <v>0.77929999999999999</v>
      </c>
      <c r="D68" s="2">
        <v>0.51329999999999998</v>
      </c>
      <c r="E68" s="6">
        <f t="shared" si="10"/>
        <v>0.70146666666666668</v>
      </c>
      <c r="F68" s="10">
        <f>RANK(E68,$E$2:$E$176,)+COUNTIF($E$2:E68,E68)-1</f>
        <v>67</v>
      </c>
      <c r="G68" s="6">
        <v>0.82861246123621402</v>
      </c>
      <c r="H68" s="11">
        <f>RANK(G68,$G$2:$G$176,)+COUNTIF($G$2:G68,G68)-1</f>
        <v>59</v>
      </c>
      <c r="I68">
        <f t="shared" si="11"/>
        <v>0.12714579456954733</v>
      </c>
      <c r="J68">
        <f t="shared" si="12"/>
        <v>8</v>
      </c>
      <c r="K68" s="6">
        <v>0.77929989929272003</v>
      </c>
      <c r="L68" s="11">
        <f>RANK(K68,$K$2:$K$176,)+COUNTIF($K$2:K68,K68)-1</f>
        <v>64</v>
      </c>
      <c r="M68">
        <f t="shared" si="13"/>
        <v>7.783323262605335E-2</v>
      </c>
      <c r="N68">
        <f t="shared" si="14"/>
        <v>3</v>
      </c>
      <c r="O68" s="6">
        <v>0.80954316397355697</v>
      </c>
      <c r="P68" s="11">
        <f>RANK(O68,$O$2:$O$176,)+COUNTIF($O$2:O68,O68)-1</f>
        <v>47</v>
      </c>
      <c r="Q68">
        <f t="shared" si="15"/>
        <v>0.10807649730689028</v>
      </c>
      <c r="R68">
        <f t="shared" si="16"/>
        <v>20</v>
      </c>
      <c r="S68" s="6">
        <v>0.74237300766658298</v>
      </c>
      <c r="T68" s="11">
        <f>RANK(S68,$S$2:$S$176,)+COUNTIF($S$2:S68,S68)-1</f>
        <v>55</v>
      </c>
      <c r="U68">
        <f t="shared" si="17"/>
        <v>6.7170156306973983E-2</v>
      </c>
      <c r="V68">
        <f t="shared" si="18"/>
        <v>8</v>
      </c>
    </row>
    <row r="69" spans="1:22" x14ac:dyDescent="0.25">
      <c r="A69" t="s">
        <v>39</v>
      </c>
      <c r="B69" s="2">
        <v>0.54120000000000001</v>
      </c>
      <c r="C69" s="2">
        <v>0.82389999999999997</v>
      </c>
      <c r="D69" s="2">
        <v>0.73660000000000003</v>
      </c>
      <c r="E69" s="6">
        <f t="shared" ref="E69:E100" si="19">AVERAGE(B69:D69)</f>
        <v>0.70056666666666667</v>
      </c>
      <c r="F69" s="10">
        <f>RANK(E69,$E$2:$E$176,)+COUNTIF($E$2:E69,E69)-1</f>
        <v>68</v>
      </c>
      <c r="G69" s="6">
        <v>0.82648108591636305</v>
      </c>
      <c r="H69" s="11">
        <f>RANK(G69,$G$2:$G$176,)+COUNTIF($G$2:G69,G69)-1</f>
        <v>61</v>
      </c>
      <c r="I69">
        <f t="shared" si="11"/>
        <v>0.12591441924969637</v>
      </c>
      <c r="J69">
        <f t="shared" si="12"/>
        <v>7</v>
      </c>
      <c r="K69" s="6">
        <v>0.82389977039256002</v>
      </c>
      <c r="L69" s="11">
        <f>RANK(K69,$K$2:$K$176,)+COUNTIF($K$2:K69,K69)-1</f>
        <v>49</v>
      </c>
      <c r="M69">
        <f t="shared" si="13"/>
        <v>0.12333310372589334</v>
      </c>
      <c r="N69">
        <f t="shared" si="14"/>
        <v>19</v>
      </c>
      <c r="O69" s="6">
        <v>0.72581035642588299</v>
      </c>
      <c r="P69" s="11">
        <f>RANK(O69,$O$2:$O$176,)+COUNTIF($O$2:O69,O69)-1</f>
        <v>72</v>
      </c>
      <c r="Q69">
        <f t="shared" si="15"/>
        <v>2.5243689759216315E-2</v>
      </c>
      <c r="R69">
        <f t="shared" si="16"/>
        <v>4</v>
      </c>
      <c r="S69" s="6">
        <v>0.66184128403618103</v>
      </c>
      <c r="T69" s="11">
        <f>RANK(S69,$S$2:$S$176,)+COUNTIF($S$2:S69,S69)-1</f>
        <v>80</v>
      </c>
      <c r="U69">
        <f t="shared" si="17"/>
        <v>6.3969072389701953E-2</v>
      </c>
      <c r="V69">
        <f t="shared" si="18"/>
        <v>8</v>
      </c>
    </row>
    <row r="70" spans="1:22" x14ac:dyDescent="0.25">
      <c r="A70" t="s">
        <v>194</v>
      </c>
      <c r="B70" s="2">
        <v>0.61760000000000004</v>
      </c>
      <c r="C70" s="2">
        <v>0.76600000000000001</v>
      </c>
      <c r="D70" s="2">
        <v>0.6925</v>
      </c>
      <c r="E70" s="6">
        <f t="shared" si="19"/>
        <v>0.69203333333333328</v>
      </c>
      <c r="F70" s="10">
        <f>RANK(E70,$E$2:$E$176,)+COUNTIF($E$2:E70,E70)-1</f>
        <v>69</v>
      </c>
      <c r="G70" s="6">
        <v>0.77048071347696301</v>
      </c>
      <c r="H70" s="11">
        <f>RANK(G70,$G$2:$G$176,)+COUNTIF($G$2:G70,G70)-1</f>
        <v>80</v>
      </c>
      <c r="I70">
        <f t="shared" si="11"/>
        <v>7.844738014362973E-2</v>
      </c>
      <c r="J70">
        <f t="shared" si="12"/>
        <v>11</v>
      </c>
      <c r="K70" s="6">
        <v>0.76599990862639999</v>
      </c>
      <c r="L70" s="11">
        <f>RANK(K70,$K$2:$K$176,)+COUNTIF($K$2:K70,K70)-1</f>
        <v>71</v>
      </c>
      <c r="M70">
        <f t="shared" si="13"/>
        <v>7.3966575293066716E-2</v>
      </c>
      <c r="N70">
        <f t="shared" si="14"/>
        <v>2</v>
      </c>
      <c r="O70" s="6">
        <v>0.72174623102981295</v>
      </c>
      <c r="P70" s="11">
        <f>RANK(O70,$O$2:$O$176,)+COUNTIF($O$2:O70,O70)-1</f>
        <v>74</v>
      </c>
      <c r="Q70">
        <f t="shared" si="15"/>
        <v>2.9712897696479668E-2</v>
      </c>
      <c r="R70">
        <f t="shared" si="16"/>
        <v>5</v>
      </c>
      <c r="S70" s="6">
        <v>0.68143159228311401</v>
      </c>
      <c r="T70" s="11">
        <f>RANK(S70,$S$2:$S$176,)+COUNTIF($S$2:S70,S70)-1</f>
        <v>73</v>
      </c>
      <c r="U70">
        <f t="shared" si="17"/>
        <v>4.0314638746698939E-2</v>
      </c>
      <c r="V70">
        <f t="shared" si="18"/>
        <v>1</v>
      </c>
    </row>
    <row r="71" spans="1:22" x14ac:dyDescent="0.25">
      <c r="A71" t="s">
        <v>74</v>
      </c>
      <c r="B71" s="2">
        <v>0.72940000000000005</v>
      </c>
      <c r="C71" s="2">
        <v>0.75439999999999996</v>
      </c>
      <c r="D71" s="2">
        <v>0.58379999999999999</v>
      </c>
      <c r="E71" s="6">
        <f t="shared" si="19"/>
        <v>0.68920000000000003</v>
      </c>
      <c r="F71" s="10">
        <f>RANK(E71,$E$2:$E$176,)+COUNTIF($E$2:E71,E71)-1</f>
        <v>70</v>
      </c>
      <c r="G71" s="6">
        <v>0.76422385184186703</v>
      </c>
      <c r="H71" s="11">
        <f>RANK(G71,$G$2:$G$176,)+COUNTIF($G$2:G71,G71)-1</f>
        <v>85</v>
      </c>
      <c r="I71">
        <f t="shared" si="11"/>
        <v>7.5023851841866995E-2</v>
      </c>
      <c r="J71">
        <f t="shared" si="12"/>
        <v>15</v>
      </c>
      <c r="K71" s="6">
        <v>0.75439993294976004</v>
      </c>
      <c r="L71" s="11">
        <f>RANK(K71,$K$2:$K$176,)+COUNTIF($K$2:K71,K71)-1</f>
        <v>76</v>
      </c>
      <c r="M71">
        <f t="shared" si="13"/>
        <v>6.5199932949760009E-2</v>
      </c>
      <c r="N71">
        <f t="shared" si="14"/>
        <v>6</v>
      </c>
      <c r="O71" s="6">
        <v>0.76051535532942904</v>
      </c>
      <c r="P71" s="11">
        <f>RANK(O71,$O$2:$O$176,)+COUNTIF($O$2:O71,O71)-1</f>
        <v>65</v>
      </c>
      <c r="Q71">
        <f t="shared" si="15"/>
        <v>7.1315355329429009E-2</v>
      </c>
      <c r="R71">
        <f t="shared" si="16"/>
        <v>5</v>
      </c>
      <c r="S71" s="6">
        <v>0.71138063698776899</v>
      </c>
      <c r="T71" s="11">
        <f>RANK(S71,$S$2:$S$176,)+COUNTIF($S$2:S71,S71)-1</f>
        <v>66</v>
      </c>
      <c r="U71">
        <f t="shared" si="17"/>
        <v>4.9134718341660055E-2</v>
      </c>
      <c r="V71">
        <f t="shared" si="18"/>
        <v>1</v>
      </c>
    </row>
    <row r="72" spans="1:22" x14ac:dyDescent="0.25">
      <c r="A72" t="s">
        <v>150</v>
      </c>
      <c r="B72" s="2">
        <v>0.74709999999999999</v>
      </c>
      <c r="C72" s="2">
        <v>0.73709999999999998</v>
      </c>
      <c r="D72" s="2">
        <v>0.58320000000000005</v>
      </c>
      <c r="E72" s="6">
        <f t="shared" si="19"/>
        <v>0.68913333333333338</v>
      </c>
      <c r="F72" s="10">
        <f>RANK(E72,$E$2:$E$176,)+COUNTIF($E$2:E72,E72)-1</f>
        <v>71</v>
      </c>
      <c r="G72" s="6">
        <v>0.76941468526314705</v>
      </c>
      <c r="H72" s="11">
        <f>RANK(G72,$G$2:$G$176,)+COUNTIF($G$2:G72,G72)-1</f>
        <v>81</v>
      </c>
      <c r="I72">
        <f t="shared" si="11"/>
        <v>8.0281351929813671E-2</v>
      </c>
      <c r="J72">
        <f t="shared" si="12"/>
        <v>10</v>
      </c>
      <c r="K72" s="6">
        <v>0.73709998170183999</v>
      </c>
      <c r="L72" s="11">
        <f>RANK(K72,$K$2:$K$176,)+COUNTIF($K$2:K72,K72)-1</f>
        <v>90</v>
      </c>
      <c r="M72">
        <f t="shared" si="13"/>
        <v>4.7966648368506615E-2</v>
      </c>
      <c r="N72">
        <f t="shared" si="14"/>
        <v>19</v>
      </c>
      <c r="O72" s="6">
        <v>0.75719759404091203</v>
      </c>
      <c r="P72" s="11">
        <f>RANK(O72,$O$2:$O$176,)+COUNTIF($O$2:O72,O72)-1</f>
        <v>67</v>
      </c>
      <c r="Q72">
        <f t="shared" si="15"/>
        <v>6.806426070757865E-2</v>
      </c>
      <c r="R72">
        <f t="shared" si="16"/>
        <v>4</v>
      </c>
      <c r="S72" s="6">
        <v>0.71788279350529605</v>
      </c>
      <c r="T72" s="11">
        <f>RANK(S72,$S$2:$S$176,)+COUNTIF($S$2:S72,S72)-1</f>
        <v>64</v>
      </c>
      <c r="U72">
        <f t="shared" si="17"/>
        <v>3.9314800535615979E-2</v>
      </c>
      <c r="V72">
        <f t="shared" si="18"/>
        <v>3</v>
      </c>
    </row>
    <row r="73" spans="1:22" x14ac:dyDescent="0.25">
      <c r="A73" t="s">
        <v>42</v>
      </c>
      <c r="B73" s="2">
        <v>0.4824</v>
      </c>
      <c r="C73" s="2">
        <v>0.74480000000000002</v>
      </c>
      <c r="D73" s="2">
        <v>0.83720000000000006</v>
      </c>
      <c r="E73" s="6">
        <f t="shared" si="19"/>
        <v>0.68813333333333337</v>
      </c>
      <c r="F73" s="10">
        <f>RANK(E73,$E$2:$E$176,)+COUNTIF($E$2:E73,E73)-1</f>
        <v>72</v>
      </c>
      <c r="G73" s="6">
        <v>0.83784104410085503</v>
      </c>
      <c r="H73" s="11">
        <f>RANK(G73,$G$2:$G$176,)+COUNTIF($G$2:G73,G73)-1</f>
        <v>57</v>
      </c>
      <c r="I73">
        <f t="shared" si="11"/>
        <v>0.14970771076752165</v>
      </c>
      <c r="J73">
        <f t="shared" si="12"/>
        <v>15</v>
      </c>
      <c r="K73" s="6">
        <v>0.74479995691391998</v>
      </c>
      <c r="L73" s="11">
        <f>RANK(K73,$K$2:$K$176,)+COUNTIF($K$2:K73,K73)-1</f>
        <v>81</v>
      </c>
      <c r="M73">
        <f t="shared" si="13"/>
        <v>5.6666623580586606E-2</v>
      </c>
      <c r="N73">
        <f t="shared" si="14"/>
        <v>9</v>
      </c>
      <c r="O73" s="6">
        <v>0.65332144639994305</v>
      </c>
      <c r="P73" s="11">
        <f>RANK(O73,$O$2:$O$176,)+COUNTIF($O$2:O73,O73)-1</f>
        <v>88</v>
      </c>
      <c r="Q73">
        <f t="shared" si="15"/>
        <v>3.4811886933390324E-2</v>
      </c>
      <c r="R73">
        <f t="shared" si="16"/>
        <v>16</v>
      </c>
      <c r="S73" s="6">
        <v>0.64235344530456695</v>
      </c>
      <c r="T73" s="11">
        <f>RANK(S73,$S$2:$S$176,)+COUNTIF($S$2:S73,S73)-1</f>
        <v>83</v>
      </c>
      <c r="U73">
        <f t="shared" si="17"/>
        <v>1.0968001095376101E-2</v>
      </c>
      <c r="V73">
        <f t="shared" si="18"/>
        <v>5</v>
      </c>
    </row>
    <row r="74" spans="1:22" x14ac:dyDescent="0.25">
      <c r="A74" t="s">
        <v>168</v>
      </c>
      <c r="B74" s="2">
        <v>0.61180000000000001</v>
      </c>
      <c r="C74" s="2">
        <v>0.74339999999999995</v>
      </c>
      <c r="D74" s="2">
        <v>0.68030000000000002</v>
      </c>
      <c r="E74" s="6">
        <f t="shared" si="19"/>
        <v>0.67849999999999999</v>
      </c>
      <c r="F74" s="10">
        <f>RANK(E74,$E$2:$E$176,)+COUNTIF($E$2:E74,E74)-1</f>
        <v>73</v>
      </c>
      <c r="G74" s="6">
        <v>0.749983226566315</v>
      </c>
      <c r="H74" s="11">
        <f>RANK(G74,$G$2:$G$176,)+COUNTIF($G$2:G74,G74)-1</f>
        <v>89</v>
      </c>
      <c r="I74">
        <f t="shared" si="11"/>
        <v>7.1483226566315006E-2</v>
      </c>
      <c r="J74">
        <f t="shared" si="12"/>
        <v>16</v>
      </c>
      <c r="K74" s="6">
        <v>0.74339993197536003</v>
      </c>
      <c r="L74" s="11">
        <f>RANK(K74,$K$2:$K$176,)+COUNTIF($K$2:K74,K74)-1</f>
        <v>82</v>
      </c>
      <c r="M74">
        <f t="shared" si="13"/>
        <v>6.4899931975360037E-2</v>
      </c>
      <c r="N74">
        <f t="shared" si="14"/>
        <v>9</v>
      </c>
      <c r="O74" s="6">
        <v>0.70554747521320005</v>
      </c>
      <c r="P74" s="11">
        <f>RANK(O74,$O$2:$O$176,)+COUNTIF($O$2:O74,O74)-1</f>
        <v>81</v>
      </c>
      <c r="Q74">
        <f t="shared" si="15"/>
        <v>2.7047475213200056E-2</v>
      </c>
      <c r="R74">
        <f t="shared" si="16"/>
        <v>8</v>
      </c>
      <c r="S74" s="6">
        <v>0.67056982365927997</v>
      </c>
      <c r="T74" s="11">
        <f>RANK(S74,$S$2:$S$176,)+COUNTIF($S$2:S74,S74)-1</f>
        <v>78</v>
      </c>
      <c r="U74">
        <f t="shared" si="17"/>
        <v>3.4977651553920075E-2</v>
      </c>
      <c r="V74">
        <f t="shared" si="18"/>
        <v>3</v>
      </c>
    </row>
    <row r="75" spans="1:22" x14ac:dyDescent="0.25">
      <c r="A75" t="s">
        <v>53</v>
      </c>
      <c r="B75" s="2">
        <v>0.76470000000000005</v>
      </c>
      <c r="C75" s="2">
        <v>0.7419</v>
      </c>
      <c r="D75" s="2">
        <v>0.52790000000000004</v>
      </c>
      <c r="E75" s="6">
        <f t="shared" si="19"/>
        <v>0.67816666666666681</v>
      </c>
      <c r="F75" s="10">
        <f>RANK(E75,$E$2:$E$176,)+COUNTIF($E$2:E75,E75)-1</f>
        <v>74</v>
      </c>
      <c r="G75" s="6">
        <v>0.78322249540197197</v>
      </c>
      <c r="H75" s="11">
        <f>RANK(G75,$G$2:$G$176,)+COUNTIF($G$2:G75,G75)-1</f>
        <v>77</v>
      </c>
      <c r="I75">
        <f t="shared" si="11"/>
        <v>0.10505582873530517</v>
      </c>
      <c r="J75">
        <f t="shared" si="12"/>
        <v>3</v>
      </c>
      <c r="K75" s="6">
        <v>0.74189993521976005</v>
      </c>
      <c r="L75" s="11">
        <f>RANK(K75,$K$2:$K$176,)+COUNTIF($K$2:K75,K75)-1</f>
        <v>85</v>
      </c>
      <c r="M75">
        <f t="shared" si="13"/>
        <v>6.3733268553093247E-2</v>
      </c>
      <c r="N75">
        <f t="shared" si="14"/>
        <v>11</v>
      </c>
      <c r="O75" s="6">
        <v>0.767352492534496</v>
      </c>
      <c r="P75" s="11">
        <f>RANK(O75,$O$2:$O$176,)+COUNTIF($O$2:O75,O75)-1</f>
        <v>62</v>
      </c>
      <c r="Q75">
        <f t="shared" si="15"/>
        <v>8.9185825867829194E-2</v>
      </c>
      <c r="R75">
        <f t="shared" si="16"/>
        <v>12</v>
      </c>
      <c r="S75" s="6">
        <v>0.71315988039013001</v>
      </c>
      <c r="T75" s="11">
        <f>RANK(S75,$S$2:$S$176,)+COUNTIF($S$2:S75,S75)-1</f>
        <v>65</v>
      </c>
      <c r="U75">
        <f t="shared" si="17"/>
        <v>5.4192612144365992E-2</v>
      </c>
      <c r="V75">
        <f t="shared" si="18"/>
        <v>3</v>
      </c>
    </row>
    <row r="76" spans="1:22" x14ac:dyDescent="0.25">
      <c r="A76" t="s">
        <v>15</v>
      </c>
      <c r="B76" s="2">
        <v>0.64710000000000001</v>
      </c>
      <c r="C76" s="2">
        <v>0.7873</v>
      </c>
      <c r="D76" s="2">
        <v>0.59019999999999995</v>
      </c>
      <c r="E76" s="6">
        <f t="shared" si="19"/>
        <v>0.67486666666666661</v>
      </c>
      <c r="F76" s="10">
        <f>RANK(E76,$E$2:$E$176,)+COUNTIF($E$2:E76,E76)-1</f>
        <v>75</v>
      </c>
      <c r="G76" s="6">
        <v>0.78729979685592</v>
      </c>
      <c r="H76" s="11">
        <f>RANK(G76,$G$2:$G$176,)+COUNTIF($G$2:G76,G76)-1</f>
        <v>75</v>
      </c>
      <c r="I76">
        <f t="shared" si="11"/>
        <v>0.11243313018925338</v>
      </c>
      <c r="J76">
        <f t="shared" si="12"/>
        <v>0</v>
      </c>
      <c r="K76" s="6">
        <v>0.78729979685592</v>
      </c>
      <c r="L76" s="11">
        <f>RANK(K76,$K$2:$K$176,)+COUNTIF($K$2:K76,K76)-1</f>
        <v>60</v>
      </c>
      <c r="M76">
        <f t="shared" si="13"/>
        <v>0.11243313018925338</v>
      </c>
      <c r="N76">
        <f t="shared" si="14"/>
        <v>15</v>
      </c>
      <c r="O76" s="6">
        <v>0.74687212249442803</v>
      </c>
      <c r="P76" s="11">
        <f>RANK(O76,$O$2:$O$176,)+COUNTIF($O$2:O76,O76)-1</f>
        <v>69</v>
      </c>
      <c r="Q76">
        <f t="shared" si="15"/>
        <v>7.2005455827761411E-2</v>
      </c>
      <c r="R76">
        <f t="shared" si="16"/>
        <v>6</v>
      </c>
      <c r="S76" s="6">
        <v>0.67329923893096399</v>
      </c>
      <c r="T76" s="11">
        <f>RANK(S76,$S$2:$S$176,)+COUNTIF($S$2:S76,S76)-1</f>
        <v>77</v>
      </c>
      <c r="U76">
        <f t="shared" si="17"/>
        <v>7.3572883563464031E-2</v>
      </c>
      <c r="V76">
        <f t="shared" si="18"/>
        <v>8</v>
      </c>
    </row>
    <row r="77" spans="1:22" x14ac:dyDescent="0.25">
      <c r="A77" t="s">
        <v>70</v>
      </c>
      <c r="B77" s="2">
        <v>0.62350000000000005</v>
      </c>
      <c r="C77" s="2">
        <v>0.74209999999999998</v>
      </c>
      <c r="D77" s="2">
        <v>0.64880000000000004</v>
      </c>
      <c r="E77" s="6">
        <f t="shared" si="19"/>
        <v>0.67146666666666677</v>
      </c>
      <c r="F77" s="10">
        <f>RANK(E77,$E$2:$E$176,)+COUNTIF($E$2:E77,E77)-1</f>
        <v>76</v>
      </c>
      <c r="G77" s="6">
        <v>0.74209991455383995</v>
      </c>
      <c r="H77" s="11">
        <f>RANK(G77,$G$2:$G$176,)+COUNTIF($G$2:G77,G77)-1</f>
        <v>91</v>
      </c>
      <c r="I77">
        <f t="shared" si="11"/>
        <v>7.0633247887173178E-2</v>
      </c>
      <c r="J77">
        <f t="shared" si="12"/>
        <v>15</v>
      </c>
      <c r="K77" s="6">
        <v>0.74209991455383995</v>
      </c>
      <c r="L77" s="11">
        <f>RANK(K77,$K$2:$K$176,)+COUNTIF($K$2:K77,K77)-1</f>
        <v>84</v>
      </c>
      <c r="M77">
        <f t="shared" si="13"/>
        <v>7.0633247887173178E-2</v>
      </c>
      <c r="N77">
        <f t="shared" si="14"/>
        <v>8</v>
      </c>
      <c r="O77" s="6">
        <v>0.70955207319591496</v>
      </c>
      <c r="P77" s="11">
        <f>RANK(O77,$O$2:$O$176,)+COUNTIF($O$2:O77,O77)-1</f>
        <v>79</v>
      </c>
      <c r="Q77">
        <f t="shared" si="15"/>
        <v>3.8085406529248189E-2</v>
      </c>
      <c r="R77">
        <f t="shared" si="16"/>
        <v>3</v>
      </c>
      <c r="S77" s="6">
        <v>0.66806397823920105</v>
      </c>
      <c r="T77" s="11">
        <f>RANK(S77,$S$2:$S$176,)+COUNTIF($S$2:S77,S77)-1</f>
        <v>79</v>
      </c>
      <c r="U77">
        <f t="shared" si="17"/>
        <v>4.1488094956713906E-2</v>
      </c>
      <c r="V77">
        <f t="shared" si="18"/>
        <v>0</v>
      </c>
    </row>
    <row r="78" spans="1:22" x14ac:dyDescent="0.25">
      <c r="A78" t="s">
        <v>151</v>
      </c>
      <c r="B78" s="2">
        <v>0.71760000000000002</v>
      </c>
      <c r="C78" s="2">
        <v>0.76600000000000001</v>
      </c>
      <c r="D78" s="2">
        <v>0.52890000000000004</v>
      </c>
      <c r="E78" s="6">
        <f t="shared" si="19"/>
        <v>0.67083333333333339</v>
      </c>
      <c r="F78" s="10">
        <f>RANK(E78,$E$2:$E$176,)+COUNTIF($E$2:E78,E78)-1</f>
        <v>77</v>
      </c>
      <c r="G78" s="6">
        <v>0.76599984502639995</v>
      </c>
      <c r="H78" s="11">
        <f>RANK(G78,$G$2:$G$176,)+COUNTIF($G$2:G78,G78)-1</f>
        <v>84</v>
      </c>
      <c r="I78">
        <f t="shared" si="11"/>
        <v>9.5166511693066558E-2</v>
      </c>
      <c r="J78">
        <f t="shared" si="12"/>
        <v>7</v>
      </c>
      <c r="K78" s="6">
        <v>0.76599984502639995</v>
      </c>
      <c r="L78" s="11">
        <f>RANK(K78,$K$2:$K$176,)+COUNTIF($K$2:K78,K78)-1</f>
        <v>72</v>
      </c>
      <c r="M78">
        <f t="shared" si="13"/>
        <v>9.5166511693066558E-2</v>
      </c>
      <c r="N78">
        <f t="shared" si="14"/>
        <v>5</v>
      </c>
      <c r="O78" s="6">
        <v>0.76276790630720603</v>
      </c>
      <c r="P78" s="11">
        <f>RANK(O78,$O$2:$O$176,)+COUNTIF($O$2:O78,O78)-1</f>
        <v>63</v>
      </c>
      <c r="Q78">
        <f t="shared" si="15"/>
        <v>9.1934572973872641E-2</v>
      </c>
      <c r="R78">
        <f t="shared" si="16"/>
        <v>14</v>
      </c>
      <c r="S78" s="6">
        <v>0.69160402053116499</v>
      </c>
      <c r="T78" s="11">
        <f>RANK(S78,$S$2:$S$176,)+COUNTIF($S$2:S78,S78)-1</f>
        <v>70</v>
      </c>
      <c r="U78">
        <f t="shared" si="17"/>
        <v>7.1163885776041047E-2</v>
      </c>
      <c r="V78">
        <f t="shared" si="18"/>
        <v>7</v>
      </c>
    </row>
    <row r="79" spans="1:22" x14ac:dyDescent="0.25">
      <c r="A79" t="s">
        <v>158</v>
      </c>
      <c r="B79" s="2">
        <v>0.65290000000000004</v>
      </c>
      <c r="C79" s="2">
        <v>0.67789999999999995</v>
      </c>
      <c r="D79" s="2">
        <v>0.6694</v>
      </c>
      <c r="E79" s="6">
        <f t="shared" si="19"/>
        <v>0.66673333333333329</v>
      </c>
      <c r="F79" s="10">
        <f>RANK(E79,$E$2:$E$176,)+COUNTIF($E$2:E79,E79)-1</f>
        <v>78</v>
      </c>
      <c r="G79" s="6">
        <v>0.697216884663859</v>
      </c>
      <c r="H79" s="11">
        <f>RANK(G79,$G$2:$G$176,)+COUNTIF($G$2:G79,G79)-1</f>
        <v>102</v>
      </c>
      <c r="I79">
        <f t="shared" si="11"/>
        <v>3.0483551330525716E-2</v>
      </c>
      <c r="J79">
        <f t="shared" si="12"/>
        <v>24</v>
      </c>
      <c r="K79" s="6">
        <v>0.67790008201415997</v>
      </c>
      <c r="L79" s="11">
        <f>RANK(K79,$K$2:$K$176,)+COUNTIF($K$2:K79,K79)-1</f>
        <v>107</v>
      </c>
      <c r="M79">
        <f t="shared" si="13"/>
        <v>1.1166748680826677E-2</v>
      </c>
      <c r="N79">
        <f t="shared" si="14"/>
        <v>29</v>
      </c>
      <c r="O79" s="6">
        <v>0.68235541615406903</v>
      </c>
      <c r="P79" s="11">
        <f>RANK(O79,$O$2:$O$176,)+COUNTIF($O$2:O79,O79)-1</f>
        <v>84</v>
      </c>
      <c r="Q79">
        <f t="shared" si="15"/>
        <v>1.5622082820735739E-2</v>
      </c>
      <c r="R79">
        <f t="shared" si="16"/>
        <v>6</v>
      </c>
      <c r="S79" s="6">
        <v>0.67829229895015297</v>
      </c>
      <c r="T79" s="11">
        <f>RANK(S79,$S$2:$S$176,)+COUNTIF($S$2:S79,S79)-1</f>
        <v>74</v>
      </c>
      <c r="U79">
        <f t="shared" si="17"/>
        <v>4.0631172039160557E-3</v>
      </c>
      <c r="V79">
        <f t="shared" si="18"/>
        <v>10</v>
      </c>
    </row>
    <row r="80" spans="1:22" x14ac:dyDescent="0.25">
      <c r="A80" t="s">
        <v>155</v>
      </c>
      <c r="B80" s="2">
        <v>0.78239999999999998</v>
      </c>
      <c r="C80" s="2">
        <v>0.74339999999999995</v>
      </c>
      <c r="D80" s="2">
        <v>0.47360000000000002</v>
      </c>
      <c r="E80" s="6">
        <f t="shared" si="19"/>
        <v>0.66646666666666665</v>
      </c>
      <c r="F80" s="10">
        <f>RANK(E80,$E$2:$E$176,)+COUNTIF($E$2:E80,E80)-1</f>
        <v>79</v>
      </c>
      <c r="G80" s="6">
        <v>0.79596533219719301</v>
      </c>
      <c r="H80" s="11">
        <f>RANK(G80,$G$2:$G$176,)+COUNTIF($G$2:G80,G80)-1</f>
        <v>71</v>
      </c>
      <c r="I80">
        <f t="shared" si="11"/>
        <v>0.12949866553052636</v>
      </c>
      <c r="J80">
        <f t="shared" si="12"/>
        <v>8</v>
      </c>
      <c r="K80" s="6">
        <v>0.74339989587536004</v>
      </c>
      <c r="L80" s="11">
        <f>RANK(K80,$K$2:$K$176,)+COUNTIF($K$2:K80,K80)-1</f>
        <v>83</v>
      </c>
      <c r="M80">
        <f t="shared" si="13"/>
        <v>7.6933229208693388E-2</v>
      </c>
      <c r="N80">
        <f t="shared" si="14"/>
        <v>4</v>
      </c>
      <c r="O80" s="6">
        <v>0.77553052563803304</v>
      </c>
      <c r="P80" s="11">
        <f>RANK(O80,$O$2:$O$176,)+COUNTIF($O$2:O80,O80)-1</f>
        <v>58</v>
      </c>
      <c r="Q80">
        <f t="shared" si="15"/>
        <v>0.10906385897136639</v>
      </c>
      <c r="R80">
        <f t="shared" si="16"/>
        <v>21</v>
      </c>
      <c r="S80" s="6">
        <v>0.70815750496045604</v>
      </c>
      <c r="T80" s="11">
        <f>RANK(S80,$S$2:$S$176,)+COUNTIF($S$2:S80,S80)-1</f>
        <v>67</v>
      </c>
      <c r="U80">
        <f t="shared" si="17"/>
        <v>6.7373020677577E-2</v>
      </c>
      <c r="V80">
        <f t="shared" si="18"/>
        <v>9</v>
      </c>
    </row>
    <row r="81" spans="1:22" x14ac:dyDescent="0.25">
      <c r="A81" t="s">
        <v>145</v>
      </c>
      <c r="B81" s="2">
        <v>0.68240000000000001</v>
      </c>
      <c r="C81" s="2">
        <v>0.73419999999999996</v>
      </c>
      <c r="D81" s="2">
        <v>0.56689999999999996</v>
      </c>
      <c r="E81" s="6">
        <f t="shared" si="19"/>
        <v>0.66116666666666657</v>
      </c>
      <c r="F81" s="10">
        <f>RANK(E81,$E$2:$E$176,)+COUNTIF($E$2:E81,E81)-1</f>
        <v>80</v>
      </c>
      <c r="G81" s="6">
        <v>0.73419990600768004</v>
      </c>
      <c r="H81" s="11">
        <f>RANK(G81,$G$2:$G$176,)+COUNTIF($G$2:G81,G81)-1</f>
        <v>95</v>
      </c>
      <c r="I81">
        <f t="shared" si="11"/>
        <v>7.3033239341013467E-2</v>
      </c>
      <c r="J81">
        <f t="shared" si="12"/>
        <v>15</v>
      </c>
      <c r="K81" s="6">
        <v>0.73419990600768004</v>
      </c>
      <c r="L81" s="11">
        <f>RANK(K81,$K$2:$K$176,)+COUNTIF($K$2:K81,K81)-1</f>
        <v>92</v>
      </c>
      <c r="M81">
        <f t="shared" si="13"/>
        <v>7.3033239341013467E-2</v>
      </c>
      <c r="N81">
        <f t="shared" si="14"/>
        <v>12</v>
      </c>
      <c r="O81" s="6">
        <v>0.72888315227091205</v>
      </c>
      <c r="P81" s="11">
        <f>RANK(O81,$O$2:$O$176,)+COUNTIF($O$2:O81,O81)-1</f>
        <v>71</v>
      </c>
      <c r="Q81">
        <f t="shared" si="15"/>
        <v>6.771648560424548E-2</v>
      </c>
      <c r="R81">
        <f t="shared" si="16"/>
        <v>9</v>
      </c>
      <c r="S81" s="6">
        <v>0.67662484047359595</v>
      </c>
      <c r="T81" s="11">
        <f>RANK(S81,$S$2:$S$176,)+COUNTIF($S$2:S81,S81)-1</f>
        <v>75</v>
      </c>
      <c r="U81">
        <f t="shared" si="17"/>
        <v>5.2258311797316104E-2</v>
      </c>
      <c r="V81">
        <f t="shared" si="18"/>
        <v>4</v>
      </c>
    </row>
    <row r="82" spans="1:22" x14ac:dyDescent="0.25">
      <c r="A82" t="s">
        <v>146</v>
      </c>
      <c r="B82" s="2">
        <v>0.58819999999999995</v>
      </c>
      <c r="C82" s="2">
        <v>0.76859999999999995</v>
      </c>
      <c r="D82" s="2">
        <v>0.621</v>
      </c>
      <c r="E82" s="6">
        <f t="shared" si="19"/>
        <v>0.65926666666666656</v>
      </c>
      <c r="F82" s="10">
        <f>RANK(E82,$E$2:$E$176,)+COUNTIF($E$2:E82,E82)-1</f>
        <v>81</v>
      </c>
      <c r="G82" s="6">
        <v>0.76859980296943997</v>
      </c>
      <c r="H82" s="11">
        <f>RANK(G82,$G$2:$G$176,)+COUNTIF($G$2:G82,G82)-1</f>
        <v>82</v>
      </c>
      <c r="I82">
        <f t="shared" si="11"/>
        <v>0.10933313630277341</v>
      </c>
      <c r="J82">
        <f t="shared" si="12"/>
        <v>1</v>
      </c>
      <c r="K82" s="6">
        <v>0.76859980296943997</v>
      </c>
      <c r="L82" s="11">
        <f>RANK(K82,$K$2:$K$176,)+COUNTIF($K$2:K82,K82)-1</f>
        <v>70</v>
      </c>
      <c r="M82">
        <f t="shared" si="13"/>
        <v>0.10933313630277341</v>
      </c>
      <c r="N82">
        <f t="shared" si="14"/>
        <v>11</v>
      </c>
      <c r="O82" s="6">
        <v>0.71127559023173903</v>
      </c>
      <c r="P82" s="11">
        <f>RANK(O82,$O$2:$O$176,)+COUNTIF($O$2:O82,O82)-1</f>
        <v>76</v>
      </c>
      <c r="Q82">
        <f t="shared" si="15"/>
        <v>5.2008923565072473E-2</v>
      </c>
      <c r="R82">
        <f t="shared" si="16"/>
        <v>5</v>
      </c>
      <c r="S82" s="6">
        <v>0.64550205404801198</v>
      </c>
      <c r="T82" s="11">
        <f>RANK(S82,$S$2:$S$176,)+COUNTIF($S$2:S82,S82)-1</f>
        <v>82</v>
      </c>
      <c r="U82">
        <f t="shared" si="17"/>
        <v>6.5773536183727055E-2</v>
      </c>
      <c r="V82">
        <f t="shared" si="18"/>
        <v>6</v>
      </c>
    </row>
    <row r="83" spans="1:22" x14ac:dyDescent="0.25">
      <c r="A83" t="s">
        <v>124</v>
      </c>
      <c r="B83" s="2">
        <v>0.50590000000000002</v>
      </c>
      <c r="C83" s="2">
        <v>0.82269999999999999</v>
      </c>
      <c r="D83" s="2">
        <v>0.64680000000000004</v>
      </c>
      <c r="E83" s="6">
        <f t="shared" si="19"/>
        <v>0.65846666666666664</v>
      </c>
      <c r="F83" s="10">
        <f>RANK(E83,$E$2:$E$176,)+COUNTIF($E$2:E83,E83)-1</f>
        <v>82</v>
      </c>
      <c r="G83" s="6">
        <v>0.82269964748808</v>
      </c>
      <c r="H83" s="11">
        <f>RANK(G83,$G$2:$G$176,)+COUNTIF($G$2:G83,G83)-1</f>
        <v>63</v>
      </c>
      <c r="I83">
        <f t="shared" si="11"/>
        <v>0.16423298082141335</v>
      </c>
      <c r="J83">
        <f t="shared" si="12"/>
        <v>19</v>
      </c>
      <c r="K83" s="6">
        <v>0.82269964748808</v>
      </c>
      <c r="L83" s="11">
        <f>RANK(K83,$K$2:$K$176,)+COUNTIF($K$2:K83,K83)-1</f>
        <v>50</v>
      </c>
      <c r="M83">
        <f t="shared" si="13"/>
        <v>0.16423298082141335</v>
      </c>
      <c r="N83">
        <f t="shared" si="14"/>
        <v>32</v>
      </c>
      <c r="O83" s="6">
        <v>0.71059577996437295</v>
      </c>
      <c r="P83" s="11">
        <f>RANK(O83,$O$2:$O$176,)+COUNTIF($O$2:O83,O83)-1</f>
        <v>77</v>
      </c>
      <c r="Q83">
        <f t="shared" si="15"/>
        <v>5.2129113297706309E-2</v>
      </c>
      <c r="R83">
        <f t="shared" si="16"/>
        <v>5</v>
      </c>
      <c r="S83" s="6">
        <v>0.61679195893767103</v>
      </c>
      <c r="T83" s="11">
        <f>RANK(S83,$S$2:$S$176,)+COUNTIF($S$2:S83,S83)-1</f>
        <v>87</v>
      </c>
      <c r="U83">
        <f t="shared" si="17"/>
        <v>9.3803821026701928E-2</v>
      </c>
      <c r="V83">
        <f t="shared" si="18"/>
        <v>10</v>
      </c>
    </row>
    <row r="84" spans="1:22" x14ac:dyDescent="0.25">
      <c r="A84" t="s">
        <v>38</v>
      </c>
      <c r="B84" s="2">
        <v>0.52939999999999998</v>
      </c>
      <c r="C84" s="2">
        <v>0.80630000000000002</v>
      </c>
      <c r="D84" s="2">
        <v>0.61350000000000005</v>
      </c>
      <c r="E84" s="6">
        <f t="shared" si="19"/>
        <v>0.64973333333333338</v>
      </c>
      <c r="F84" s="10">
        <f>RANK(E84,$E$2:$E$176,)+COUNTIF($E$2:E84,E84)-1</f>
        <v>83</v>
      </c>
      <c r="G84" s="6">
        <v>0.80629966769352002</v>
      </c>
      <c r="H84" s="11">
        <f>RANK(G84,$G$2:$G$176,)+COUNTIF($G$2:G84,G84)-1</f>
        <v>69</v>
      </c>
      <c r="I84">
        <f t="shared" si="11"/>
        <v>0.15656633436018663</v>
      </c>
      <c r="J84">
        <f t="shared" si="12"/>
        <v>14</v>
      </c>
      <c r="K84" s="6">
        <v>0.80629966769352002</v>
      </c>
      <c r="L84" s="11">
        <f>RANK(K84,$K$2:$K$176,)+COUNTIF($K$2:K84,K84)-1</f>
        <v>54</v>
      </c>
      <c r="M84">
        <f t="shared" si="13"/>
        <v>0.15656633436018663</v>
      </c>
      <c r="N84">
        <f t="shared" si="14"/>
        <v>29</v>
      </c>
      <c r="O84" s="6">
        <v>0.71020758578408805</v>
      </c>
      <c r="P84" s="11">
        <f>RANK(O84,$O$2:$O$176,)+COUNTIF($O$2:O84,O84)-1</f>
        <v>78</v>
      </c>
      <c r="Q84">
        <f t="shared" si="15"/>
        <v>6.0474252450754662E-2</v>
      </c>
      <c r="R84">
        <f t="shared" si="16"/>
        <v>5</v>
      </c>
      <c r="S84" s="6">
        <v>0.61756513800780599</v>
      </c>
      <c r="T84" s="11">
        <f>RANK(S84,$S$2:$S$176,)+COUNTIF($S$2:S84,S84)-1</f>
        <v>86</v>
      </c>
      <c r="U84">
        <f t="shared" si="17"/>
        <v>9.2642447776282055E-2</v>
      </c>
      <c r="V84">
        <f t="shared" si="18"/>
        <v>8</v>
      </c>
    </row>
    <row r="85" spans="1:22" x14ac:dyDescent="0.25">
      <c r="A85" t="s">
        <v>72</v>
      </c>
      <c r="B85" s="2">
        <v>0.70589999999999997</v>
      </c>
      <c r="C85" s="2">
        <v>0.69679999999999997</v>
      </c>
      <c r="D85" s="2">
        <v>0.54349999999999998</v>
      </c>
      <c r="E85" s="6">
        <f t="shared" si="19"/>
        <v>0.64873333333333327</v>
      </c>
      <c r="F85" s="10">
        <f>RANK(E85,$E$2:$E$176,)+COUNTIF($E$2:E85,E85)-1</f>
        <v>84</v>
      </c>
      <c r="G85" s="6">
        <v>0.72710387440500301</v>
      </c>
      <c r="H85" s="11">
        <f>RANK(G85,$G$2:$G$176,)+COUNTIF($G$2:G85,G85)-1</f>
        <v>97</v>
      </c>
      <c r="I85">
        <f t="shared" si="11"/>
        <v>7.8370541071669741E-2</v>
      </c>
      <c r="J85">
        <f t="shared" si="12"/>
        <v>13</v>
      </c>
      <c r="K85" s="6">
        <v>0.69679997453471998</v>
      </c>
      <c r="L85" s="11">
        <f>RANK(K85,$K$2:$K$176,)+COUNTIF($K$2:K85,K85)-1</f>
        <v>99</v>
      </c>
      <c r="M85">
        <f t="shared" si="13"/>
        <v>4.8066641201386706E-2</v>
      </c>
      <c r="N85">
        <f t="shared" si="14"/>
        <v>15</v>
      </c>
      <c r="O85" s="6">
        <v>0.71565386107928997</v>
      </c>
      <c r="P85" s="11">
        <f>RANK(O85,$O$2:$O$176,)+COUNTIF($O$2:O85,O85)-1</f>
        <v>75</v>
      </c>
      <c r="Q85">
        <f t="shared" si="15"/>
        <v>6.6920527745956693E-2</v>
      </c>
      <c r="R85">
        <f t="shared" si="16"/>
        <v>9</v>
      </c>
      <c r="S85" s="6">
        <v>0.676252224054253</v>
      </c>
      <c r="T85" s="11">
        <f>RANK(S85,$S$2:$S$176,)+COUNTIF($S$2:S85,S85)-1</f>
        <v>76</v>
      </c>
      <c r="U85">
        <f t="shared" si="17"/>
        <v>3.9401637025036962E-2</v>
      </c>
      <c r="V85">
        <f t="shared" si="18"/>
        <v>1</v>
      </c>
    </row>
    <row r="86" spans="1:22" x14ac:dyDescent="0.25">
      <c r="A86" t="s">
        <v>98</v>
      </c>
      <c r="B86" s="2">
        <v>0.5353</v>
      </c>
      <c r="C86" s="2">
        <v>0.74680000000000002</v>
      </c>
      <c r="D86" s="2">
        <v>0.62949999999999995</v>
      </c>
      <c r="E86" s="6">
        <f t="shared" si="19"/>
        <v>0.63719999999999999</v>
      </c>
      <c r="F86" s="10">
        <f>RANK(E86,$E$2:$E$176,)+COUNTIF($E$2:E86,E86)-1</f>
        <v>85</v>
      </c>
      <c r="G86" s="6">
        <v>0.74679979845472</v>
      </c>
      <c r="H86" s="11">
        <f>RANK(G86,$G$2:$G$176,)+COUNTIF($G$2:G86,G86)-1</f>
        <v>90</v>
      </c>
      <c r="I86">
        <f t="shared" si="11"/>
        <v>0.10959979845472001</v>
      </c>
      <c r="J86">
        <f t="shared" si="12"/>
        <v>5</v>
      </c>
      <c r="K86" s="6">
        <v>0.74679979845472</v>
      </c>
      <c r="L86" s="11">
        <f>RANK(K86,$K$2:$K$176,)+COUNTIF($K$2:K86,K86)-1</f>
        <v>80</v>
      </c>
      <c r="M86">
        <f t="shared" si="13"/>
        <v>0.10959979845472001</v>
      </c>
      <c r="N86">
        <f t="shared" si="14"/>
        <v>5</v>
      </c>
      <c r="O86" s="6">
        <v>0.67624475402906803</v>
      </c>
      <c r="P86" s="11">
        <f>RANK(O86,$O$2:$O$176,)+COUNTIF($O$2:O86,O86)-1</f>
        <v>86</v>
      </c>
      <c r="Q86">
        <f t="shared" si="15"/>
        <v>3.9044754029068041E-2</v>
      </c>
      <c r="R86">
        <f t="shared" si="16"/>
        <v>1</v>
      </c>
      <c r="S86" s="6">
        <v>0.61424885187565803</v>
      </c>
      <c r="T86" s="11">
        <f>RANK(S86,$S$2:$S$176,)+COUNTIF($S$2:S86,S86)-1</f>
        <v>88</v>
      </c>
      <c r="U86">
        <f t="shared" si="17"/>
        <v>6.1995902153409999E-2</v>
      </c>
      <c r="V86">
        <f t="shared" si="18"/>
        <v>2</v>
      </c>
    </row>
    <row r="87" spans="1:22" x14ac:dyDescent="0.25">
      <c r="A87" t="s">
        <v>185</v>
      </c>
      <c r="B87" s="2">
        <v>0.39410000000000001</v>
      </c>
      <c r="C87" s="2">
        <v>0.80349999999999999</v>
      </c>
      <c r="D87" s="2">
        <v>0.70799999999999996</v>
      </c>
      <c r="E87" s="6">
        <f t="shared" si="19"/>
        <v>0.63519999999999999</v>
      </c>
      <c r="F87" s="10">
        <f>RANK(E87,$E$2:$E$176,)+COUNTIF($E$2:E87,E87)-1</f>
        <v>86</v>
      </c>
      <c r="G87" s="6">
        <v>0.80349963201639996</v>
      </c>
      <c r="H87" s="11">
        <f>RANK(G87,$G$2:$G$176,)+COUNTIF($G$2:G87,G87)-1</f>
        <v>70</v>
      </c>
      <c r="I87">
        <f t="shared" si="11"/>
        <v>0.16829963201639997</v>
      </c>
      <c r="J87">
        <f t="shared" si="12"/>
        <v>16</v>
      </c>
      <c r="K87" s="6">
        <v>0.80349963201639996</v>
      </c>
      <c r="L87" s="11">
        <f>RANK(K87,$K$2:$K$176,)+COUNTIF($K$2:K87,K87)-1</f>
        <v>55</v>
      </c>
      <c r="M87">
        <f t="shared" si="13"/>
        <v>0.16829963201639997</v>
      </c>
      <c r="N87">
        <f t="shared" si="14"/>
        <v>31</v>
      </c>
      <c r="O87" s="6">
        <v>0.65299298469479705</v>
      </c>
      <c r="P87" s="11">
        <f>RANK(O87,$O$2:$O$176,)+COUNTIF($O$2:O87,O87)-1</f>
        <v>89</v>
      </c>
      <c r="Q87">
        <f t="shared" si="15"/>
        <v>1.7792984694797065E-2</v>
      </c>
      <c r="R87">
        <f t="shared" si="16"/>
        <v>3</v>
      </c>
      <c r="S87" s="6">
        <v>0.56783016143606402</v>
      </c>
      <c r="T87" s="11">
        <f>RANK(S87,$S$2:$S$176,)+COUNTIF($S$2:S87,S87)-1</f>
        <v>93</v>
      </c>
      <c r="U87">
        <f t="shared" si="17"/>
        <v>8.5162823258733034E-2</v>
      </c>
      <c r="V87">
        <f t="shared" si="18"/>
        <v>4</v>
      </c>
    </row>
    <row r="88" spans="1:22" x14ac:dyDescent="0.25">
      <c r="A88" t="s">
        <v>189</v>
      </c>
      <c r="B88" s="2">
        <v>0.28239999999999998</v>
      </c>
      <c r="C88" s="2">
        <v>0.75490000000000002</v>
      </c>
      <c r="D88" s="2">
        <v>0.81530000000000002</v>
      </c>
      <c r="E88" s="6">
        <f t="shared" si="19"/>
        <v>0.61753333333333338</v>
      </c>
      <c r="F88" s="10">
        <f>RANK(E88,$E$2:$E$176,)+COUNTIF($E$2:E88,E88)-1</f>
        <v>87</v>
      </c>
      <c r="G88" s="6">
        <v>0.81648026105801697</v>
      </c>
      <c r="H88" s="11">
        <f>RANK(G88,$G$2:$G$176,)+COUNTIF($G$2:G88,G88)-1</f>
        <v>66</v>
      </c>
      <c r="I88">
        <f t="shared" si="11"/>
        <v>0.19894692772468359</v>
      </c>
      <c r="J88">
        <f t="shared" si="12"/>
        <v>21</v>
      </c>
      <c r="K88" s="6">
        <v>0.75489971653496002</v>
      </c>
      <c r="L88" s="11">
        <f>RANK(K88,$K$2:$K$176,)+COUNTIF($K$2:K88,K88)-1</f>
        <v>74</v>
      </c>
      <c r="M88">
        <f t="shared" si="13"/>
        <v>0.13736638320162664</v>
      </c>
      <c r="N88">
        <f t="shared" si="14"/>
        <v>13</v>
      </c>
      <c r="O88" s="6">
        <v>0.57745370768822801</v>
      </c>
      <c r="P88" s="11">
        <f>RANK(O88,$O$2:$O$176,)+COUNTIF($O$2:O88,O88)-1</f>
        <v>114</v>
      </c>
      <c r="Q88">
        <f t="shared" si="15"/>
        <v>4.0079625645105366E-2</v>
      </c>
      <c r="R88">
        <f t="shared" si="16"/>
        <v>27</v>
      </c>
      <c r="S88" s="6">
        <v>0.52633000773179095</v>
      </c>
      <c r="T88" s="11">
        <f>RANK(S88,$S$2:$S$176,)+COUNTIF($S$2:S88,S88)-1</f>
        <v>103</v>
      </c>
      <c r="U88">
        <f t="shared" si="17"/>
        <v>5.1123699956437063E-2</v>
      </c>
      <c r="V88">
        <f t="shared" si="18"/>
        <v>11</v>
      </c>
    </row>
    <row r="89" spans="1:22" x14ac:dyDescent="0.25">
      <c r="A89" t="s">
        <v>97</v>
      </c>
      <c r="B89" s="2">
        <v>0.58240000000000003</v>
      </c>
      <c r="C89" s="2">
        <v>0.7379</v>
      </c>
      <c r="D89" s="2">
        <v>0.51839999999999997</v>
      </c>
      <c r="E89" s="6">
        <f t="shared" si="19"/>
        <v>0.6129</v>
      </c>
      <c r="F89" s="10">
        <f>RANK(E89,$E$2:$E$176,)+COUNTIF($E$2:E89,E89)-1</f>
        <v>88</v>
      </c>
      <c r="G89" s="6">
        <v>0.73789975073816005</v>
      </c>
      <c r="H89" s="11">
        <f>RANK(G89,$G$2:$G$176,)+COUNTIF($G$2:G89,G89)-1</f>
        <v>93</v>
      </c>
      <c r="I89">
        <f t="shared" si="11"/>
        <v>0.12499975073816005</v>
      </c>
      <c r="J89">
        <f t="shared" si="12"/>
        <v>5</v>
      </c>
      <c r="K89" s="6">
        <v>0.73789975073816005</v>
      </c>
      <c r="L89" s="11">
        <f>RANK(K89,$K$2:$K$176,)+COUNTIF($K$2:K89,K89)-1</f>
        <v>89</v>
      </c>
      <c r="M89">
        <f t="shared" si="13"/>
        <v>0.12499975073816005</v>
      </c>
      <c r="N89">
        <f t="shared" si="14"/>
        <v>1</v>
      </c>
      <c r="O89" s="6">
        <v>0.69012374563503998</v>
      </c>
      <c r="P89" s="11">
        <f>RANK(O89,$O$2:$O$176,)+COUNTIF($O$2:O89,O89)-1</f>
        <v>83</v>
      </c>
      <c r="Q89">
        <f t="shared" si="15"/>
        <v>7.7223745635039975E-2</v>
      </c>
      <c r="R89">
        <f t="shared" si="16"/>
        <v>5</v>
      </c>
      <c r="S89" s="6">
        <v>0.60786779569441696</v>
      </c>
      <c r="T89" s="11">
        <f>RANK(S89,$S$2:$S$176,)+COUNTIF($S$2:S89,S89)-1</f>
        <v>89</v>
      </c>
      <c r="U89">
        <f t="shared" si="17"/>
        <v>8.2255949940623019E-2</v>
      </c>
      <c r="V89">
        <f t="shared" si="18"/>
        <v>6</v>
      </c>
    </row>
    <row r="90" spans="1:22" x14ac:dyDescent="0.25">
      <c r="A90" t="s">
        <v>44</v>
      </c>
      <c r="B90" s="2">
        <v>0.4471</v>
      </c>
      <c r="C90" s="2">
        <v>0.75180000000000002</v>
      </c>
      <c r="D90" s="2">
        <v>0.61760000000000004</v>
      </c>
      <c r="E90" s="6">
        <f t="shared" si="19"/>
        <v>0.60550000000000004</v>
      </c>
      <c r="F90" s="10">
        <f>RANK(E90,$E$2:$E$176,)+COUNTIF($E$2:E90,E90)-1</f>
        <v>89</v>
      </c>
      <c r="G90" s="6">
        <v>0.75179968920672002</v>
      </c>
      <c r="H90" s="11">
        <f>RANK(G90,$G$2:$G$176,)+COUNTIF($G$2:G90,G90)-1</f>
        <v>87</v>
      </c>
      <c r="I90">
        <f t="shared" si="11"/>
        <v>0.14629968920671999</v>
      </c>
      <c r="J90">
        <f t="shared" si="12"/>
        <v>2</v>
      </c>
      <c r="K90" s="6">
        <v>0.75179968920672002</v>
      </c>
      <c r="L90" s="11">
        <f>RANK(K90,$K$2:$K$176,)+COUNTIF($K$2:K90,K90)-1</f>
        <v>77</v>
      </c>
      <c r="M90">
        <f t="shared" si="13"/>
        <v>0.14629968920671999</v>
      </c>
      <c r="N90">
        <f t="shared" si="14"/>
        <v>12</v>
      </c>
      <c r="O90" s="6">
        <v>0.643120886646668</v>
      </c>
      <c r="P90" s="11">
        <f>RANK(O90,$O$2:$O$176,)+COUNTIF($O$2:O90,O90)-1</f>
        <v>91</v>
      </c>
      <c r="Q90">
        <f t="shared" si="15"/>
        <v>3.7620886646667961E-2</v>
      </c>
      <c r="R90">
        <f t="shared" si="16"/>
        <v>2</v>
      </c>
      <c r="S90" s="6">
        <v>0.562557639102367</v>
      </c>
      <c r="T90" s="11">
        <f>RANK(S90,$S$2:$S$176,)+COUNTIF($S$2:S90,S90)-1</f>
        <v>97</v>
      </c>
      <c r="U90">
        <f t="shared" si="17"/>
        <v>8.0563247544300998E-2</v>
      </c>
      <c r="V90">
        <f t="shared" si="18"/>
        <v>6</v>
      </c>
    </row>
    <row r="91" spans="1:22" x14ac:dyDescent="0.25">
      <c r="A91" t="s">
        <v>52</v>
      </c>
      <c r="B91" s="2">
        <v>0.4471</v>
      </c>
      <c r="C91" s="2">
        <v>0.66979999999999995</v>
      </c>
      <c r="D91" s="2">
        <v>0.68710000000000004</v>
      </c>
      <c r="E91" s="6">
        <f t="shared" si="19"/>
        <v>0.60133333333333339</v>
      </c>
      <c r="F91" s="10">
        <f>RANK(E91,$E$2:$E$176,)+COUNTIF($E$2:E91,E91)-1</f>
        <v>90</v>
      </c>
      <c r="G91" s="6">
        <v>0.69586255562039601</v>
      </c>
      <c r="H91" s="11">
        <f>RANK(G91,$G$2:$G$176,)+COUNTIF($G$2:G91,G91)-1</f>
        <v>104</v>
      </c>
      <c r="I91">
        <f t="shared" si="11"/>
        <v>9.452922228706262E-2</v>
      </c>
      <c r="J91">
        <f t="shared" si="12"/>
        <v>14</v>
      </c>
      <c r="K91" s="6">
        <v>0.66979990873392004</v>
      </c>
      <c r="L91" s="11">
        <f>RANK(K91,$K$2:$K$176,)+COUNTIF($K$2:K91,K91)-1</f>
        <v>113</v>
      </c>
      <c r="M91">
        <f t="shared" si="13"/>
        <v>6.8466575400586649E-2</v>
      </c>
      <c r="N91">
        <f t="shared" si="14"/>
        <v>23</v>
      </c>
      <c r="O91" s="6">
        <v>0.59297949106430703</v>
      </c>
      <c r="P91" s="11">
        <f>RANK(O91,$O$2:$O$176,)+COUNTIF($O$2:O91,O91)-1</f>
        <v>108</v>
      </c>
      <c r="Q91">
        <f t="shared" si="15"/>
        <v>8.353842269026357E-3</v>
      </c>
      <c r="R91">
        <f t="shared" si="16"/>
        <v>18</v>
      </c>
      <c r="S91" s="6">
        <v>0.56670299676755298</v>
      </c>
      <c r="T91" s="11">
        <f>RANK(S91,$S$2:$S$176,)+COUNTIF($S$2:S91,S91)-1</f>
        <v>95</v>
      </c>
      <c r="U91">
        <f t="shared" si="17"/>
        <v>2.6276494296754049E-2</v>
      </c>
      <c r="V91">
        <f t="shared" si="18"/>
        <v>13</v>
      </c>
    </row>
    <row r="92" spans="1:22" x14ac:dyDescent="0.25">
      <c r="A92" t="s">
        <v>144</v>
      </c>
      <c r="B92" s="2">
        <v>0.85289999999999999</v>
      </c>
      <c r="C92" s="2">
        <v>0.58479999999999999</v>
      </c>
      <c r="D92" s="2">
        <v>0.35149999999999998</v>
      </c>
      <c r="E92" s="6">
        <f t="shared" si="19"/>
        <v>0.59639999999999993</v>
      </c>
      <c r="F92" s="10">
        <f>RANK(E92,$E$2:$E$176,)+COUNTIF($E$2:E92,E92)-1</f>
        <v>91</v>
      </c>
      <c r="G92" s="6">
        <v>0.85289934299751002</v>
      </c>
      <c r="H92" s="11">
        <f>RANK(G92,$G$2:$G$176,)+COUNTIF($G$2:G92,G92)-1</f>
        <v>50</v>
      </c>
      <c r="I92">
        <f t="shared" si="11"/>
        <v>0.25649934299751009</v>
      </c>
      <c r="J92">
        <f t="shared" si="12"/>
        <v>41</v>
      </c>
      <c r="K92" s="6">
        <v>0.58480013444991996</v>
      </c>
      <c r="L92" s="11">
        <f>RANK(K92,$K$2:$K$176,)+COUNTIF($K$2:K92,K92)-1</f>
        <v>129</v>
      </c>
      <c r="M92">
        <f t="shared" si="13"/>
        <v>1.1599865550079969E-2</v>
      </c>
      <c r="N92">
        <f t="shared" si="14"/>
        <v>38</v>
      </c>
      <c r="O92" s="6">
        <v>0.70746986870193096</v>
      </c>
      <c r="P92" s="11">
        <f>RANK(O92,$O$2:$O$176,)+COUNTIF($O$2:O92,O92)-1</f>
        <v>80</v>
      </c>
      <c r="Q92">
        <f t="shared" si="15"/>
        <v>0.11106986870193103</v>
      </c>
      <c r="R92">
        <f t="shared" si="16"/>
        <v>11</v>
      </c>
      <c r="S92" s="6">
        <v>0.68389086065077498</v>
      </c>
      <c r="T92" s="11">
        <f>RANK(S92,$S$2:$S$176,)+COUNTIF($S$2:S92,S92)-1</f>
        <v>72</v>
      </c>
      <c r="U92">
        <f t="shared" si="17"/>
        <v>2.3579008051155981E-2</v>
      </c>
      <c r="V92">
        <f t="shared" si="18"/>
        <v>8</v>
      </c>
    </row>
    <row r="93" spans="1:22" x14ac:dyDescent="0.25">
      <c r="A93" t="s">
        <v>135</v>
      </c>
      <c r="B93" s="2">
        <v>0.63529999999999998</v>
      </c>
      <c r="C93" s="2">
        <v>0.59299999999999997</v>
      </c>
      <c r="D93" s="2">
        <v>0.55959999999999999</v>
      </c>
      <c r="E93" s="6">
        <f t="shared" si="19"/>
        <v>0.59596666666666664</v>
      </c>
      <c r="F93" s="10">
        <f>RANK(E93,$E$2:$E$176,)+COUNTIF($E$2:E93,E93)-1</f>
        <v>92</v>
      </c>
      <c r="G93" s="6">
        <v>0.64266119999144999</v>
      </c>
      <c r="H93" s="11">
        <f>RANK(G93,$G$2:$G$176,)+COUNTIF($G$2:G93,G93)-1</f>
        <v>120</v>
      </c>
      <c r="I93">
        <f t="shared" si="11"/>
        <v>4.6694533324783349E-2</v>
      </c>
      <c r="J93">
        <f t="shared" si="12"/>
        <v>28</v>
      </c>
      <c r="K93" s="6">
        <v>0.59300010994719998</v>
      </c>
      <c r="L93" s="11">
        <f>RANK(K93,$K$2:$K$176,)+COUNTIF($K$2:K93,K93)-1</f>
        <v>128</v>
      </c>
      <c r="M93">
        <f t="shared" si="13"/>
        <v>2.966556719466662E-3</v>
      </c>
      <c r="N93">
        <f t="shared" si="14"/>
        <v>36</v>
      </c>
      <c r="O93" s="6">
        <v>0.62322070191295897</v>
      </c>
      <c r="P93" s="11">
        <f>RANK(O93,$O$2:$O$176,)+COUNTIF($O$2:O93,O93)-1</f>
        <v>94</v>
      </c>
      <c r="Q93">
        <f t="shared" si="15"/>
        <v>2.725403524629233E-2</v>
      </c>
      <c r="R93">
        <f t="shared" si="16"/>
        <v>2</v>
      </c>
      <c r="S93" s="6">
        <v>0.62195269634556505</v>
      </c>
      <c r="T93" s="11">
        <f>RANK(S93,$S$2:$S$176,)+COUNTIF($S$2:S93,S93)-1</f>
        <v>85</v>
      </c>
      <c r="U93">
        <f t="shared" si="17"/>
        <v>1.2680055673939261E-3</v>
      </c>
      <c r="V93">
        <f t="shared" si="18"/>
        <v>9</v>
      </c>
    </row>
    <row r="94" spans="1:22" x14ac:dyDescent="0.25">
      <c r="A94" t="s">
        <v>96</v>
      </c>
      <c r="B94" s="2">
        <v>0.68240000000000001</v>
      </c>
      <c r="C94" s="2">
        <v>0.51390000000000002</v>
      </c>
      <c r="D94" s="2">
        <v>0.53669999999999995</v>
      </c>
      <c r="E94" s="6">
        <f t="shared" si="19"/>
        <v>0.57766666666666666</v>
      </c>
      <c r="F94" s="10">
        <f>RANK(E94,$E$2:$E$176,)+COUNTIF($E$2:E94,E94)-1</f>
        <v>93</v>
      </c>
      <c r="G94" s="6">
        <v>0.68239977580856004</v>
      </c>
      <c r="H94" s="11">
        <f>RANK(G94,$G$2:$G$176,)+COUNTIF($G$2:G94,G94)-1</f>
        <v>108</v>
      </c>
      <c r="I94">
        <f t="shared" si="11"/>
        <v>0.10473310914189338</v>
      </c>
      <c r="J94">
        <f t="shared" si="12"/>
        <v>15</v>
      </c>
      <c r="K94" s="6">
        <v>0.51390027886856005</v>
      </c>
      <c r="L94" s="11">
        <f>RANK(K94,$K$2:$K$176,)+COUNTIF($K$2:K94,K94)-1</f>
        <v>145</v>
      </c>
      <c r="M94">
        <f t="shared" si="13"/>
        <v>6.3766387798106616E-2</v>
      </c>
      <c r="N94">
        <f t="shared" si="14"/>
        <v>52</v>
      </c>
      <c r="O94" s="6">
        <v>0.59417379575817797</v>
      </c>
      <c r="P94" s="11">
        <f>RANK(O94,$O$2:$O$176,)+COUNTIF($O$2:O94,O94)-1</f>
        <v>107</v>
      </c>
      <c r="Q94">
        <f t="shared" si="15"/>
        <v>1.6507129091511308E-2</v>
      </c>
      <c r="R94">
        <f t="shared" si="16"/>
        <v>14</v>
      </c>
      <c r="S94" s="6">
        <v>0.62714137998490904</v>
      </c>
      <c r="T94" s="11">
        <f>RANK(S94,$S$2:$S$176,)+COUNTIF($S$2:S94,S94)-1</f>
        <v>84</v>
      </c>
      <c r="U94">
        <f t="shared" si="17"/>
        <v>3.2967584226731073E-2</v>
      </c>
      <c r="V94">
        <f t="shared" si="18"/>
        <v>23</v>
      </c>
    </row>
    <row r="95" spans="1:22" x14ac:dyDescent="0.25">
      <c r="A95" t="s">
        <v>50</v>
      </c>
      <c r="B95" s="2">
        <v>0.52349999999999997</v>
      </c>
      <c r="C95" s="2">
        <v>0.65580000000000005</v>
      </c>
      <c r="D95" s="2">
        <v>0.54469999999999996</v>
      </c>
      <c r="E95" s="6">
        <f t="shared" si="19"/>
        <v>0.57466666666666666</v>
      </c>
      <c r="F95" s="10">
        <f>RANK(E95,$E$2:$E$176,)+COUNTIF($E$2:E95,E95)-1</f>
        <v>94</v>
      </c>
      <c r="G95" s="6">
        <v>0.65579986834832005</v>
      </c>
      <c r="H95" s="11">
        <f>RANK(G95,$G$2:$G$176,)+COUNTIF($G$2:G95,G95)-1</f>
        <v>118</v>
      </c>
      <c r="I95">
        <f t="shared" si="11"/>
        <v>8.1133201681653389E-2</v>
      </c>
      <c r="J95">
        <f t="shared" si="12"/>
        <v>24</v>
      </c>
      <c r="K95" s="6">
        <v>0.65579986834832005</v>
      </c>
      <c r="L95" s="11">
        <f>RANK(K95,$K$2:$K$176,)+COUNTIF($K$2:K95,K95)-1</f>
        <v>115</v>
      </c>
      <c r="M95">
        <f t="shared" si="13"/>
        <v>8.1133201681653389E-2</v>
      </c>
      <c r="N95">
        <f t="shared" si="14"/>
        <v>21</v>
      </c>
      <c r="O95" s="6">
        <v>0.61575929562574505</v>
      </c>
      <c r="P95" s="11">
        <f>RANK(O95,$O$2:$O$176,)+COUNTIF($O$2:O95,O95)-1</f>
        <v>97</v>
      </c>
      <c r="Q95">
        <f t="shared" si="15"/>
        <v>4.1092628959078392E-2</v>
      </c>
      <c r="R95">
        <f t="shared" si="16"/>
        <v>3</v>
      </c>
      <c r="S95" s="6">
        <v>0.567001089903027</v>
      </c>
      <c r="T95" s="11">
        <f>RANK(S95,$S$2:$S$176,)+COUNTIF($S$2:S95,S95)-1</f>
        <v>94</v>
      </c>
      <c r="U95">
        <f t="shared" si="17"/>
        <v>4.8758205722718051E-2</v>
      </c>
      <c r="V95">
        <f t="shared" si="18"/>
        <v>3</v>
      </c>
    </row>
    <row r="96" spans="1:22" x14ac:dyDescent="0.25">
      <c r="A96" t="s">
        <v>28</v>
      </c>
      <c r="B96" s="2">
        <v>0.43530000000000002</v>
      </c>
      <c r="C96" s="2">
        <v>0.68859999999999999</v>
      </c>
      <c r="D96" s="2">
        <v>0.59809999999999997</v>
      </c>
      <c r="E96" s="6">
        <f t="shared" si="19"/>
        <v>0.57399999999999995</v>
      </c>
      <c r="F96" s="10">
        <f>RANK(E96,$E$2:$E$176,)+COUNTIF($E$2:E96,E96)-1</f>
        <v>95</v>
      </c>
      <c r="G96" s="6">
        <v>0.68859977353743995</v>
      </c>
      <c r="H96" s="11">
        <f>RANK(G96,$G$2:$G$176,)+COUNTIF($G$2:G96,G96)-1</f>
        <v>107</v>
      </c>
      <c r="I96">
        <f t="shared" si="11"/>
        <v>0.11459977353744</v>
      </c>
      <c r="J96">
        <f t="shared" si="12"/>
        <v>12</v>
      </c>
      <c r="K96" s="6">
        <v>0.68859977353743995</v>
      </c>
      <c r="L96" s="11">
        <f>RANK(K96,$K$2:$K$176,)+COUNTIF($K$2:K96,K96)-1</f>
        <v>103</v>
      </c>
      <c r="M96">
        <f t="shared" si="13"/>
        <v>0.11459977353744</v>
      </c>
      <c r="N96">
        <f t="shared" si="14"/>
        <v>8</v>
      </c>
      <c r="O96" s="6">
        <v>0.59963467316882801</v>
      </c>
      <c r="P96" s="11">
        <f>RANK(O96,$O$2:$O$176,)+COUNTIF($O$2:O96,O96)-1</f>
        <v>102</v>
      </c>
      <c r="Q96">
        <f t="shared" si="15"/>
        <v>2.5634673168828059E-2</v>
      </c>
      <c r="R96">
        <f t="shared" si="16"/>
        <v>7</v>
      </c>
      <c r="S96" s="6">
        <v>0.53873813449589703</v>
      </c>
      <c r="T96" s="11">
        <f>RANK(S96,$S$2:$S$176,)+COUNTIF($S$2:S96,S96)-1</f>
        <v>100</v>
      </c>
      <c r="U96">
        <f t="shared" si="17"/>
        <v>6.0896538672930989E-2</v>
      </c>
      <c r="V96">
        <f t="shared" si="18"/>
        <v>2</v>
      </c>
    </row>
    <row r="97" spans="1:22" x14ac:dyDescent="0.25">
      <c r="A97" t="s">
        <v>47</v>
      </c>
      <c r="B97" s="2">
        <v>0.52349999999999997</v>
      </c>
      <c r="C97" s="2">
        <v>0.61519999999999997</v>
      </c>
      <c r="D97" s="2">
        <v>0.57999999999999996</v>
      </c>
      <c r="E97" s="6">
        <f t="shared" si="19"/>
        <v>0.57290000000000008</v>
      </c>
      <c r="F97" s="10">
        <f>RANK(E97,$E$2:$E$176,)+COUNTIF($E$2:E97,E97)-1</f>
        <v>96</v>
      </c>
      <c r="G97" s="6">
        <v>0.62526814689027199</v>
      </c>
      <c r="H97" s="11">
        <f>RANK(G97,$G$2:$G$176,)+COUNTIF($G$2:G97,G97)-1</f>
        <v>125</v>
      </c>
      <c r="I97">
        <f t="shared" si="11"/>
        <v>5.2368146890271916E-2</v>
      </c>
      <c r="J97">
        <f t="shared" si="12"/>
        <v>29</v>
      </c>
      <c r="K97" s="6">
        <v>0.61519997793007997</v>
      </c>
      <c r="L97" s="11">
        <f>RANK(K97,$K$2:$K$176,)+COUNTIF($K$2:K97,K97)-1</f>
        <v>122</v>
      </c>
      <c r="M97">
        <f t="shared" si="13"/>
        <v>4.2299977930079891E-2</v>
      </c>
      <c r="N97">
        <f t="shared" si="14"/>
        <v>26</v>
      </c>
      <c r="O97" s="6">
        <v>0.59093319089716101</v>
      </c>
      <c r="P97" s="11">
        <f>RANK(O97,$O$2:$O$176,)+COUNTIF($O$2:O97,O97)-1</f>
        <v>111</v>
      </c>
      <c r="Q97">
        <f t="shared" si="15"/>
        <v>1.8033190897160933E-2</v>
      </c>
      <c r="R97">
        <f t="shared" si="16"/>
        <v>15</v>
      </c>
      <c r="S97" s="6">
        <v>0.56930199629246703</v>
      </c>
      <c r="T97" s="11">
        <f>RANK(S97,$S$2:$S$176,)+COUNTIF($S$2:S97,S97)-1</f>
        <v>92</v>
      </c>
      <c r="U97">
        <f t="shared" si="17"/>
        <v>2.1631194604693982E-2</v>
      </c>
      <c r="V97">
        <f t="shared" si="18"/>
        <v>19</v>
      </c>
    </row>
    <row r="98" spans="1:22" x14ac:dyDescent="0.25">
      <c r="A98" t="s">
        <v>56</v>
      </c>
      <c r="B98" s="2">
        <v>0.57650000000000001</v>
      </c>
      <c r="C98" s="2">
        <v>0.62419999999999998</v>
      </c>
      <c r="D98" s="2">
        <v>0.50849999999999995</v>
      </c>
      <c r="E98" s="6">
        <f t="shared" si="19"/>
        <v>0.56973333333333331</v>
      </c>
      <c r="F98" s="10">
        <f>RANK(E98,$E$2:$E$176,)+COUNTIF($E$2:E98,E98)-1</f>
        <v>97</v>
      </c>
      <c r="G98" s="6">
        <v>0.62419994296367998</v>
      </c>
      <c r="H98" s="11">
        <f>RANK(G98,$G$2:$G$176,)+COUNTIF($G$2:G98,G98)-1</f>
        <v>126</v>
      </c>
      <c r="I98">
        <f t="shared" si="11"/>
        <v>5.4466609630346663E-2</v>
      </c>
      <c r="J98">
        <f t="shared" si="12"/>
        <v>29</v>
      </c>
      <c r="K98" s="6">
        <v>0.62419994296367998</v>
      </c>
      <c r="L98" s="11">
        <f>RANK(K98,$K$2:$K$176,)+COUNTIF($K$2:K98,K98)-1</f>
        <v>120</v>
      </c>
      <c r="M98">
        <f t="shared" si="13"/>
        <v>5.4466609630346663E-2</v>
      </c>
      <c r="N98">
        <f t="shared" si="14"/>
        <v>23</v>
      </c>
      <c r="O98" s="6">
        <v>0.61817802553560897</v>
      </c>
      <c r="P98" s="11">
        <f>RANK(O98,$O$2:$O$176,)+COUNTIF($O$2:O98,O98)-1</f>
        <v>95</v>
      </c>
      <c r="Q98">
        <f t="shared" si="15"/>
        <v>4.8444692202275652E-2</v>
      </c>
      <c r="R98">
        <f t="shared" si="16"/>
        <v>2</v>
      </c>
      <c r="S98" s="6">
        <v>0.58062022002999603</v>
      </c>
      <c r="T98" s="11">
        <f>RANK(S98,$S$2:$S$176,)+COUNTIF($S$2:S98,S98)-1</f>
        <v>91</v>
      </c>
      <c r="U98">
        <f t="shared" si="17"/>
        <v>3.755780550561294E-2</v>
      </c>
      <c r="V98">
        <f t="shared" si="18"/>
        <v>4</v>
      </c>
    </row>
    <row r="99" spans="1:22" x14ac:dyDescent="0.25">
      <c r="A99" t="s">
        <v>167</v>
      </c>
      <c r="B99" s="2">
        <v>0.3765</v>
      </c>
      <c r="C99" s="2">
        <v>0.82830000000000004</v>
      </c>
      <c r="D99" s="2">
        <v>0.48</v>
      </c>
      <c r="E99" s="6">
        <f t="shared" si="19"/>
        <v>0.56159999999999999</v>
      </c>
      <c r="F99" s="10">
        <f>RANK(E99,$E$2:$E$176,)+COUNTIF($E$2:E99,E99)-1</f>
        <v>98</v>
      </c>
      <c r="G99" s="6">
        <v>0.82829934104232095</v>
      </c>
      <c r="H99" s="11">
        <f>RANK(G99,$G$2:$G$176,)+COUNTIF($G$2:G99,G99)-1</f>
        <v>60</v>
      </c>
      <c r="I99">
        <f t="shared" si="11"/>
        <v>0.26669934104232096</v>
      </c>
      <c r="J99">
        <f t="shared" si="12"/>
        <v>38</v>
      </c>
      <c r="K99" s="6">
        <v>0.82829934104231995</v>
      </c>
      <c r="L99" s="11">
        <f>RANK(K99,$K$2:$K$176,)+COUNTIF($K$2:K99,K99)-1</f>
        <v>48</v>
      </c>
      <c r="M99">
        <f t="shared" si="13"/>
        <v>0.26669934104231996</v>
      </c>
      <c r="N99">
        <f t="shared" si="14"/>
        <v>50</v>
      </c>
      <c r="O99" s="6">
        <v>0.66093764883338302</v>
      </c>
      <c r="P99" s="11">
        <f>RANK(O99,$O$2:$O$176,)+COUNTIF($O$2:O99,O99)-1</f>
        <v>87</v>
      </c>
      <c r="Q99">
        <f t="shared" si="15"/>
        <v>9.933764883338303E-2</v>
      </c>
      <c r="R99">
        <f t="shared" si="16"/>
        <v>11</v>
      </c>
      <c r="S99" s="6">
        <v>0.49889612385769799</v>
      </c>
      <c r="T99" s="11">
        <f>RANK(S99,$S$2:$S$176,)+COUNTIF($S$2:S99,S99)-1</f>
        <v>108</v>
      </c>
      <c r="U99">
        <f t="shared" si="17"/>
        <v>0.16204152497568503</v>
      </c>
      <c r="V99">
        <f t="shared" si="18"/>
        <v>21</v>
      </c>
    </row>
    <row r="100" spans="1:22" x14ac:dyDescent="0.25">
      <c r="A100" t="s">
        <v>187</v>
      </c>
      <c r="B100" s="2">
        <v>0.47060000000000002</v>
      </c>
      <c r="C100" s="2">
        <v>0.72140000000000004</v>
      </c>
      <c r="D100" s="2">
        <v>0.4894</v>
      </c>
      <c r="E100" s="6">
        <f t="shared" si="19"/>
        <v>0.56046666666666678</v>
      </c>
      <c r="F100" s="10">
        <f>RANK(E100,$E$2:$E$176,)+COUNTIF($E$2:E100,E100)-1</f>
        <v>99</v>
      </c>
      <c r="G100" s="6">
        <v>0.72139964012655999</v>
      </c>
      <c r="H100" s="11">
        <f>RANK(G100,$G$2:$G$176,)+COUNTIF($G$2:G100,G100)-1</f>
        <v>98</v>
      </c>
      <c r="I100">
        <f t="shared" si="11"/>
        <v>0.16093297345989321</v>
      </c>
      <c r="J100">
        <f t="shared" si="12"/>
        <v>1</v>
      </c>
      <c r="K100" s="6">
        <v>0.72139964012655999</v>
      </c>
      <c r="L100" s="11">
        <f>RANK(K100,$K$2:$K$176,)+COUNTIF($K$2:K100,K100)-1</f>
        <v>95</v>
      </c>
      <c r="M100">
        <f t="shared" si="13"/>
        <v>0.16093297345989321</v>
      </c>
      <c r="N100">
        <f t="shared" si="14"/>
        <v>4</v>
      </c>
      <c r="O100" s="6">
        <v>0.63417185962549305</v>
      </c>
      <c r="P100" s="11">
        <f>RANK(O100,$O$2:$O$176,)+COUNTIF($O$2:O100,O100)-1</f>
        <v>92</v>
      </c>
      <c r="Q100">
        <f t="shared" si="15"/>
        <v>7.3705192958826271E-2</v>
      </c>
      <c r="R100">
        <f t="shared" si="16"/>
        <v>7</v>
      </c>
      <c r="S100" s="6">
        <v>0.53420152959040201</v>
      </c>
      <c r="T100" s="11">
        <f>RANK(S100,$S$2:$S$176,)+COUNTIF($S$2:S100,S100)-1</f>
        <v>101</v>
      </c>
      <c r="U100">
        <f t="shared" si="17"/>
        <v>9.9970330035091037E-2</v>
      </c>
      <c r="V100">
        <f t="shared" si="18"/>
        <v>9</v>
      </c>
    </row>
    <row r="101" spans="1:22" x14ac:dyDescent="0.25">
      <c r="A101" t="s">
        <v>109</v>
      </c>
      <c r="B101" s="2">
        <v>0.5</v>
      </c>
      <c r="C101" s="2">
        <v>0.63370000000000004</v>
      </c>
      <c r="D101" s="2">
        <v>0.54759999999999998</v>
      </c>
      <c r="E101" s="6">
        <f t="shared" ref="E101:E132" si="20">AVERAGE(B101:D101)</f>
        <v>0.56043333333333345</v>
      </c>
      <c r="F101" s="10">
        <f>RANK(E101,$E$2:$E$176,)+COUNTIF($E$2:E101,E101)-1</f>
        <v>100</v>
      </c>
      <c r="G101" s="6">
        <v>0.63369988818248002</v>
      </c>
      <c r="H101" s="11">
        <f>RANK(G101,$G$2:$G$176,)+COUNTIF($G$2:G101,G101)-1</f>
        <v>123</v>
      </c>
      <c r="I101">
        <f t="shared" si="11"/>
        <v>7.326655484914657E-2</v>
      </c>
      <c r="J101">
        <f t="shared" si="12"/>
        <v>23</v>
      </c>
      <c r="K101" s="6">
        <v>0.63369988818248002</v>
      </c>
      <c r="L101" s="11">
        <f>RANK(K101,$K$2:$K$176,)+COUNTIF($K$2:K101,K101)-1</f>
        <v>119</v>
      </c>
      <c r="M101">
        <f t="shared" si="13"/>
        <v>7.326655484914657E-2</v>
      </c>
      <c r="N101">
        <f t="shared" si="14"/>
        <v>19</v>
      </c>
      <c r="O101" s="6">
        <v>0.59260543006857902</v>
      </c>
      <c r="P101" s="11">
        <f>RANK(O101,$O$2:$O$176,)+COUNTIF($O$2:O101,O101)-1</f>
        <v>109</v>
      </c>
      <c r="Q101">
        <f t="shared" si="15"/>
        <v>3.217209673524557E-2</v>
      </c>
      <c r="R101">
        <f t="shared" si="16"/>
        <v>9</v>
      </c>
      <c r="S101" s="6">
        <v>0.55055939039953805</v>
      </c>
      <c r="T101" s="11">
        <f>RANK(S101,$S$2:$S$176,)+COUNTIF($S$2:S101,S101)-1</f>
        <v>99</v>
      </c>
      <c r="U101">
        <f t="shared" si="17"/>
        <v>4.2046039669040969E-2</v>
      </c>
      <c r="V101">
        <f t="shared" si="18"/>
        <v>10</v>
      </c>
    </row>
    <row r="102" spans="1:22" x14ac:dyDescent="0.25">
      <c r="A102" t="s">
        <v>55</v>
      </c>
      <c r="B102" s="2">
        <v>0.5706</v>
      </c>
      <c r="C102" s="2">
        <v>0.61919999999999997</v>
      </c>
      <c r="D102" s="2">
        <v>0.46829999999999999</v>
      </c>
      <c r="E102" s="6">
        <f t="shared" si="20"/>
        <v>0.55269999999999997</v>
      </c>
      <c r="F102" s="10">
        <f>RANK(E102,$E$2:$E$176,)+COUNTIF($E$2:E102,E102)-1</f>
        <v>101</v>
      </c>
      <c r="G102" s="6">
        <v>0.61919990601167996</v>
      </c>
      <c r="H102" s="11">
        <f>RANK(G102,$G$2:$G$176,)+COUNTIF($G$2:G102,G102)-1</f>
        <v>128</v>
      </c>
      <c r="I102">
        <f t="shared" si="11"/>
        <v>6.6499906011679988E-2</v>
      </c>
      <c r="J102">
        <f t="shared" si="12"/>
        <v>27</v>
      </c>
      <c r="K102" s="6">
        <v>0.61919990601167996</v>
      </c>
      <c r="L102" s="11">
        <f>RANK(K102,$K$2:$K$176,)+COUNTIF($K$2:K102,K102)-1</f>
        <v>121</v>
      </c>
      <c r="M102">
        <f t="shared" si="13"/>
        <v>6.6499906011679988E-2</v>
      </c>
      <c r="N102">
        <f t="shared" si="14"/>
        <v>20</v>
      </c>
      <c r="O102" s="6">
        <v>0.61270029043438201</v>
      </c>
      <c r="P102" s="11">
        <f>RANK(O102,$O$2:$O$176,)+COUNTIF($O$2:O102,O102)-1</f>
        <v>98</v>
      </c>
      <c r="Q102">
        <f t="shared" si="15"/>
        <v>6.0000290434382042E-2</v>
      </c>
      <c r="R102">
        <f t="shared" si="16"/>
        <v>3</v>
      </c>
      <c r="S102" s="6">
        <v>0.56515663862728105</v>
      </c>
      <c r="T102" s="11">
        <f>RANK(S102,$S$2:$S$176,)+COUNTIF($S$2:S102,S102)-1</f>
        <v>96</v>
      </c>
      <c r="U102">
        <f t="shared" si="17"/>
        <v>4.7543651807100962E-2</v>
      </c>
      <c r="V102">
        <f t="shared" si="18"/>
        <v>2</v>
      </c>
    </row>
    <row r="103" spans="1:22" x14ac:dyDescent="0.25">
      <c r="A103" t="s">
        <v>186</v>
      </c>
      <c r="B103" s="2">
        <v>0.38240000000000002</v>
      </c>
      <c r="C103" s="2">
        <v>0.72050000000000003</v>
      </c>
      <c r="D103" s="2">
        <v>0.5302</v>
      </c>
      <c r="E103" s="6">
        <f t="shared" si="20"/>
        <v>0.54436666666666667</v>
      </c>
      <c r="F103" s="10">
        <f>RANK(E103,$E$2:$E$176,)+COUNTIF($E$2:E103,E103)-1</f>
        <v>102</v>
      </c>
      <c r="G103" s="6">
        <v>0.72049959437319999</v>
      </c>
      <c r="H103" s="11">
        <f>RANK(G103,$G$2:$G$176,)+COUNTIF($G$2:G103,G103)-1</f>
        <v>99</v>
      </c>
      <c r="I103">
        <f t="shared" si="11"/>
        <v>0.17613292770653333</v>
      </c>
      <c r="J103">
        <f t="shared" si="12"/>
        <v>3</v>
      </c>
      <c r="K103" s="6">
        <v>0.72049959437319999</v>
      </c>
      <c r="L103" s="11">
        <f>RANK(K103,$K$2:$K$176,)+COUNTIF($K$2:K103,K103)-1</f>
        <v>96</v>
      </c>
      <c r="M103">
        <f t="shared" si="13"/>
        <v>0.17613292770653333</v>
      </c>
      <c r="N103">
        <f t="shared" si="14"/>
        <v>6</v>
      </c>
      <c r="O103" s="6">
        <v>0.59744030538228898</v>
      </c>
      <c r="P103" s="11">
        <f>RANK(O103,$O$2:$O$176,)+COUNTIF($O$2:O103,O103)-1</f>
        <v>105</v>
      </c>
      <c r="Q103">
        <f t="shared" si="15"/>
        <v>5.3073638715622318E-2</v>
      </c>
      <c r="R103">
        <f t="shared" si="16"/>
        <v>3</v>
      </c>
      <c r="S103" s="6">
        <v>0.496138762354563</v>
      </c>
      <c r="T103" s="11">
        <f>RANK(S103,$S$2:$S$176,)+COUNTIF($S$2:S103,S103)-1</f>
        <v>109</v>
      </c>
      <c r="U103">
        <f t="shared" si="17"/>
        <v>0.10130154302772598</v>
      </c>
      <c r="V103">
        <f t="shared" si="18"/>
        <v>4</v>
      </c>
    </row>
    <row r="104" spans="1:22" x14ac:dyDescent="0.25">
      <c r="A104" t="s">
        <v>8</v>
      </c>
      <c r="B104" s="2">
        <v>0.38819999999999999</v>
      </c>
      <c r="C104" s="2">
        <v>0.71419999999999995</v>
      </c>
      <c r="D104" s="2">
        <v>0.5151</v>
      </c>
      <c r="E104" s="6">
        <f t="shared" si="20"/>
        <v>0.53916666666666657</v>
      </c>
      <c r="F104" s="10">
        <f>RANK(E104,$E$2:$E$176,)+COUNTIF($E$2:E104,E104)-1</f>
        <v>103</v>
      </c>
      <c r="G104" s="6">
        <v>0.71419959659968002</v>
      </c>
      <c r="H104" s="11">
        <f>RANK(G104,$G$2:$G$176,)+COUNTIF($G$2:G104,G104)-1</f>
        <v>100</v>
      </c>
      <c r="I104">
        <f t="shared" si="11"/>
        <v>0.17503292993301345</v>
      </c>
      <c r="J104">
        <f t="shared" si="12"/>
        <v>3</v>
      </c>
      <c r="K104" s="6">
        <v>0.71419959659968002</v>
      </c>
      <c r="L104" s="11">
        <f>RANK(K104,$K$2:$K$176,)+COUNTIF($K$2:K104,K104)-1</f>
        <v>97</v>
      </c>
      <c r="M104">
        <f t="shared" si="13"/>
        <v>0.17503292993301345</v>
      </c>
      <c r="N104">
        <f t="shared" si="14"/>
        <v>6</v>
      </c>
      <c r="O104" s="6">
        <v>0.59596722486377696</v>
      </c>
      <c r="P104" s="11">
        <f>RANK(O104,$O$2:$O$176,)+COUNTIF($O$2:O104,O104)-1</f>
        <v>106</v>
      </c>
      <c r="Q104">
        <f t="shared" si="15"/>
        <v>5.6800558197110385E-2</v>
      </c>
      <c r="R104">
        <f t="shared" si="16"/>
        <v>3</v>
      </c>
      <c r="S104" s="6">
        <v>0.49398690253285998</v>
      </c>
      <c r="T104" s="11">
        <f>RANK(S104,$S$2:$S$176,)+COUNTIF($S$2:S104,S104)-1</f>
        <v>110</v>
      </c>
      <c r="U104">
        <f t="shared" si="17"/>
        <v>0.10198032233091697</v>
      </c>
      <c r="V104">
        <f t="shared" si="18"/>
        <v>4</v>
      </c>
    </row>
    <row r="105" spans="1:22" x14ac:dyDescent="0.25">
      <c r="A105" t="s">
        <v>99</v>
      </c>
      <c r="B105" s="2">
        <v>0.36470000000000002</v>
      </c>
      <c r="C105" s="2">
        <v>0.69110000000000005</v>
      </c>
      <c r="D105" s="2">
        <v>0.55910000000000004</v>
      </c>
      <c r="E105" s="6">
        <f t="shared" si="20"/>
        <v>0.5383</v>
      </c>
      <c r="F105" s="10">
        <f>RANK(E105,$E$2:$E$176,)+COUNTIF($E$2:E105,E105)-1</f>
        <v>104</v>
      </c>
      <c r="G105" s="6">
        <v>0.69109965936343998</v>
      </c>
      <c r="H105" s="11">
        <f>RANK(G105,$G$2:$G$176,)+COUNTIF($G$2:G105,G105)-1</f>
        <v>106</v>
      </c>
      <c r="I105">
        <f t="shared" si="11"/>
        <v>0.15279965936343998</v>
      </c>
      <c r="J105">
        <f t="shared" si="12"/>
        <v>2</v>
      </c>
      <c r="K105" s="6">
        <v>0.69109965936343998</v>
      </c>
      <c r="L105" s="11">
        <f>RANK(K105,$K$2:$K$176,)+COUNTIF($K$2:K105,K105)-1</f>
        <v>102</v>
      </c>
      <c r="M105">
        <f t="shared" si="13"/>
        <v>0.15279965936343998</v>
      </c>
      <c r="N105">
        <f t="shared" si="14"/>
        <v>2</v>
      </c>
      <c r="O105" s="6">
        <v>0.57220191912511897</v>
      </c>
      <c r="P105" s="11">
        <f>RANK(O105,$O$2:$O$176,)+COUNTIF($O$2:O105,O105)-1</f>
        <v>118</v>
      </c>
      <c r="Q105">
        <f t="shared" si="15"/>
        <v>3.3901919125118973E-2</v>
      </c>
      <c r="R105">
        <f t="shared" si="16"/>
        <v>14</v>
      </c>
      <c r="S105" s="6">
        <v>0.488844795945933</v>
      </c>
      <c r="T105" s="11">
        <f>RANK(S105,$S$2:$S$176,)+COUNTIF($S$2:S105,S105)-1</f>
        <v>114</v>
      </c>
      <c r="U105">
        <f t="shared" si="17"/>
        <v>8.3357123179185977E-2</v>
      </c>
      <c r="V105">
        <f t="shared" si="18"/>
        <v>4</v>
      </c>
    </row>
    <row r="106" spans="1:22" x14ac:dyDescent="0.25">
      <c r="A106" t="s">
        <v>12</v>
      </c>
      <c r="B106" s="2">
        <v>0.67649999999999999</v>
      </c>
      <c r="C106" s="2">
        <v>0.58120000000000005</v>
      </c>
      <c r="D106" s="2">
        <v>0.3402</v>
      </c>
      <c r="E106" s="6">
        <f t="shared" si="20"/>
        <v>0.5326333333333334</v>
      </c>
      <c r="F106" s="10">
        <f>RANK(E106,$E$2:$E$176,)+COUNTIF($E$2:E106,E106)-1</f>
        <v>105</v>
      </c>
      <c r="G106" s="6">
        <v>0.67649965763035003</v>
      </c>
      <c r="H106" s="11">
        <f>RANK(G106,$G$2:$G$176,)+COUNTIF($G$2:G106,G106)-1</f>
        <v>113</v>
      </c>
      <c r="I106">
        <f t="shared" si="11"/>
        <v>0.14386632429701662</v>
      </c>
      <c r="J106">
        <f t="shared" si="12"/>
        <v>8</v>
      </c>
      <c r="K106" s="6">
        <v>0.58119995333648</v>
      </c>
      <c r="L106" s="11">
        <f>RANK(K106,$K$2:$K$176,)+COUNTIF($K$2:K106,K106)-1</f>
        <v>131</v>
      </c>
      <c r="M106">
        <f t="shared" si="13"/>
        <v>4.8566620003146599E-2</v>
      </c>
      <c r="N106">
        <f t="shared" si="14"/>
        <v>26</v>
      </c>
      <c r="O106" s="6">
        <v>0.63290600100883698</v>
      </c>
      <c r="P106" s="11">
        <f>RANK(O106,$O$2:$O$176,)+COUNTIF($O$2:O106,O106)-1</f>
        <v>93</v>
      </c>
      <c r="Q106">
        <f t="shared" si="15"/>
        <v>0.10027266767550358</v>
      </c>
      <c r="R106">
        <f t="shared" si="16"/>
        <v>12</v>
      </c>
      <c r="S106" s="6">
        <v>0.58146792238400002</v>
      </c>
      <c r="T106" s="11">
        <f>RANK(S106,$S$2:$S$176,)+COUNTIF($S$2:S106,S106)-1</f>
        <v>90</v>
      </c>
      <c r="U106">
        <f t="shared" si="17"/>
        <v>5.1438078624836958E-2</v>
      </c>
      <c r="V106">
        <f t="shared" si="18"/>
        <v>3</v>
      </c>
    </row>
    <row r="107" spans="1:22" x14ac:dyDescent="0.25">
      <c r="A107" t="s">
        <v>10</v>
      </c>
      <c r="B107" s="2">
        <v>0.35880000000000001</v>
      </c>
      <c r="C107" s="2">
        <v>0.68</v>
      </c>
      <c r="D107" s="2">
        <v>0.55400000000000005</v>
      </c>
      <c r="E107" s="6">
        <f t="shared" si="20"/>
        <v>0.53093333333333337</v>
      </c>
      <c r="F107" s="10">
        <f>RANK(E107,$E$2:$E$176,)+COUNTIF($E$2:E107,E107)-1</f>
        <v>106</v>
      </c>
      <c r="G107" s="6">
        <v>0.67999966867200001</v>
      </c>
      <c r="H107" s="11">
        <f>RANK(G107,$G$2:$G$176,)+COUNTIF($G$2:G107,G107)-1</f>
        <v>110</v>
      </c>
      <c r="I107">
        <f t="shared" si="11"/>
        <v>0.14906633533866664</v>
      </c>
      <c r="J107">
        <f t="shared" si="12"/>
        <v>4</v>
      </c>
      <c r="K107" s="6">
        <v>0.67999966867200001</v>
      </c>
      <c r="L107" s="11">
        <f>RANK(K107,$K$2:$K$176,)+COUNTIF($K$2:K107,K107)-1</f>
        <v>105</v>
      </c>
      <c r="M107">
        <f t="shared" si="13"/>
        <v>0.14906633533866664</v>
      </c>
      <c r="N107">
        <f t="shared" si="14"/>
        <v>1</v>
      </c>
      <c r="O107" s="6">
        <v>0.56299418330678896</v>
      </c>
      <c r="P107" s="11">
        <f>RANK(O107,$O$2:$O$176,)+COUNTIF($O$2:O107,O107)-1</f>
        <v>120</v>
      </c>
      <c r="Q107">
        <f t="shared" si="15"/>
        <v>3.2060849973455596E-2</v>
      </c>
      <c r="R107">
        <f t="shared" si="16"/>
        <v>14</v>
      </c>
      <c r="S107" s="6">
        <v>0.48205386170341602</v>
      </c>
      <c r="T107" s="11">
        <f>RANK(S107,$S$2:$S$176,)+COUNTIF($S$2:S107,S107)-1</f>
        <v>115</v>
      </c>
      <c r="U107">
        <f t="shared" si="17"/>
        <v>8.0940321603372944E-2</v>
      </c>
      <c r="V107">
        <f t="shared" si="18"/>
        <v>5</v>
      </c>
    </row>
    <row r="108" spans="1:22" x14ac:dyDescent="0.25">
      <c r="A108" t="s">
        <v>157</v>
      </c>
      <c r="B108" s="2">
        <v>0.31759999999999999</v>
      </c>
      <c r="C108" s="2">
        <v>0.78069999999999995</v>
      </c>
      <c r="D108" s="2">
        <v>0.48199999999999998</v>
      </c>
      <c r="E108" s="6">
        <f t="shared" si="20"/>
        <v>0.52676666666666672</v>
      </c>
      <c r="F108" s="10">
        <f>RANK(E108,$E$2:$E$176,)+COUNTIF($E$2:E108,E108)-1</f>
        <v>107</v>
      </c>
      <c r="G108" s="6">
        <v>0.78069937123127997</v>
      </c>
      <c r="H108" s="11">
        <f>RANK(G108,$G$2:$G$176,)+COUNTIF($G$2:G108,G108)-1</f>
        <v>78</v>
      </c>
      <c r="I108">
        <f t="shared" si="11"/>
        <v>0.25393270456461325</v>
      </c>
      <c r="J108">
        <f t="shared" si="12"/>
        <v>29</v>
      </c>
      <c r="K108" s="6">
        <v>0.78069937123127997</v>
      </c>
      <c r="L108" s="11">
        <f>RANK(K108,$K$2:$K$176,)+COUNTIF($K$2:K108,K108)-1</f>
        <v>62</v>
      </c>
      <c r="M108">
        <f t="shared" si="13"/>
        <v>0.25393270456461325</v>
      </c>
      <c r="N108">
        <f t="shared" si="14"/>
        <v>45</v>
      </c>
      <c r="O108" s="6">
        <v>0.60766927873556897</v>
      </c>
      <c r="P108" s="11">
        <f>RANK(O108,$O$2:$O$176,)+COUNTIF($O$2:O108,O108)-1</f>
        <v>100</v>
      </c>
      <c r="Q108">
        <f t="shared" si="15"/>
        <v>8.0902612068902258E-2</v>
      </c>
      <c r="R108">
        <f t="shared" si="16"/>
        <v>7</v>
      </c>
      <c r="S108" s="6">
        <v>0.45766611705744797</v>
      </c>
      <c r="T108" s="11">
        <f>RANK(S108,$S$2:$S$176,)+COUNTIF($S$2:S108,S108)-1</f>
        <v>123</v>
      </c>
      <c r="U108">
        <f t="shared" si="17"/>
        <v>0.150003161678121</v>
      </c>
      <c r="V108">
        <f t="shared" si="18"/>
        <v>23</v>
      </c>
    </row>
    <row r="109" spans="1:22" x14ac:dyDescent="0.25">
      <c r="A109" t="s">
        <v>90</v>
      </c>
      <c r="B109" s="2">
        <v>0.61180000000000001</v>
      </c>
      <c r="C109" s="2">
        <v>0.57310000000000005</v>
      </c>
      <c r="D109" s="2">
        <v>0.37169999999999997</v>
      </c>
      <c r="E109" s="6">
        <f t="shared" si="20"/>
        <v>0.5188666666666667</v>
      </c>
      <c r="F109" s="10">
        <f>RANK(E109,$E$2:$E$176,)+COUNTIF($E$2:E109,E109)-1</f>
        <v>108</v>
      </c>
      <c r="G109" s="6">
        <v>0.61958817867018601</v>
      </c>
      <c r="H109" s="11">
        <f>RANK(G109,$G$2:$G$176,)+COUNTIF($G$2:G109,G109)-1</f>
        <v>127</v>
      </c>
      <c r="I109">
        <f t="shared" si="11"/>
        <v>0.10072151200351931</v>
      </c>
      <c r="J109">
        <f t="shared" si="12"/>
        <v>19</v>
      </c>
      <c r="K109" s="6">
        <v>0.57309993495624001</v>
      </c>
      <c r="L109" s="11">
        <f>RANK(K109,$K$2:$K$176,)+COUNTIF($K$2:K109,K109)-1</f>
        <v>132</v>
      </c>
      <c r="M109">
        <f t="shared" si="13"/>
        <v>5.4233268289573311E-2</v>
      </c>
      <c r="N109">
        <f t="shared" si="14"/>
        <v>24</v>
      </c>
      <c r="O109" s="6">
        <v>0.60141190437507697</v>
      </c>
      <c r="P109" s="11">
        <f>RANK(O109,$O$2:$O$176,)+COUNTIF($O$2:O109,O109)-1</f>
        <v>101</v>
      </c>
      <c r="Q109">
        <f t="shared" si="15"/>
        <v>8.2545237708410268E-2</v>
      </c>
      <c r="R109">
        <f t="shared" si="16"/>
        <v>7</v>
      </c>
      <c r="S109" s="6">
        <v>0.55259946529543802</v>
      </c>
      <c r="T109" s="11">
        <f>RANK(S109,$S$2:$S$176,)+COUNTIF($S$2:S109,S109)-1</f>
        <v>98</v>
      </c>
      <c r="U109">
        <f t="shared" si="17"/>
        <v>4.8812439079638947E-2</v>
      </c>
      <c r="V109">
        <f t="shared" si="18"/>
        <v>3</v>
      </c>
    </row>
    <row r="110" spans="1:22" x14ac:dyDescent="0.25">
      <c r="A110" t="s">
        <v>41</v>
      </c>
      <c r="B110" s="2">
        <v>0.27650000000000002</v>
      </c>
      <c r="C110" s="2">
        <v>0.6966</v>
      </c>
      <c r="D110" s="2">
        <v>0.57869999999999999</v>
      </c>
      <c r="E110" s="6">
        <f t="shared" si="20"/>
        <v>0.51726666666666665</v>
      </c>
      <c r="F110" s="10">
        <f>RANK(E110,$E$2:$E$176,)+COUNTIF($E$2:E110,E110)-1</f>
        <v>109</v>
      </c>
      <c r="G110" s="6">
        <v>0.69659958070063999</v>
      </c>
      <c r="H110" s="11">
        <f>RANK(G110,$G$2:$G$176,)+COUNTIF($G$2:G110,G110)-1</f>
        <v>103</v>
      </c>
      <c r="I110">
        <f t="shared" si="11"/>
        <v>0.17933291403397333</v>
      </c>
      <c r="J110">
        <f t="shared" si="12"/>
        <v>6</v>
      </c>
      <c r="K110" s="6">
        <v>0.69659958070063999</v>
      </c>
      <c r="L110" s="11">
        <f>RANK(K110,$K$2:$K$176,)+COUNTIF($K$2:K110,K110)-1</f>
        <v>100</v>
      </c>
      <c r="M110">
        <f t="shared" si="13"/>
        <v>0.17933291403397333</v>
      </c>
      <c r="N110">
        <f t="shared" si="14"/>
        <v>9</v>
      </c>
      <c r="O110" s="6">
        <v>0.53938382388346595</v>
      </c>
      <c r="P110" s="11">
        <f>RANK(O110,$O$2:$O$176,)+COUNTIF($O$2:O110,O110)-1</f>
        <v>127</v>
      </c>
      <c r="Q110">
        <f t="shared" si="15"/>
        <v>2.2117157216799299E-2</v>
      </c>
      <c r="R110">
        <f t="shared" si="16"/>
        <v>18</v>
      </c>
      <c r="S110" s="6">
        <v>0.44604980018444501</v>
      </c>
      <c r="T110" s="11">
        <f>RANK(S110,$S$2:$S$176,)+COUNTIF($S$2:S110,S110)-1</f>
        <v>128</v>
      </c>
      <c r="U110">
        <f t="shared" si="17"/>
        <v>9.333402369902094E-2</v>
      </c>
      <c r="V110">
        <f t="shared" si="18"/>
        <v>1</v>
      </c>
    </row>
    <row r="111" spans="1:22" x14ac:dyDescent="0.25">
      <c r="A111" t="s">
        <v>138</v>
      </c>
      <c r="B111" s="2">
        <v>0.51180000000000003</v>
      </c>
      <c r="C111" s="2">
        <v>0.55200000000000005</v>
      </c>
      <c r="D111" s="2">
        <v>0.48280000000000001</v>
      </c>
      <c r="E111" s="6">
        <f t="shared" si="20"/>
        <v>0.5155333333333334</v>
      </c>
      <c r="F111" s="10">
        <f>RANK(E111,$E$2:$E$176,)+COUNTIF($E$2:E111,E111)-1</f>
        <v>110</v>
      </c>
      <c r="G111" s="6">
        <v>0.55199998466080002</v>
      </c>
      <c r="H111" s="11">
        <f>RANK(G111,$G$2:$G$176,)+COUNTIF($G$2:G111,G111)-1</f>
        <v>142</v>
      </c>
      <c r="I111">
        <f t="shared" si="11"/>
        <v>3.6466651327466626E-2</v>
      </c>
      <c r="J111">
        <f t="shared" si="12"/>
        <v>32</v>
      </c>
      <c r="K111" s="6">
        <v>0.55199998466080002</v>
      </c>
      <c r="L111" s="11">
        <f>RANK(K111,$K$2:$K$176,)+COUNTIF($K$2:K111,K111)-1</f>
        <v>137</v>
      </c>
      <c r="M111">
        <f t="shared" si="13"/>
        <v>3.6466651327466626E-2</v>
      </c>
      <c r="N111">
        <f t="shared" si="14"/>
        <v>27</v>
      </c>
      <c r="O111" s="6">
        <v>0.54748792155819803</v>
      </c>
      <c r="P111" s="11">
        <f>RANK(O111,$O$2:$O$176,)+COUNTIF($O$2:O111,O111)-1</f>
        <v>125</v>
      </c>
      <c r="Q111">
        <f t="shared" si="15"/>
        <v>3.1954588224864633E-2</v>
      </c>
      <c r="R111">
        <f t="shared" si="16"/>
        <v>15</v>
      </c>
      <c r="S111" s="6">
        <v>0.52382416231171203</v>
      </c>
      <c r="T111" s="11">
        <f>RANK(S111,$S$2:$S$176,)+COUNTIF($S$2:S111,S111)-1</f>
        <v>105</v>
      </c>
      <c r="U111">
        <f t="shared" si="17"/>
        <v>2.3663759246486005E-2</v>
      </c>
      <c r="V111">
        <f t="shared" si="18"/>
        <v>20</v>
      </c>
    </row>
    <row r="112" spans="1:22" x14ac:dyDescent="0.25">
      <c r="A112" t="s">
        <v>153</v>
      </c>
      <c r="B112" s="2">
        <v>0.28820000000000001</v>
      </c>
      <c r="C112" s="2">
        <v>0.70979999999999999</v>
      </c>
      <c r="D112" s="2">
        <v>0.54820000000000002</v>
      </c>
      <c r="E112" s="6">
        <f t="shared" si="20"/>
        <v>0.51539999999999997</v>
      </c>
      <c r="F112" s="10">
        <f>RANK(E112,$E$2:$E$176,)+COUNTIF($E$2:E112,E112)-1</f>
        <v>111</v>
      </c>
      <c r="G112" s="6">
        <v>0.70979953774992</v>
      </c>
      <c r="H112" s="11">
        <f>RANK(G112,$G$2:$G$176,)+COUNTIF($G$2:G112,G112)-1</f>
        <v>101</v>
      </c>
      <c r="I112">
        <f t="shared" si="11"/>
        <v>0.19439953774992003</v>
      </c>
      <c r="J112">
        <f t="shared" si="12"/>
        <v>10</v>
      </c>
      <c r="K112" s="6">
        <v>0.70979953774992</v>
      </c>
      <c r="L112" s="11">
        <f>RANK(K112,$K$2:$K$176,)+COUNTIF($K$2:K112,K112)-1</f>
        <v>98</v>
      </c>
      <c r="M112">
        <f t="shared" si="13"/>
        <v>0.19439953774992003</v>
      </c>
      <c r="N112">
        <f t="shared" si="14"/>
        <v>13</v>
      </c>
      <c r="O112" s="6">
        <v>0.55225490144781797</v>
      </c>
      <c r="P112" s="11">
        <f>RANK(O112,$O$2:$O$176,)+COUNTIF($O$2:O112,O112)-1</f>
        <v>124</v>
      </c>
      <c r="Q112">
        <f t="shared" si="15"/>
        <v>3.6854901447818E-2</v>
      </c>
      <c r="R112">
        <f t="shared" si="16"/>
        <v>13</v>
      </c>
      <c r="S112" s="6">
        <v>0.44652488611910701</v>
      </c>
      <c r="T112" s="11">
        <f>RANK(S112,$S$2:$S$176,)+COUNTIF($S$2:S112,S112)-1</f>
        <v>127</v>
      </c>
      <c r="U112">
        <f t="shared" si="17"/>
        <v>0.10573001532871096</v>
      </c>
      <c r="V112">
        <f t="shared" si="18"/>
        <v>3</v>
      </c>
    </row>
    <row r="113" spans="1:22" x14ac:dyDescent="0.25">
      <c r="A113" t="s">
        <v>63</v>
      </c>
      <c r="B113" s="2">
        <v>0.54710000000000003</v>
      </c>
      <c r="C113" s="2">
        <v>0.61329999999999996</v>
      </c>
      <c r="D113" s="2">
        <v>0.38119999999999998</v>
      </c>
      <c r="E113" s="6">
        <f t="shared" si="20"/>
        <v>0.51386666666666669</v>
      </c>
      <c r="F113" s="10">
        <f>RANK(E113,$E$2:$E$176,)+COUNTIF($E$2:E113,E113)-1</f>
        <v>112</v>
      </c>
      <c r="G113" s="6">
        <v>0.61329980620631996</v>
      </c>
      <c r="H113" s="11">
        <f>RANK(G113,$G$2:$G$176,)+COUNTIF($G$2:G113,G113)-1</f>
        <v>131</v>
      </c>
      <c r="I113">
        <f t="shared" si="11"/>
        <v>9.943313953965327E-2</v>
      </c>
      <c r="J113">
        <f t="shared" si="12"/>
        <v>19</v>
      </c>
      <c r="K113" s="6">
        <v>0.61329980620631996</v>
      </c>
      <c r="L113" s="11">
        <f>RANK(K113,$K$2:$K$176,)+COUNTIF($K$2:K113,K113)-1</f>
        <v>124</v>
      </c>
      <c r="M113">
        <f t="shared" si="13"/>
        <v>9.943313953965327E-2</v>
      </c>
      <c r="N113">
        <f t="shared" si="14"/>
        <v>12</v>
      </c>
      <c r="O113" s="6">
        <v>0.59945233163738998</v>
      </c>
      <c r="P113" s="11">
        <f>RANK(O113,$O$2:$O$176,)+COUNTIF($O$2:O113,O113)-1</f>
        <v>103</v>
      </c>
      <c r="Q113">
        <f t="shared" si="15"/>
        <v>8.5585664970723285E-2</v>
      </c>
      <c r="R113">
        <f t="shared" si="16"/>
        <v>9</v>
      </c>
      <c r="S113" s="6">
        <v>0.52658152381484702</v>
      </c>
      <c r="T113" s="11">
        <f>RANK(S113,$S$2:$S$176,)+COUNTIF($S$2:S113,S113)-1</f>
        <v>102</v>
      </c>
      <c r="U113">
        <f t="shared" si="17"/>
        <v>7.287080782254296E-2</v>
      </c>
      <c r="V113">
        <f t="shared" si="18"/>
        <v>1</v>
      </c>
    </row>
    <row r="114" spans="1:22" x14ac:dyDescent="0.25">
      <c r="A114" t="s">
        <v>69</v>
      </c>
      <c r="B114" s="2">
        <v>0.27650000000000002</v>
      </c>
      <c r="C114" s="2">
        <v>0.88160000000000005</v>
      </c>
      <c r="D114" s="2">
        <v>0.3745</v>
      </c>
      <c r="E114" s="6">
        <f t="shared" si="20"/>
        <v>0.51086666666666669</v>
      </c>
      <c r="F114" s="10">
        <f>RANK(E114,$E$2:$E$176,)+COUNTIF($E$2:E114,E114)-1</f>
        <v>113</v>
      </c>
      <c r="G114" s="6">
        <v>0.88159903802464101</v>
      </c>
      <c r="H114" s="11">
        <f>RANK(G114,$G$2:$G$176,)+COUNTIF($G$2:G114,G114)-1</f>
        <v>38</v>
      </c>
      <c r="I114">
        <f t="shared" si="11"/>
        <v>0.37073237135797432</v>
      </c>
      <c r="J114">
        <f t="shared" si="12"/>
        <v>75</v>
      </c>
      <c r="K114" s="6">
        <v>0.88159903802464001</v>
      </c>
      <c r="L114" s="11">
        <f>RANK(K114,$K$2:$K$176,)+COUNTIF($K$2:K114,K114)-1</f>
        <v>29</v>
      </c>
      <c r="M114">
        <f t="shared" si="13"/>
        <v>0.37073237135797332</v>
      </c>
      <c r="N114">
        <f t="shared" si="14"/>
        <v>84</v>
      </c>
      <c r="O114" s="6">
        <v>0.65250765675952405</v>
      </c>
      <c r="P114" s="11">
        <f>RANK(O114,$O$2:$O$176,)+COUNTIF($O$2:O114,O114)-1</f>
        <v>90</v>
      </c>
      <c r="Q114">
        <f t="shared" si="15"/>
        <v>0.14164099009285736</v>
      </c>
      <c r="R114">
        <f t="shared" si="16"/>
        <v>23</v>
      </c>
      <c r="S114" s="6">
        <v>0.42345061435132098</v>
      </c>
      <c r="T114" s="11">
        <f>RANK(S114,$S$2:$S$176,)+COUNTIF($S$2:S114,S114)-1</f>
        <v>131</v>
      </c>
      <c r="U114">
        <f t="shared" si="17"/>
        <v>0.22905704240820307</v>
      </c>
      <c r="V114">
        <f t="shared" si="18"/>
        <v>41</v>
      </c>
    </row>
    <row r="115" spans="1:22" x14ac:dyDescent="0.25">
      <c r="A115" t="s">
        <v>182</v>
      </c>
      <c r="B115" s="2">
        <v>0.52349999999999997</v>
      </c>
      <c r="C115" s="2">
        <v>0.61350000000000005</v>
      </c>
      <c r="D115" s="2">
        <v>0.36880000000000002</v>
      </c>
      <c r="E115" s="6">
        <f t="shared" si="20"/>
        <v>0.50193333333333334</v>
      </c>
      <c r="F115" s="10">
        <f>RANK(E115,$E$2:$E$176,)+COUNTIF($E$2:E115,E115)-1</f>
        <v>114</v>
      </c>
      <c r="G115" s="6">
        <v>0.6134997698404</v>
      </c>
      <c r="H115" s="11">
        <f>RANK(G115,$G$2:$G$176,)+COUNTIF($G$2:G115,G115)-1</f>
        <v>130</v>
      </c>
      <c r="I115">
        <f t="shared" si="11"/>
        <v>0.11156643650706666</v>
      </c>
      <c r="J115">
        <f t="shared" si="12"/>
        <v>16</v>
      </c>
      <c r="K115" s="6">
        <v>0.6134997698404</v>
      </c>
      <c r="L115" s="11">
        <f>RANK(K115,$K$2:$K$176,)+COUNTIF($K$2:K115,K115)-1</f>
        <v>123</v>
      </c>
      <c r="M115">
        <f t="shared" si="13"/>
        <v>0.11156643650706666</v>
      </c>
      <c r="N115">
        <f t="shared" si="14"/>
        <v>9</v>
      </c>
      <c r="O115" s="6">
        <v>0.58989346151862398</v>
      </c>
      <c r="P115" s="11">
        <f>RANK(O115,$O$2:$O$176,)+COUNTIF($O$2:O115,O115)-1</f>
        <v>112</v>
      </c>
      <c r="Q115">
        <f t="shared" si="15"/>
        <v>8.7960128185290642E-2</v>
      </c>
      <c r="R115">
        <f t="shared" si="16"/>
        <v>2</v>
      </c>
      <c r="S115" s="6">
        <v>0.50996283151217103</v>
      </c>
      <c r="T115" s="11">
        <f>RANK(S115,$S$2:$S$176,)+COUNTIF($S$2:S115,S115)-1</f>
        <v>106</v>
      </c>
      <c r="U115">
        <f t="shared" si="17"/>
        <v>7.9930630006452952E-2</v>
      </c>
      <c r="V115">
        <f t="shared" si="18"/>
        <v>6</v>
      </c>
    </row>
    <row r="116" spans="1:22" x14ac:dyDescent="0.25">
      <c r="A116" t="s">
        <v>18</v>
      </c>
      <c r="B116" s="2">
        <v>0.41760000000000003</v>
      </c>
      <c r="C116" s="2">
        <v>0.65669999999999995</v>
      </c>
      <c r="D116" s="2">
        <v>0.4123</v>
      </c>
      <c r="E116" s="6">
        <f t="shared" si="20"/>
        <v>0.49553333333333338</v>
      </c>
      <c r="F116" s="10">
        <f>RANK(E116,$E$2:$E$176,)+COUNTIF($E$2:E116,E116)-1</f>
        <v>115</v>
      </c>
      <c r="G116" s="6">
        <v>0.65669962840167995</v>
      </c>
      <c r="H116" s="11">
        <f>RANK(G116,$G$2:$G$176,)+COUNTIF($G$2:G116,G116)-1</f>
        <v>117</v>
      </c>
      <c r="I116">
        <f t="shared" si="11"/>
        <v>0.16116629506834657</v>
      </c>
      <c r="J116">
        <f t="shared" si="12"/>
        <v>2</v>
      </c>
      <c r="K116" s="6">
        <v>0.65669962840167995</v>
      </c>
      <c r="L116" s="11">
        <f>RANK(K116,$K$2:$K$176,)+COUNTIF($K$2:K116,K116)-1</f>
        <v>114</v>
      </c>
      <c r="M116">
        <f t="shared" si="13"/>
        <v>0.16116629506834657</v>
      </c>
      <c r="N116">
        <f t="shared" si="14"/>
        <v>1</v>
      </c>
      <c r="O116" s="6">
        <v>0.57286736900792801</v>
      </c>
      <c r="P116" s="11">
        <f>RANK(O116,$O$2:$O$176,)+COUNTIF($O$2:O116,O116)-1</f>
        <v>117</v>
      </c>
      <c r="Q116">
        <f t="shared" si="15"/>
        <v>7.7334035674594626E-2</v>
      </c>
      <c r="R116">
        <f t="shared" si="16"/>
        <v>2</v>
      </c>
      <c r="S116" s="6">
        <v>0.47097783863845999</v>
      </c>
      <c r="T116" s="11">
        <f>RANK(S116,$S$2:$S$176,)+COUNTIF($S$2:S116,S116)-1</f>
        <v>118</v>
      </c>
      <c r="U116">
        <f t="shared" si="17"/>
        <v>0.10188953036946802</v>
      </c>
      <c r="V116">
        <f t="shared" si="18"/>
        <v>1</v>
      </c>
    </row>
    <row r="117" spans="1:22" x14ac:dyDescent="0.25">
      <c r="A117" t="s">
        <v>154</v>
      </c>
      <c r="B117" s="2">
        <v>0.48820000000000002</v>
      </c>
      <c r="C117" s="2">
        <v>0.63919999999999999</v>
      </c>
      <c r="D117" s="2">
        <v>0.35389999999999999</v>
      </c>
      <c r="E117" s="6">
        <f t="shared" si="20"/>
        <v>0.49376666666666669</v>
      </c>
      <c r="F117" s="10">
        <f>RANK(E117,$E$2:$E$176,)+COUNTIF($E$2:E117,E117)-1</f>
        <v>116</v>
      </c>
      <c r="G117" s="6">
        <v>0.63919967261968003</v>
      </c>
      <c r="H117" s="11">
        <f>RANK(G117,$G$2:$G$176,)+COUNTIF($G$2:G117,G117)-1</f>
        <v>122</v>
      </c>
      <c r="I117">
        <f t="shared" si="11"/>
        <v>0.14543300595301334</v>
      </c>
      <c r="J117">
        <f t="shared" si="12"/>
        <v>6</v>
      </c>
      <c r="K117" s="6">
        <v>0.63919967261968003</v>
      </c>
      <c r="L117" s="11">
        <f>RANK(K117,$K$2:$K$176,)+COUNTIF($K$2:K117,K117)-1</f>
        <v>118</v>
      </c>
      <c r="M117">
        <f t="shared" si="13"/>
        <v>0.14543300595301334</v>
      </c>
      <c r="N117">
        <f t="shared" si="14"/>
        <v>2</v>
      </c>
      <c r="O117" s="6">
        <v>0.591127806429254</v>
      </c>
      <c r="P117" s="11">
        <f>RANK(O117,$O$2:$O$176,)+COUNTIF($O$2:O117,O117)-1</f>
        <v>110</v>
      </c>
      <c r="Q117">
        <f t="shared" si="15"/>
        <v>9.7361139762587312E-2</v>
      </c>
      <c r="R117">
        <f t="shared" si="16"/>
        <v>6</v>
      </c>
      <c r="S117" s="6">
        <v>0.49085692461038299</v>
      </c>
      <c r="T117" s="11">
        <f>RANK(S117,$S$2:$S$176,)+COUNTIF($S$2:S117,S117)-1</f>
        <v>112</v>
      </c>
      <c r="U117">
        <f t="shared" si="17"/>
        <v>0.100270881818871</v>
      </c>
      <c r="V117">
        <f t="shared" si="18"/>
        <v>2</v>
      </c>
    </row>
    <row r="118" spans="1:22" x14ac:dyDescent="0.25">
      <c r="A118" t="s">
        <v>127</v>
      </c>
      <c r="B118" s="2">
        <v>0.4647</v>
      </c>
      <c r="C118" s="2">
        <v>0.6462</v>
      </c>
      <c r="D118" s="2">
        <v>0.3619</v>
      </c>
      <c r="E118" s="6">
        <f t="shared" si="20"/>
        <v>0.49093333333333328</v>
      </c>
      <c r="F118" s="10">
        <f>RANK(E118,$E$2:$E$176,)+COUNTIF($E$2:E118,E118)-1</f>
        <v>117</v>
      </c>
      <c r="G118" s="6">
        <v>0.64619964431248</v>
      </c>
      <c r="H118" s="11">
        <f>RANK(G118,$G$2:$G$176,)+COUNTIF($G$2:G118,G118)-1</f>
        <v>119</v>
      </c>
      <c r="I118">
        <f t="shared" si="11"/>
        <v>0.15526631097914673</v>
      </c>
      <c r="J118">
        <f t="shared" si="12"/>
        <v>2</v>
      </c>
      <c r="K118" s="6">
        <v>0.64619964431248</v>
      </c>
      <c r="L118" s="11">
        <f>RANK(K118,$K$2:$K$176,)+COUNTIF($K$2:K118,K118)-1</f>
        <v>116</v>
      </c>
      <c r="M118">
        <f t="shared" si="13"/>
        <v>0.15526631097914673</v>
      </c>
      <c r="N118">
        <f t="shared" si="14"/>
        <v>1</v>
      </c>
      <c r="O118" s="6">
        <v>0.58576805126351195</v>
      </c>
      <c r="P118" s="11">
        <f>RANK(O118,$O$2:$O$176,)+COUNTIF($O$2:O118,O118)-1</f>
        <v>113</v>
      </c>
      <c r="Q118">
        <f t="shared" si="15"/>
        <v>9.4834717930178669E-2</v>
      </c>
      <c r="R118">
        <f t="shared" si="16"/>
        <v>4</v>
      </c>
      <c r="S118" s="6">
        <v>0.48126205181231302</v>
      </c>
      <c r="T118" s="11">
        <f>RANK(S118,$S$2:$S$176,)+COUNTIF($S$2:S118,S118)-1</f>
        <v>116</v>
      </c>
      <c r="U118">
        <f t="shared" si="17"/>
        <v>0.10450599945119893</v>
      </c>
      <c r="V118">
        <f t="shared" si="18"/>
        <v>3</v>
      </c>
    </row>
    <row r="119" spans="1:22" x14ac:dyDescent="0.25">
      <c r="A119" t="s">
        <v>184</v>
      </c>
      <c r="B119" s="2">
        <v>0.61760000000000004</v>
      </c>
      <c r="C119" s="2">
        <v>0.52610000000000001</v>
      </c>
      <c r="D119" s="2">
        <v>0.29310000000000003</v>
      </c>
      <c r="E119" s="6">
        <f t="shared" si="20"/>
        <v>0.47893333333333327</v>
      </c>
      <c r="F119" s="10">
        <f>RANK(E119,$E$2:$E$176,)+COUNTIF($E$2:E119,E119)-1</f>
        <v>118</v>
      </c>
      <c r="G119" s="6">
        <v>0.61759966546143996</v>
      </c>
      <c r="H119" s="11">
        <f>RANK(G119,$G$2:$G$176,)+COUNTIF($G$2:G119,G119)-1</f>
        <v>129</v>
      </c>
      <c r="I119">
        <f t="shared" si="11"/>
        <v>0.1386663321281067</v>
      </c>
      <c r="J119">
        <f t="shared" si="12"/>
        <v>11</v>
      </c>
      <c r="K119" s="6">
        <v>0.52609994814743999</v>
      </c>
      <c r="L119" s="11">
        <f>RANK(K119,$K$2:$K$176,)+COUNTIF($K$2:K119,K119)-1</f>
        <v>144</v>
      </c>
      <c r="M119">
        <f t="shared" si="13"/>
        <v>4.7166614814106722E-2</v>
      </c>
      <c r="N119">
        <f t="shared" si="14"/>
        <v>26</v>
      </c>
      <c r="O119" s="6">
        <v>0.57505147219983199</v>
      </c>
      <c r="P119" s="11">
        <f>RANK(O119,$O$2:$O$176,)+COUNTIF($O$2:O119,O119)-1</f>
        <v>116</v>
      </c>
      <c r="Q119">
        <f t="shared" si="15"/>
        <v>9.6118138866498726E-2</v>
      </c>
      <c r="R119">
        <f t="shared" si="16"/>
        <v>2</v>
      </c>
      <c r="S119" s="6">
        <v>0.525119004368928</v>
      </c>
      <c r="T119" s="11">
        <f>RANK(S119,$S$2:$S$176,)+COUNTIF($S$2:S119,S119)-1</f>
        <v>104</v>
      </c>
      <c r="U119">
        <f t="shared" si="17"/>
        <v>4.9932467830903993E-2</v>
      </c>
      <c r="V119">
        <f t="shared" si="18"/>
        <v>12</v>
      </c>
    </row>
    <row r="120" spans="1:22" x14ac:dyDescent="0.25">
      <c r="A120" t="s">
        <v>161</v>
      </c>
      <c r="B120" s="2">
        <v>0.54120000000000001</v>
      </c>
      <c r="C120" s="2">
        <v>0.50729999999999997</v>
      </c>
      <c r="D120" s="2">
        <v>0.38040000000000002</v>
      </c>
      <c r="E120" s="6">
        <f t="shared" si="20"/>
        <v>0.4763</v>
      </c>
      <c r="F120" s="10">
        <f>RANK(E120,$E$2:$E$176,)+COUNTIF($E$2:E120,E120)-1</f>
        <v>119</v>
      </c>
      <c r="G120" s="6">
        <v>0.54820432079224102</v>
      </c>
      <c r="H120" s="11">
        <f>RANK(G120,$G$2:$G$176,)+COUNTIF($G$2:G120,G120)-1</f>
        <v>143</v>
      </c>
      <c r="I120">
        <f t="shared" si="11"/>
        <v>7.1904320792241017E-2</v>
      </c>
      <c r="J120">
        <f t="shared" si="12"/>
        <v>24</v>
      </c>
      <c r="K120" s="6">
        <v>0.50729999344391996</v>
      </c>
      <c r="L120" s="11">
        <f>RANK(K120,$K$2:$K$176,)+COUNTIF($K$2:K120,K120)-1</f>
        <v>146</v>
      </c>
      <c r="M120">
        <f t="shared" si="13"/>
        <v>3.099999344391996E-2</v>
      </c>
      <c r="N120">
        <f t="shared" si="14"/>
        <v>27</v>
      </c>
      <c r="O120" s="6">
        <v>0.53221502650545005</v>
      </c>
      <c r="P120" s="11">
        <f>RANK(O120,$O$2:$O$176,)+COUNTIF($O$2:O120,O120)-1</f>
        <v>129</v>
      </c>
      <c r="Q120">
        <f t="shared" si="15"/>
        <v>5.5915026505450049E-2</v>
      </c>
      <c r="R120">
        <f t="shared" si="16"/>
        <v>10</v>
      </c>
      <c r="S120" s="6">
        <v>0.50331162842690702</v>
      </c>
      <c r="T120" s="11">
        <f>RANK(S120,$S$2:$S$176,)+COUNTIF($S$2:S120,S120)-1</f>
        <v>107</v>
      </c>
      <c r="U120">
        <f t="shared" si="17"/>
        <v>2.890339807854303E-2</v>
      </c>
      <c r="V120">
        <f t="shared" si="18"/>
        <v>22</v>
      </c>
    </row>
    <row r="121" spans="1:22" x14ac:dyDescent="0.25">
      <c r="A121" t="s">
        <v>60</v>
      </c>
      <c r="B121" s="2">
        <v>0.4</v>
      </c>
      <c r="C121" s="2">
        <v>0.54049999999999998</v>
      </c>
      <c r="D121" s="2">
        <v>0.46910000000000002</v>
      </c>
      <c r="E121" s="6">
        <f t="shared" si="20"/>
        <v>0.46986666666666665</v>
      </c>
      <c r="F121" s="10">
        <f>RANK(E121,$E$2:$E$176,)+COUNTIF($E$2:E121,E121)-1</f>
        <v>120</v>
      </c>
      <c r="G121" s="6">
        <v>0.54049988020119999</v>
      </c>
      <c r="H121" s="11">
        <f>RANK(G121,$G$2:$G$176,)+COUNTIF($G$2:G121,G121)-1</f>
        <v>144</v>
      </c>
      <c r="I121">
        <f t="shared" si="11"/>
        <v>7.0633213534533335E-2</v>
      </c>
      <c r="J121">
        <f t="shared" si="12"/>
        <v>24</v>
      </c>
      <c r="K121" s="6">
        <v>0.54049988020119999</v>
      </c>
      <c r="L121" s="11">
        <f>RANK(K121,$K$2:$K$176,)+COUNTIF($K$2:K121,K121)-1</f>
        <v>138</v>
      </c>
      <c r="M121">
        <f t="shared" si="13"/>
        <v>7.0633213534533335E-2</v>
      </c>
      <c r="N121">
        <f t="shared" si="14"/>
        <v>18</v>
      </c>
      <c r="O121" s="6">
        <v>0.49459345725611198</v>
      </c>
      <c r="P121" s="11">
        <f>RANK(O121,$O$2:$O$176,)+COUNTIF($O$2:O121,O121)-1</f>
        <v>138</v>
      </c>
      <c r="Q121">
        <f t="shared" si="15"/>
        <v>2.4726790589445324E-2</v>
      </c>
      <c r="R121">
        <f t="shared" si="16"/>
        <v>18</v>
      </c>
      <c r="S121" s="6">
        <v>0.455365210668008</v>
      </c>
      <c r="T121" s="11">
        <f>RANK(S121,$S$2:$S$176,)+COUNTIF($S$2:S121,S121)-1</f>
        <v>124</v>
      </c>
      <c r="U121">
        <f t="shared" si="17"/>
        <v>3.9228246588103977E-2</v>
      </c>
      <c r="V121">
        <f t="shared" si="18"/>
        <v>14</v>
      </c>
    </row>
    <row r="122" spans="1:22" x14ac:dyDescent="0.25">
      <c r="A122" t="s">
        <v>162</v>
      </c>
      <c r="B122" s="2">
        <v>0.31759999999999999</v>
      </c>
      <c r="C122" s="2">
        <v>0.72740000000000005</v>
      </c>
      <c r="D122" s="2">
        <v>0.34960000000000002</v>
      </c>
      <c r="E122" s="6">
        <f t="shared" si="20"/>
        <v>0.46486666666666671</v>
      </c>
      <c r="F122" s="10">
        <f>RANK(E122,$E$2:$E$176,)+COUNTIF($E$2:E122,E122)-1</f>
        <v>121</v>
      </c>
      <c r="G122" s="6">
        <v>0.72739933634896004</v>
      </c>
      <c r="H122" s="11">
        <f>RANK(G122,$G$2:$G$176,)+COUNTIF($G$2:G122,G122)-1</f>
        <v>96</v>
      </c>
      <c r="I122">
        <f t="shared" si="11"/>
        <v>0.26253266968229333</v>
      </c>
      <c r="J122">
        <f t="shared" si="12"/>
        <v>25</v>
      </c>
      <c r="K122" s="6">
        <v>0.72739933634896004</v>
      </c>
      <c r="L122" s="11">
        <f>RANK(K122,$K$2:$K$176,)+COUNTIF($K$2:K122,K122)-1</f>
        <v>94</v>
      </c>
      <c r="M122">
        <f t="shared" si="13"/>
        <v>0.26253266968229333</v>
      </c>
      <c r="N122">
        <f t="shared" si="14"/>
        <v>27</v>
      </c>
      <c r="O122" s="6">
        <v>0.57507719403203394</v>
      </c>
      <c r="P122" s="11">
        <f>RANK(O122,$O$2:$O$176,)+COUNTIF($O$2:O122,O122)-1</f>
        <v>115</v>
      </c>
      <c r="Q122">
        <f t="shared" si="15"/>
        <v>0.11021052736536724</v>
      </c>
      <c r="R122">
        <f t="shared" si="16"/>
        <v>6</v>
      </c>
      <c r="S122" s="6">
        <v>0.410735079041258</v>
      </c>
      <c r="T122" s="11">
        <f>RANK(S122,$S$2:$S$176,)+COUNTIF($S$2:S122,S122)-1</f>
        <v>133</v>
      </c>
      <c r="U122">
        <f t="shared" si="17"/>
        <v>0.16434211499077594</v>
      </c>
      <c r="V122">
        <f t="shared" si="18"/>
        <v>18</v>
      </c>
    </row>
    <row r="123" spans="1:22" x14ac:dyDescent="0.25">
      <c r="A123" t="s">
        <v>165</v>
      </c>
      <c r="B123" s="2">
        <v>0.44119999999999998</v>
      </c>
      <c r="C123" s="2">
        <v>0.55989999999999995</v>
      </c>
      <c r="D123" s="2">
        <v>0.39350000000000002</v>
      </c>
      <c r="E123" s="6">
        <f t="shared" si="20"/>
        <v>0.46486666666666659</v>
      </c>
      <c r="F123" s="10">
        <f>RANK(E123,$E$2:$E$176,)+COUNTIF($E$2:E123,E123)-1</f>
        <v>123</v>
      </c>
      <c r="G123" s="6">
        <v>0.55989981030696001</v>
      </c>
      <c r="H123" s="11">
        <f>RANK(G123,$G$2:$G$176,)+COUNTIF($G$2:G123,G123)-1</f>
        <v>137</v>
      </c>
      <c r="I123">
        <f t="shared" si="11"/>
        <v>9.5033143640293416E-2</v>
      </c>
      <c r="J123">
        <f t="shared" si="12"/>
        <v>14</v>
      </c>
      <c r="K123" s="6">
        <v>0.55989981030696001</v>
      </c>
      <c r="L123" s="11">
        <f>RANK(K123,$K$2:$K$176,)+COUNTIF($K$2:K123,K123)-1</f>
        <v>133</v>
      </c>
      <c r="M123">
        <f t="shared" si="13"/>
        <v>9.5033143640293416E-2</v>
      </c>
      <c r="N123">
        <f t="shared" si="14"/>
        <v>10</v>
      </c>
      <c r="O123" s="6">
        <v>0.52335711613454705</v>
      </c>
      <c r="P123" s="11">
        <f>RANK(O123,$O$2:$O$176,)+COUNTIF($O$2:O123,O123)-1</f>
        <v>133</v>
      </c>
      <c r="Q123">
        <f t="shared" si="15"/>
        <v>5.8490449467880457E-2</v>
      </c>
      <c r="R123">
        <f t="shared" si="16"/>
        <v>10</v>
      </c>
      <c r="S123" s="6">
        <v>0.46087993367427699</v>
      </c>
      <c r="T123" s="11">
        <f>RANK(S123,$S$2:$S$176,)+COUNTIF($S$2:S123,S123)-1</f>
        <v>121</v>
      </c>
      <c r="U123">
        <f t="shared" si="17"/>
        <v>6.2477182460270064E-2</v>
      </c>
      <c r="V123">
        <f t="shared" si="18"/>
        <v>12</v>
      </c>
    </row>
    <row r="124" spans="1:22" x14ac:dyDescent="0.25">
      <c r="A124" t="s">
        <v>94</v>
      </c>
      <c r="B124" s="2">
        <v>0.26469999999999999</v>
      </c>
      <c r="C124" s="2">
        <v>0.69189999999999996</v>
      </c>
      <c r="D124" s="2">
        <v>0.40789999999999998</v>
      </c>
      <c r="E124" s="6">
        <f t="shared" si="20"/>
        <v>0.45483333333333326</v>
      </c>
      <c r="F124" s="10">
        <f>RANK(E124,$E$2:$E$176,)+COUNTIF($E$2:E124,E124)-1</f>
        <v>123</v>
      </c>
      <c r="G124" s="6">
        <v>0.69189940669976002</v>
      </c>
      <c r="H124" s="11">
        <f>RANK(G124,$G$2:$G$176,)+COUNTIF($G$2:G124,G124)-1</f>
        <v>105</v>
      </c>
      <c r="I124">
        <f t="shared" si="11"/>
        <v>0.23706607336642677</v>
      </c>
      <c r="J124">
        <f t="shared" si="12"/>
        <v>18</v>
      </c>
      <c r="K124" s="6">
        <v>0.69189940669976002</v>
      </c>
      <c r="L124" s="11">
        <f>RANK(K124,$K$2:$K$176,)+COUNTIF($K$2:K124,K124)-1</f>
        <v>101</v>
      </c>
      <c r="M124">
        <f t="shared" si="13"/>
        <v>0.23706607336642677</v>
      </c>
      <c r="N124">
        <f t="shared" si="14"/>
        <v>22</v>
      </c>
      <c r="O124" s="6">
        <v>0.53166911407291995</v>
      </c>
      <c r="P124" s="11">
        <f>RANK(O124,$O$2:$O$176,)+COUNTIF($O$2:O124,O124)-1</f>
        <v>130</v>
      </c>
      <c r="Q124">
        <f t="shared" si="15"/>
        <v>7.683578073958669E-2</v>
      </c>
      <c r="R124">
        <f t="shared" si="16"/>
        <v>7</v>
      </c>
      <c r="S124" s="6">
        <v>0.390846677658851</v>
      </c>
      <c r="T124" s="11">
        <f>RANK(S124,$S$2:$S$176,)+COUNTIF($S$2:S124,S124)-1</f>
        <v>138</v>
      </c>
      <c r="U124">
        <f t="shared" si="17"/>
        <v>0.14082243641406894</v>
      </c>
      <c r="V124">
        <f t="shared" si="18"/>
        <v>8</v>
      </c>
    </row>
    <row r="125" spans="1:22" x14ac:dyDescent="0.25">
      <c r="A125" t="s">
        <v>173</v>
      </c>
      <c r="B125" s="2">
        <v>0.58240000000000003</v>
      </c>
      <c r="C125" s="2">
        <v>0.53949999999999998</v>
      </c>
      <c r="D125" s="2">
        <v>0.2278</v>
      </c>
      <c r="E125" s="6">
        <f t="shared" si="20"/>
        <v>0.44990000000000002</v>
      </c>
      <c r="F125" s="10">
        <f>RANK(E125,$E$2:$E$176,)+COUNTIF($E$2:E125,E125)-1</f>
        <v>124</v>
      </c>
      <c r="G125" s="6">
        <v>0.58773134793253101</v>
      </c>
      <c r="H125" s="11">
        <f>RANK(G125,$G$2:$G$176,)+COUNTIF($G$2:G125,G125)-1</f>
        <v>135</v>
      </c>
      <c r="I125">
        <f t="shared" si="11"/>
        <v>0.13783134793253099</v>
      </c>
      <c r="J125">
        <f t="shared" si="12"/>
        <v>11</v>
      </c>
      <c r="K125" s="6">
        <v>0.53949982313080003</v>
      </c>
      <c r="L125" s="11">
        <f>RANK(K125,$K$2:$K$176,)+COUNTIF($K$2:K125,K125)-1</f>
        <v>139</v>
      </c>
      <c r="M125">
        <f t="shared" si="13"/>
        <v>8.9599823130800005E-2</v>
      </c>
      <c r="N125">
        <f t="shared" si="14"/>
        <v>15</v>
      </c>
      <c r="O125" s="6">
        <v>0.56880556878698496</v>
      </c>
      <c r="P125" s="11">
        <f>RANK(O125,$O$2:$O$176,)+COUNTIF($O$2:O125,O125)-1</f>
        <v>119</v>
      </c>
      <c r="Q125">
        <f t="shared" si="15"/>
        <v>0.11890556878698494</v>
      </c>
      <c r="R125">
        <f t="shared" si="16"/>
        <v>5</v>
      </c>
      <c r="S125" s="6">
        <v>0.48969249829993799</v>
      </c>
      <c r="T125" s="11">
        <f>RANK(S125,$S$2:$S$176,)+COUNTIF($S$2:S125,S125)-1</f>
        <v>113</v>
      </c>
      <c r="U125">
        <f t="shared" si="17"/>
        <v>7.9113070487046966E-2</v>
      </c>
      <c r="V125">
        <f t="shared" si="18"/>
        <v>6</v>
      </c>
    </row>
    <row r="126" spans="1:22" x14ac:dyDescent="0.25">
      <c r="A126" t="s">
        <v>141</v>
      </c>
      <c r="B126" s="2">
        <v>0.4647</v>
      </c>
      <c r="C126" s="2">
        <v>0.55679999999999996</v>
      </c>
      <c r="D126" s="2">
        <v>0.32440000000000002</v>
      </c>
      <c r="E126" s="6">
        <f t="shared" si="20"/>
        <v>0.44863333333333338</v>
      </c>
      <c r="F126" s="10">
        <f>RANK(E126,$E$2:$E$176,)+COUNTIF($E$2:E126,E126)-1</f>
        <v>125</v>
      </c>
      <c r="G126" s="6">
        <v>0.55679977037871997</v>
      </c>
      <c r="H126" s="11">
        <f>RANK(G126,$G$2:$G$176,)+COUNTIF($G$2:G126,G126)-1</f>
        <v>138</v>
      </c>
      <c r="I126">
        <f t="shared" si="11"/>
        <v>0.10816643704538659</v>
      </c>
      <c r="J126">
        <f t="shared" si="12"/>
        <v>13</v>
      </c>
      <c r="K126" s="6">
        <v>0.55679977037871997</v>
      </c>
      <c r="L126" s="11">
        <f>RANK(K126,$K$2:$K$176,)+COUNTIF($K$2:K126,K126)-1</f>
        <v>134</v>
      </c>
      <c r="M126">
        <f t="shared" si="13"/>
        <v>0.10816643704538659</v>
      </c>
      <c r="N126">
        <f t="shared" si="14"/>
        <v>9</v>
      </c>
      <c r="O126" s="6">
        <v>0.53110158719810796</v>
      </c>
      <c r="P126" s="11">
        <f>RANK(O126,$O$2:$O$176,)+COUNTIF($O$2:O126,O126)-1</f>
        <v>131</v>
      </c>
      <c r="Q126">
        <f t="shared" si="15"/>
        <v>8.2468253864774577E-2</v>
      </c>
      <c r="R126">
        <f t="shared" si="16"/>
        <v>6</v>
      </c>
      <c r="S126" s="6">
        <v>0.45412626107369403</v>
      </c>
      <c r="T126" s="11">
        <f>RANK(S126,$S$2:$S$176,)+COUNTIF($S$2:S126,S126)-1</f>
        <v>125</v>
      </c>
      <c r="U126">
        <f t="shared" si="17"/>
        <v>7.6975326124413934E-2</v>
      </c>
      <c r="V126">
        <f t="shared" si="18"/>
        <v>6</v>
      </c>
    </row>
    <row r="127" spans="1:22" x14ac:dyDescent="0.25">
      <c r="A127" t="s">
        <v>115</v>
      </c>
      <c r="B127" s="2">
        <v>0.45290000000000002</v>
      </c>
      <c r="C127" s="2">
        <v>0.38080000000000003</v>
      </c>
      <c r="D127" s="2">
        <v>0.50339999999999996</v>
      </c>
      <c r="E127" s="6">
        <f t="shared" si="20"/>
        <v>0.44569999999999999</v>
      </c>
      <c r="F127" s="10">
        <f>RANK(E127,$E$2:$E$176,)+COUNTIF($E$2:E127,E127)-1</f>
        <v>126</v>
      </c>
      <c r="G127" s="6">
        <v>0.50421299962233102</v>
      </c>
      <c r="H127" s="11">
        <f>RANK(G127,$G$2:$G$176,)+COUNTIF($G$2:G127,G127)-1</f>
        <v>152</v>
      </c>
      <c r="I127">
        <f t="shared" si="11"/>
        <v>5.851299962233103E-2</v>
      </c>
      <c r="J127">
        <f t="shared" si="12"/>
        <v>26</v>
      </c>
      <c r="K127" s="6">
        <v>0.38080025958831998</v>
      </c>
      <c r="L127" s="11">
        <f>RANK(K127,$K$2:$K$176,)+COUNTIF($K$2:K127,K127)-1</f>
        <v>160</v>
      </c>
      <c r="M127">
        <f t="shared" si="13"/>
        <v>6.4899740411680007E-2</v>
      </c>
      <c r="N127">
        <f t="shared" si="14"/>
        <v>34</v>
      </c>
      <c r="O127" s="6">
        <v>0.41864048366794698</v>
      </c>
      <c r="P127" s="11">
        <f>RANK(O127,$O$2:$O$176,)+COUNTIF($O$2:O127,O127)-1</f>
        <v>149</v>
      </c>
      <c r="Q127">
        <f t="shared" si="15"/>
        <v>2.7059516332053002E-2</v>
      </c>
      <c r="R127">
        <f t="shared" si="16"/>
        <v>23</v>
      </c>
      <c r="S127" s="6">
        <v>0.46476445984592302</v>
      </c>
      <c r="T127" s="11">
        <f>RANK(S127,$S$2:$S$176,)+COUNTIF($S$2:S127,S127)-1</f>
        <v>119</v>
      </c>
      <c r="U127">
        <f t="shared" si="17"/>
        <v>4.6123976177976034E-2</v>
      </c>
      <c r="V127">
        <f t="shared" si="18"/>
        <v>30</v>
      </c>
    </row>
    <row r="128" spans="1:22" x14ac:dyDescent="0.25">
      <c r="A128" t="s">
        <v>117</v>
      </c>
      <c r="B128" s="2">
        <v>0.25879999999999997</v>
      </c>
      <c r="C128" s="2">
        <v>0.82150000000000001</v>
      </c>
      <c r="D128" s="2">
        <v>0.25140000000000001</v>
      </c>
      <c r="E128" s="6">
        <f t="shared" si="20"/>
        <v>0.44390000000000002</v>
      </c>
      <c r="F128" s="10">
        <f>RANK(E128,$E$2:$E$176,)+COUNTIF($E$2:E128,E128)-1</f>
        <v>127</v>
      </c>
      <c r="G128" s="6">
        <v>0.82149900718360103</v>
      </c>
      <c r="H128" s="11">
        <f>RANK(G128,$G$2:$G$176,)+COUNTIF($G$2:G128,G128)-1</f>
        <v>65</v>
      </c>
      <c r="I128">
        <f t="shared" si="11"/>
        <v>0.37759900718360101</v>
      </c>
      <c r="J128">
        <f t="shared" si="12"/>
        <v>62</v>
      </c>
      <c r="K128" s="6">
        <v>0.82149900718360003</v>
      </c>
      <c r="L128" s="11">
        <f>RANK(K128,$K$2:$K$176,)+COUNTIF($K$2:K128,K128)-1</f>
        <v>51</v>
      </c>
      <c r="M128">
        <f t="shared" si="13"/>
        <v>0.37759900718360001</v>
      </c>
      <c r="N128">
        <f t="shared" si="14"/>
        <v>76</v>
      </c>
      <c r="O128" s="6">
        <v>0.60849664316054397</v>
      </c>
      <c r="P128" s="11">
        <f>RANK(O128,$O$2:$O$176,)+COUNTIF($O$2:O128,O128)-1</f>
        <v>99</v>
      </c>
      <c r="Q128">
        <f t="shared" si="15"/>
        <v>0.16459664316054395</v>
      </c>
      <c r="R128">
        <f t="shared" si="16"/>
        <v>28</v>
      </c>
      <c r="S128" s="6">
        <v>0.36795871410073699</v>
      </c>
      <c r="T128" s="11">
        <f>RANK(S128,$S$2:$S$176,)+COUNTIF($S$2:S128,S128)-1</f>
        <v>140</v>
      </c>
      <c r="U128">
        <f t="shared" si="17"/>
        <v>0.24053792905980698</v>
      </c>
      <c r="V128">
        <f t="shared" si="18"/>
        <v>41</v>
      </c>
    </row>
    <row r="129" spans="1:22" x14ac:dyDescent="0.25">
      <c r="A129" t="s">
        <v>65</v>
      </c>
      <c r="B129" s="2">
        <v>0.51759999999999995</v>
      </c>
      <c r="C129" s="2">
        <v>0.45069999999999999</v>
      </c>
      <c r="D129" s="2">
        <v>0.35339999999999999</v>
      </c>
      <c r="E129" s="6">
        <f t="shared" si="20"/>
        <v>0.44056666666666661</v>
      </c>
      <c r="F129" s="10">
        <f>RANK(E129,$E$2:$E$176,)+COUNTIF($E$2:E129,E129)-1</f>
        <v>128</v>
      </c>
      <c r="G129" s="6">
        <v>0.51759983717143998</v>
      </c>
      <c r="H129" s="11">
        <f>RANK(G129,$G$2:$G$176,)+COUNTIF($G$2:G129,G129)-1</f>
        <v>150</v>
      </c>
      <c r="I129">
        <f t="shared" si="11"/>
        <v>7.7033170504773374E-2</v>
      </c>
      <c r="J129">
        <f t="shared" si="12"/>
        <v>22</v>
      </c>
      <c r="K129" s="6">
        <v>0.45070004639928002</v>
      </c>
      <c r="L129" s="11">
        <f>RANK(K129,$K$2:$K$176,)+COUNTIF($K$2:K129,K129)-1</f>
        <v>152</v>
      </c>
      <c r="M129">
        <f t="shared" si="13"/>
        <v>1.0133379732613412E-2</v>
      </c>
      <c r="N129">
        <f t="shared" si="14"/>
        <v>24</v>
      </c>
      <c r="O129" s="6">
        <v>0.48792400499792599</v>
      </c>
      <c r="P129" s="11">
        <f>RANK(O129,$O$2:$O$176,)+COUNTIF($O$2:O129,O129)-1</f>
        <v>140</v>
      </c>
      <c r="Q129">
        <f t="shared" si="15"/>
        <v>4.735733833125938E-2</v>
      </c>
      <c r="R129">
        <f t="shared" si="16"/>
        <v>12</v>
      </c>
      <c r="S129" s="6">
        <v>0.47203048002310199</v>
      </c>
      <c r="T129" s="11">
        <f>RANK(S129,$S$2:$S$176,)+COUNTIF($S$2:S129,S129)-1</f>
        <v>117</v>
      </c>
      <c r="U129">
        <f t="shared" si="17"/>
        <v>1.5893524974823992E-2</v>
      </c>
      <c r="V129">
        <f t="shared" si="18"/>
        <v>23</v>
      </c>
    </row>
    <row r="130" spans="1:22" x14ac:dyDescent="0.25">
      <c r="A130" t="s">
        <v>156</v>
      </c>
      <c r="B130" s="2">
        <v>0.33529999999999999</v>
      </c>
      <c r="C130" s="2">
        <v>0.60119999999999996</v>
      </c>
      <c r="D130" s="2">
        <v>0.38450000000000001</v>
      </c>
      <c r="E130" s="6">
        <f t="shared" si="20"/>
        <v>0.4403333333333333</v>
      </c>
      <c r="F130" s="10">
        <f>RANK(E130,$E$2:$E$176,)+COUNTIF($E$2:E130,E130)-1</f>
        <v>129</v>
      </c>
      <c r="G130" s="6">
        <v>0.60119961984448</v>
      </c>
      <c r="H130" s="11">
        <f>RANK(G130,$G$2:$G$176,)+COUNTIF($G$2:G130,G130)-1</f>
        <v>132</v>
      </c>
      <c r="I130">
        <f t="shared" si="11"/>
        <v>0.16086628651114671</v>
      </c>
      <c r="J130">
        <f t="shared" si="12"/>
        <v>3</v>
      </c>
      <c r="K130" s="6">
        <v>0.60119961984448</v>
      </c>
      <c r="L130" s="11">
        <f>RANK(K130,$K$2:$K$176,)+COUNTIF($K$2:K130,K130)-1</f>
        <v>125</v>
      </c>
      <c r="M130">
        <f t="shared" si="13"/>
        <v>0.16086628651114671</v>
      </c>
      <c r="N130">
        <f t="shared" si="14"/>
        <v>4</v>
      </c>
      <c r="O130" s="6">
        <v>0.50516915668901596</v>
      </c>
      <c r="P130" s="11">
        <f>RANK(O130,$O$2:$O$176,)+COUNTIF($O$2:O130,O130)-1</f>
        <v>137</v>
      </c>
      <c r="Q130">
        <f t="shared" si="15"/>
        <v>6.4835823355682665E-2</v>
      </c>
      <c r="R130">
        <f t="shared" si="16"/>
        <v>8</v>
      </c>
      <c r="S130" s="6">
        <v>0.40686918369057901</v>
      </c>
      <c r="T130" s="11">
        <f>RANK(S130,$S$2:$S$176,)+COUNTIF($S$2:S130,S130)-1</f>
        <v>135</v>
      </c>
      <c r="U130">
        <f t="shared" si="17"/>
        <v>9.8299972998436957E-2</v>
      </c>
      <c r="V130">
        <f t="shared" si="18"/>
        <v>2</v>
      </c>
    </row>
    <row r="131" spans="1:22" x14ac:dyDescent="0.25">
      <c r="A131" t="s">
        <v>4</v>
      </c>
      <c r="B131" s="2">
        <v>0.33529999999999999</v>
      </c>
      <c r="C131" s="2">
        <v>0.43580000000000002</v>
      </c>
      <c r="D131" s="2">
        <v>0.53700000000000003</v>
      </c>
      <c r="E131" s="6">
        <f t="shared" si="20"/>
        <v>0.43603333333333333</v>
      </c>
      <c r="F131" s="10">
        <f>RANK(E131,$E$2:$E$176,)+COUNTIF($E$2:E131,E131)-1</f>
        <v>130</v>
      </c>
      <c r="G131" s="6">
        <v>0.53699996146509998</v>
      </c>
      <c r="H131" s="11">
        <f>RANK(G131,$G$2:$G$176,)+COUNTIF($G$2:G131,G131)-1</f>
        <v>146</v>
      </c>
      <c r="I131">
        <f t="shared" ref="I131:I176" si="21">ABS(E131-G131)</f>
        <v>0.10096662813176666</v>
      </c>
      <c r="J131">
        <f t="shared" ref="J131:J176" si="22">ABS(F131-H131)</f>
        <v>16</v>
      </c>
      <c r="K131" s="6">
        <v>0.43580007496032003</v>
      </c>
      <c r="L131" s="11">
        <f>RANK(K131,$K$2:$K$176,)+COUNTIF($K$2:K131,K131)-1</f>
        <v>153</v>
      </c>
      <c r="M131">
        <f t="shared" ref="M131:M176" si="23">ABS(E131-K131)</f>
        <v>2.3325837301330088E-4</v>
      </c>
      <c r="N131">
        <f t="shared" ref="N131:N176" si="24">ABS(F131-L131)</f>
        <v>23</v>
      </c>
      <c r="O131" s="6">
        <v>0.404030305230204</v>
      </c>
      <c r="P131" s="11">
        <f>RANK(O131,$O$2:$O$176,)+COUNTIF($O$2:O131,O131)-1</f>
        <v>152</v>
      </c>
      <c r="Q131">
        <f t="shared" ref="Q131:Q176" si="25">ABS(E131-O131)</f>
        <v>3.2003028103129327E-2</v>
      </c>
      <c r="R131">
        <f t="shared" ref="R131:R176" si="26">ABS(F131-P131)</f>
        <v>22</v>
      </c>
      <c r="S131" s="6">
        <v>0.418671808773254</v>
      </c>
      <c r="T131" s="11">
        <f>RANK(S131,$S$2:$S$176,)+COUNTIF($S$2:S131,S131)-1</f>
        <v>132</v>
      </c>
      <c r="U131">
        <f t="shared" ref="U131:U176" si="27">ABS(O131-S131)</f>
        <v>1.4641503543049994E-2</v>
      </c>
      <c r="V131">
        <f t="shared" ref="V131:V176" si="28">ABS(P131-T131)</f>
        <v>20</v>
      </c>
    </row>
    <row r="132" spans="1:22" x14ac:dyDescent="0.25">
      <c r="A132" t="s">
        <v>107</v>
      </c>
      <c r="B132" s="2">
        <v>0.47060000000000002</v>
      </c>
      <c r="C132" s="2">
        <v>0.59709999999999996</v>
      </c>
      <c r="D132" s="2">
        <v>0.22989999999999999</v>
      </c>
      <c r="E132" s="6">
        <f t="shared" si="20"/>
        <v>0.43253333333333327</v>
      </c>
      <c r="F132" s="10">
        <f>RANK(E132,$E$2:$E$176,)+COUNTIF($E$2:E132,E132)-1</f>
        <v>131</v>
      </c>
      <c r="G132" s="6">
        <v>0.59709960804583995</v>
      </c>
      <c r="H132" s="11">
        <f>RANK(G132,$G$2:$G$176,)+COUNTIF($G$2:G132,G132)-1</f>
        <v>134</v>
      </c>
      <c r="I132">
        <f t="shared" si="21"/>
        <v>0.16456627471250668</v>
      </c>
      <c r="J132">
        <f t="shared" si="22"/>
        <v>3</v>
      </c>
      <c r="K132" s="6">
        <v>0.59709960804583995</v>
      </c>
      <c r="L132" s="11">
        <f>RANK(K132,$K$2:$K$176,)+COUNTIF($K$2:K132,K132)-1</f>
        <v>127</v>
      </c>
      <c r="M132">
        <f t="shared" si="23"/>
        <v>0.16456627471250668</v>
      </c>
      <c r="N132">
        <f t="shared" si="24"/>
        <v>4</v>
      </c>
      <c r="O132" s="6">
        <v>0.558164476836011</v>
      </c>
      <c r="P132" s="11">
        <f>RANK(O132,$O$2:$O$176,)+COUNTIF($O$2:O132,O132)-1</f>
        <v>122</v>
      </c>
      <c r="Q132">
        <f t="shared" si="25"/>
        <v>0.12563114350267773</v>
      </c>
      <c r="R132">
        <f t="shared" si="26"/>
        <v>9</v>
      </c>
      <c r="S132" s="6">
        <v>0.43852294851372597</v>
      </c>
      <c r="T132" s="11">
        <f>RANK(S132,$S$2:$S$176,)+COUNTIF($S$2:S132,S132)-1</f>
        <v>129</v>
      </c>
      <c r="U132">
        <f t="shared" si="27"/>
        <v>0.11964152832228503</v>
      </c>
      <c r="V132">
        <f t="shared" si="28"/>
        <v>7</v>
      </c>
    </row>
    <row r="133" spans="1:22" x14ac:dyDescent="0.25">
      <c r="A133" t="s">
        <v>13</v>
      </c>
      <c r="B133" s="2">
        <v>0.49409999999999998</v>
      </c>
      <c r="C133" s="2">
        <v>0.67779999999999996</v>
      </c>
      <c r="D133" s="2">
        <v>0.1241</v>
      </c>
      <c r="E133" s="6">
        <f t="shared" ref="E133:E164" si="29">AVERAGE(B133:D133)</f>
        <v>0.432</v>
      </c>
      <c r="F133" s="10">
        <f>RANK(E133,$E$2:$E$176,)+COUNTIF($E$2:E133,E133)-1</f>
        <v>132</v>
      </c>
      <c r="G133" s="6">
        <v>0.67779937809711999</v>
      </c>
      <c r="H133" s="11">
        <f>RANK(G133,$G$2:$G$176,)+COUNTIF($G$2:G133,G133)-1</f>
        <v>112</v>
      </c>
      <c r="I133">
        <f t="shared" si="21"/>
        <v>0.24579937809711999</v>
      </c>
      <c r="J133">
        <f t="shared" si="22"/>
        <v>20</v>
      </c>
      <c r="K133" s="6">
        <v>0.67779937809711999</v>
      </c>
      <c r="L133" s="11">
        <f>RANK(K133,$K$2:$K$176,)+COUNTIF($K$2:K133,K133)-1</f>
        <v>108</v>
      </c>
      <c r="M133">
        <f t="shared" si="23"/>
        <v>0.24579937809711999</v>
      </c>
      <c r="N133">
        <f t="shared" si="24"/>
        <v>24</v>
      </c>
      <c r="O133" s="6">
        <v>0.61715104258861997</v>
      </c>
      <c r="P133" s="11">
        <f>RANK(O133,$O$2:$O$176,)+COUNTIF($O$2:O133,O133)-1</f>
        <v>96</v>
      </c>
      <c r="Q133">
        <f t="shared" si="25"/>
        <v>0.18515104258861997</v>
      </c>
      <c r="R133">
        <f t="shared" si="26"/>
        <v>36</v>
      </c>
      <c r="S133" s="6">
        <v>0.437125636941192</v>
      </c>
      <c r="T133" s="11">
        <f>RANK(S133,$S$2:$S$176,)+COUNTIF($S$2:S133,S133)-1</f>
        <v>130</v>
      </c>
      <c r="U133">
        <f t="shared" si="27"/>
        <v>0.18002540564742797</v>
      </c>
      <c r="V133">
        <f t="shared" si="28"/>
        <v>34</v>
      </c>
    </row>
    <row r="134" spans="1:22" x14ac:dyDescent="0.25">
      <c r="A134" t="s">
        <v>166</v>
      </c>
      <c r="B134" s="2">
        <v>0.5</v>
      </c>
      <c r="C134" s="2">
        <v>0.5373</v>
      </c>
      <c r="D134" s="2">
        <v>0.25319999999999998</v>
      </c>
      <c r="E134" s="6">
        <f t="shared" si="29"/>
        <v>0.43016666666666675</v>
      </c>
      <c r="F134" s="10">
        <f>RANK(E134,$E$2:$E$176,)+COUNTIF($E$2:E134,E134)-1</f>
        <v>133</v>
      </c>
      <c r="G134" s="6">
        <v>0.53729977015592001</v>
      </c>
      <c r="H134" s="11">
        <f>RANK(G134,$G$2:$G$176,)+COUNTIF($G$2:G134,G134)-1</f>
        <v>145</v>
      </c>
      <c r="I134">
        <f t="shared" si="21"/>
        <v>0.10713310348925326</v>
      </c>
      <c r="J134">
        <f t="shared" si="22"/>
        <v>12</v>
      </c>
      <c r="K134" s="6">
        <v>0.53729977015592001</v>
      </c>
      <c r="L134" s="11">
        <f>RANK(K134,$K$2:$K$176,)+COUNTIF($K$2:K134,K134)-1</f>
        <v>140</v>
      </c>
      <c r="M134">
        <f t="shared" si="23"/>
        <v>0.10713310348925326</v>
      </c>
      <c r="N134">
        <f t="shared" si="24"/>
        <v>7</v>
      </c>
      <c r="O134" s="6">
        <v>0.53365834013272995</v>
      </c>
      <c r="P134" s="11">
        <f>RANK(O134,$O$2:$O$176,)+COUNTIF($O$2:O134,O134)-1</f>
        <v>128</v>
      </c>
      <c r="Q134">
        <f t="shared" si="25"/>
        <v>0.10349167346606319</v>
      </c>
      <c r="R134">
        <f t="shared" si="26"/>
        <v>5</v>
      </c>
      <c r="S134" s="6">
        <v>0.45032557359640102</v>
      </c>
      <c r="T134" s="11">
        <f>RANK(S134,$S$2:$S$176,)+COUNTIF($S$2:S134,S134)-1</f>
        <v>126</v>
      </c>
      <c r="U134">
        <f t="shared" si="27"/>
        <v>8.3332766536328928E-2</v>
      </c>
      <c r="V134">
        <f t="shared" si="28"/>
        <v>2</v>
      </c>
    </row>
    <row r="135" spans="1:22" x14ac:dyDescent="0.25">
      <c r="A135" t="s">
        <v>181</v>
      </c>
      <c r="B135" s="2">
        <v>0.25879999999999997</v>
      </c>
      <c r="C135" s="2">
        <v>0.67449999999999999</v>
      </c>
      <c r="D135" s="2">
        <v>0.33939999999999998</v>
      </c>
      <c r="E135" s="6">
        <f t="shared" si="29"/>
        <v>0.4242333333333333</v>
      </c>
      <c r="F135" s="10">
        <f>RANK(E135,$E$2:$E$176,)+COUNTIF($E$2:E135,E135)-1</f>
        <v>134</v>
      </c>
      <c r="G135" s="6">
        <v>0.67449936413480005</v>
      </c>
      <c r="H135" s="11">
        <f>RANK(G135,$G$2:$G$176,)+COUNTIF($G$2:G135,G135)-1</f>
        <v>115</v>
      </c>
      <c r="I135">
        <f t="shared" si="21"/>
        <v>0.25026603080146675</v>
      </c>
      <c r="J135">
        <f t="shared" si="22"/>
        <v>19</v>
      </c>
      <c r="K135" s="6">
        <v>0.67449936413480005</v>
      </c>
      <c r="L135" s="11">
        <f>RANK(K135,$K$2:$K$176,)+COUNTIF($K$2:K135,K135)-1</f>
        <v>110</v>
      </c>
      <c r="M135">
        <f t="shared" si="23"/>
        <v>0.25026603080146675</v>
      </c>
      <c r="N135">
        <f t="shared" si="24"/>
        <v>24</v>
      </c>
      <c r="O135" s="6">
        <v>0.51860898278118905</v>
      </c>
      <c r="P135" s="11">
        <f>RANK(O135,$O$2:$O$176,)+COUNTIF($O$2:O135,O135)-1</f>
        <v>134</v>
      </c>
      <c r="Q135">
        <f t="shared" si="25"/>
        <v>9.4375649447855758E-2</v>
      </c>
      <c r="R135">
        <f t="shared" si="26"/>
        <v>0</v>
      </c>
      <c r="S135" s="6">
        <v>0.36516409095566799</v>
      </c>
      <c r="T135" s="11">
        <f>RANK(S135,$S$2:$S$176,)+COUNTIF($S$2:S135,S135)-1</f>
        <v>143</v>
      </c>
      <c r="U135">
        <f t="shared" si="27"/>
        <v>0.15344489182552107</v>
      </c>
      <c r="V135">
        <f t="shared" si="28"/>
        <v>9</v>
      </c>
    </row>
    <row r="136" spans="1:22" x14ac:dyDescent="0.25">
      <c r="A136" t="s">
        <v>188</v>
      </c>
      <c r="B136" s="2">
        <v>0.26469999999999999</v>
      </c>
      <c r="C136" s="2">
        <v>0.74139999999999995</v>
      </c>
      <c r="D136" s="2">
        <v>0.2596</v>
      </c>
      <c r="E136" s="6">
        <f t="shared" si="29"/>
        <v>0.4219</v>
      </c>
      <c r="F136" s="10">
        <f>RANK(E136,$E$2:$E$176,)+COUNTIF($E$2:E136,E136)-1</f>
        <v>135</v>
      </c>
      <c r="G136" s="6">
        <v>0.74139916783455995</v>
      </c>
      <c r="H136" s="11">
        <f>RANK(G136,$G$2:$G$176,)+COUNTIF($G$2:G136,G136)-1</f>
        <v>92</v>
      </c>
      <c r="I136">
        <f t="shared" si="21"/>
        <v>0.31949916783455995</v>
      </c>
      <c r="J136">
        <f t="shared" si="22"/>
        <v>43</v>
      </c>
      <c r="K136" s="6">
        <v>0.74139916783455995</v>
      </c>
      <c r="L136" s="11">
        <f>RANK(K136,$K$2:$K$176,)+COUNTIF($K$2:K136,K136)-1</f>
        <v>86</v>
      </c>
      <c r="M136">
        <f t="shared" si="23"/>
        <v>0.31949916783455995</v>
      </c>
      <c r="N136">
        <f t="shared" si="24"/>
        <v>49</v>
      </c>
      <c r="O136" s="6">
        <v>0.56193728920678399</v>
      </c>
      <c r="P136" s="11">
        <f>RANK(O136,$O$2:$O$176,)+COUNTIF($O$2:O136,O136)-1</f>
        <v>121</v>
      </c>
      <c r="Q136">
        <f t="shared" si="25"/>
        <v>0.14003728920678399</v>
      </c>
      <c r="R136">
        <f t="shared" si="26"/>
        <v>14</v>
      </c>
      <c r="S136" s="6">
        <v>0.35862467279620702</v>
      </c>
      <c r="T136" s="11">
        <f>RANK(S136,$S$2:$S$176,)+COUNTIF($S$2:S136,S136)-1</f>
        <v>144</v>
      </c>
      <c r="U136">
        <f t="shared" si="27"/>
        <v>0.20331261641057696</v>
      </c>
      <c r="V136">
        <f t="shared" si="28"/>
        <v>23</v>
      </c>
    </row>
    <row r="137" spans="1:22" x14ac:dyDescent="0.25">
      <c r="A137" t="s">
        <v>192</v>
      </c>
      <c r="B137" s="2">
        <v>0.49409999999999998</v>
      </c>
      <c r="C137" s="2">
        <v>0.3332</v>
      </c>
      <c r="D137" s="2">
        <v>0.43580000000000002</v>
      </c>
      <c r="E137" s="6">
        <f t="shared" si="29"/>
        <v>0.42103333333333332</v>
      </c>
      <c r="F137" s="10">
        <f>RANK(E137,$E$2:$E$176,)+COUNTIF($E$2:E137,E137)-1</f>
        <v>136</v>
      </c>
      <c r="G137" s="6">
        <v>0.49409984597179002</v>
      </c>
      <c r="H137" s="11">
        <f>RANK(G137,$G$2:$G$176,)+COUNTIF($G$2:G137,G137)-1</f>
        <v>155</v>
      </c>
      <c r="I137">
        <f t="shared" si="21"/>
        <v>7.3066512638456704E-2</v>
      </c>
      <c r="J137">
        <f t="shared" si="22"/>
        <v>19</v>
      </c>
      <c r="K137" s="6">
        <v>0.33320032027728003</v>
      </c>
      <c r="L137" s="11">
        <f>RANK(K137,$K$2:$K$176,)+COUNTIF($K$2:K137,K137)-1</f>
        <v>167</v>
      </c>
      <c r="M137">
        <f t="shared" si="23"/>
        <v>8.7833013056053288E-2</v>
      </c>
      <c r="N137">
        <f t="shared" si="24"/>
        <v>31</v>
      </c>
      <c r="O137" s="6">
        <v>0.40643490468640397</v>
      </c>
      <c r="P137" s="11">
        <f>RANK(O137,$O$2:$O$176,)+COUNTIF($O$2:O137,O137)-1</f>
        <v>151</v>
      </c>
      <c r="Q137">
        <f t="shared" si="25"/>
        <v>1.459842864692934E-2</v>
      </c>
      <c r="R137">
        <f t="shared" si="26"/>
        <v>15</v>
      </c>
      <c r="S137" s="6">
        <v>0.46003223132027299</v>
      </c>
      <c r="T137" s="11">
        <f>RANK(S137,$S$2:$S$176,)+COUNTIF($S$2:S137,S137)-1</f>
        <v>122</v>
      </c>
      <c r="U137">
        <f t="shared" si="27"/>
        <v>5.3597326633869014E-2</v>
      </c>
      <c r="V137">
        <f t="shared" si="28"/>
        <v>29</v>
      </c>
    </row>
    <row r="138" spans="1:22" x14ac:dyDescent="0.25">
      <c r="A138" t="s">
        <v>172</v>
      </c>
      <c r="B138" s="2">
        <v>0.3</v>
      </c>
      <c r="C138" s="2">
        <v>0.68210000000000004</v>
      </c>
      <c r="D138" s="2">
        <v>0.28070000000000001</v>
      </c>
      <c r="E138" s="6">
        <f t="shared" si="29"/>
        <v>0.42093333333333333</v>
      </c>
      <c r="F138" s="10">
        <f>RANK(E138,$E$2:$E$176,)+COUNTIF($E$2:E138,E138)-1</f>
        <v>137</v>
      </c>
      <c r="G138" s="6">
        <v>0.68209933272984002</v>
      </c>
      <c r="H138" s="11">
        <f>RANK(G138,$G$2:$G$176,)+COUNTIF($G$2:G138,G138)-1</f>
        <v>109</v>
      </c>
      <c r="I138">
        <f t="shared" si="21"/>
        <v>0.2611659993965067</v>
      </c>
      <c r="J138">
        <f t="shared" si="22"/>
        <v>28</v>
      </c>
      <c r="K138" s="6">
        <v>0.68209933272984002</v>
      </c>
      <c r="L138" s="11">
        <f>RANK(K138,$K$2:$K$176,)+COUNTIF($K$2:K138,K138)-1</f>
        <v>104</v>
      </c>
      <c r="M138">
        <f t="shared" si="23"/>
        <v>0.2611659993965067</v>
      </c>
      <c r="N138">
        <f t="shared" si="24"/>
        <v>33</v>
      </c>
      <c r="O138" s="6">
        <v>0.540157179438016</v>
      </c>
      <c r="P138" s="11">
        <f>RANK(O138,$O$2:$O$176,)+COUNTIF($O$2:O138,O138)-1</f>
        <v>126</v>
      </c>
      <c r="Q138">
        <f t="shared" si="25"/>
        <v>0.11922384610468267</v>
      </c>
      <c r="R138">
        <f t="shared" si="26"/>
        <v>11</v>
      </c>
      <c r="S138" s="6">
        <v>0.37320329020298298</v>
      </c>
      <c r="T138" s="11">
        <f>RANK(S138,$S$2:$S$176,)+COUNTIF($S$2:S138,S138)-1</f>
        <v>139</v>
      </c>
      <c r="U138">
        <f t="shared" si="27"/>
        <v>0.16695388923503302</v>
      </c>
      <c r="V138">
        <f t="shared" si="28"/>
        <v>13</v>
      </c>
    </row>
    <row r="139" spans="1:22" x14ac:dyDescent="0.25">
      <c r="A139" t="s">
        <v>177</v>
      </c>
      <c r="B139" s="2">
        <v>0.55289999999999995</v>
      </c>
      <c r="C139" s="2">
        <v>0.46589999999999998</v>
      </c>
      <c r="D139" s="2">
        <v>0.24299999999999999</v>
      </c>
      <c r="E139" s="6">
        <f t="shared" si="29"/>
        <v>0.42060000000000003</v>
      </c>
      <c r="F139" s="10">
        <f>RANK(E139,$E$2:$E$176,)+COUNTIF($E$2:E139,E139)-1</f>
        <v>138</v>
      </c>
      <c r="G139" s="6">
        <v>0.55289967602751</v>
      </c>
      <c r="H139" s="11">
        <f>RANK(G139,$G$2:$G$176,)+COUNTIF($G$2:G139,G139)-1</f>
        <v>141</v>
      </c>
      <c r="I139">
        <f t="shared" si="21"/>
        <v>0.13229967602750997</v>
      </c>
      <c r="J139">
        <f t="shared" si="22"/>
        <v>3</v>
      </c>
      <c r="K139" s="6">
        <v>0.46589994348935998</v>
      </c>
      <c r="L139" s="11">
        <f>RANK(K139,$K$2:$K$176,)+COUNTIF($K$2:K139,K139)-1</f>
        <v>150</v>
      </c>
      <c r="M139">
        <f t="shared" si="23"/>
        <v>4.5299943489359951E-2</v>
      </c>
      <c r="N139">
        <f t="shared" si="24"/>
        <v>12</v>
      </c>
      <c r="O139" s="6">
        <v>0.51169911920032696</v>
      </c>
      <c r="P139" s="11">
        <f>RANK(O139,$O$2:$O$176,)+COUNTIF($O$2:O139,O139)-1</f>
        <v>136</v>
      </c>
      <c r="Q139">
        <f t="shared" si="25"/>
        <v>9.1099119200326928E-2</v>
      </c>
      <c r="R139">
        <f t="shared" si="26"/>
        <v>2</v>
      </c>
      <c r="S139" s="6">
        <v>0.46373976469273098</v>
      </c>
      <c r="T139" s="11">
        <f>RANK(S139,$S$2:$S$176,)+COUNTIF($S$2:S139,S139)-1</f>
        <v>120</v>
      </c>
      <c r="U139">
        <f t="shared" si="27"/>
        <v>4.7959354507595975E-2</v>
      </c>
      <c r="V139">
        <f t="shared" si="28"/>
        <v>16</v>
      </c>
    </row>
    <row r="140" spans="1:22" x14ac:dyDescent="0.25">
      <c r="A140" t="s">
        <v>68</v>
      </c>
      <c r="B140" s="2">
        <v>0.62939999999999996</v>
      </c>
      <c r="C140" s="2">
        <v>0.38179999999999997</v>
      </c>
      <c r="D140" s="2">
        <v>0.2437</v>
      </c>
      <c r="E140" s="6">
        <f t="shared" si="29"/>
        <v>0.41829999999999995</v>
      </c>
      <c r="F140" s="10">
        <f>RANK(E140,$E$2:$E$176,)+COUNTIF($E$2:E140,E140)-1</f>
        <v>139</v>
      </c>
      <c r="G140" s="6">
        <v>0.62939944971785999</v>
      </c>
      <c r="H140" s="11">
        <f>RANK(G140,$G$2:$G$176,)+COUNTIF($G$2:G140,G140)-1</f>
        <v>124</v>
      </c>
      <c r="I140">
        <f t="shared" si="21"/>
        <v>0.21109944971786004</v>
      </c>
      <c r="J140">
        <f t="shared" si="22"/>
        <v>15</v>
      </c>
      <c r="K140" s="6">
        <v>0.38180017455872001</v>
      </c>
      <c r="L140" s="11">
        <f>RANK(K140,$K$2:$K$176,)+COUNTIF($K$2:K140,K140)-1</f>
        <v>159</v>
      </c>
      <c r="M140">
        <f t="shared" si="23"/>
        <v>3.6499825441279943E-2</v>
      </c>
      <c r="N140">
        <f t="shared" si="24"/>
        <v>20</v>
      </c>
      <c r="O140" s="6">
        <v>0.49165525086803802</v>
      </c>
      <c r="P140" s="11">
        <f>RANK(O140,$O$2:$O$176,)+COUNTIF($O$2:O140,O140)-1</f>
        <v>139</v>
      </c>
      <c r="Q140">
        <f t="shared" si="25"/>
        <v>7.3355250868038069E-2</v>
      </c>
      <c r="R140">
        <f t="shared" si="26"/>
        <v>0</v>
      </c>
      <c r="S140" s="6">
        <v>0.49102460199908698</v>
      </c>
      <c r="T140" s="11">
        <f>RANK(S140,$S$2:$S$176,)+COUNTIF($S$2:S140,S140)-1</f>
        <v>111</v>
      </c>
      <c r="U140">
        <f t="shared" si="27"/>
        <v>6.3064886895103367E-4</v>
      </c>
      <c r="V140">
        <f t="shared" si="28"/>
        <v>28</v>
      </c>
    </row>
    <row r="141" spans="1:22" x14ac:dyDescent="0.25">
      <c r="A141" t="s">
        <v>51</v>
      </c>
      <c r="B141" s="2">
        <v>0.1706</v>
      </c>
      <c r="C141" s="2">
        <v>0.60060000000000002</v>
      </c>
      <c r="D141" s="2">
        <v>0.4738</v>
      </c>
      <c r="E141" s="6">
        <f t="shared" si="29"/>
        <v>0.41500000000000004</v>
      </c>
      <c r="F141" s="10">
        <f>RANK(E141,$E$2:$E$176,)+COUNTIF($E$2:E141,E141)-1</f>
        <v>140</v>
      </c>
      <c r="G141" s="6">
        <v>0.60059954554224004</v>
      </c>
      <c r="H141" s="11">
        <f>RANK(G141,$G$2:$G$176,)+COUNTIF($G$2:G141,G141)-1</f>
        <v>133</v>
      </c>
      <c r="I141">
        <f t="shared" si="21"/>
        <v>0.18559954554224001</v>
      </c>
      <c r="J141">
        <f t="shared" si="22"/>
        <v>7</v>
      </c>
      <c r="K141" s="6">
        <v>0.60059954554224004</v>
      </c>
      <c r="L141" s="11">
        <f>RANK(K141,$K$2:$K$176,)+COUNTIF($K$2:K141,K141)-1</f>
        <v>126</v>
      </c>
      <c r="M141">
        <f t="shared" si="23"/>
        <v>0.18559954554224001</v>
      </c>
      <c r="N141">
        <f t="shared" si="24"/>
        <v>14</v>
      </c>
      <c r="O141" s="6">
        <v>0.43723938858905398</v>
      </c>
      <c r="P141" s="11">
        <f>RANK(O141,$O$2:$O$176,)+COUNTIF($O$2:O141,O141)-1</f>
        <v>148</v>
      </c>
      <c r="Q141">
        <f t="shared" si="25"/>
        <v>2.2239388589053943E-2</v>
      </c>
      <c r="R141">
        <f t="shared" si="26"/>
        <v>8</v>
      </c>
      <c r="S141" s="6">
        <v>0.339658497051673</v>
      </c>
      <c r="T141" s="11">
        <f>RANK(S141,$S$2:$S$176,)+COUNTIF($S$2:S141,S141)-1</f>
        <v>149</v>
      </c>
      <c r="U141">
        <f t="shared" si="27"/>
        <v>9.7580891537380976E-2</v>
      </c>
      <c r="V141">
        <f t="shared" si="28"/>
        <v>1</v>
      </c>
    </row>
    <row r="142" spans="1:22" x14ac:dyDescent="0.25">
      <c r="A142" t="s">
        <v>190</v>
      </c>
      <c r="B142" s="2">
        <v>0.24709999999999999</v>
      </c>
      <c r="C142" s="2">
        <v>0.67359999999999998</v>
      </c>
      <c r="D142" s="2">
        <v>0.30149999999999999</v>
      </c>
      <c r="E142" s="6">
        <f t="shared" si="29"/>
        <v>0.40739999999999998</v>
      </c>
      <c r="F142" s="10">
        <f>RANK(E142,$E$2:$E$176,)+COUNTIF($E$2:E142,E142)-1</f>
        <v>141</v>
      </c>
      <c r="G142" s="6">
        <v>0.67359931618143998</v>
      </c>
      <c r="H142" s="11">
        <f>RANK(G142,$G$2:$G$176,)+COUNTIF($G$2:G142,G142)-1</f>
        <v>116</v>
      </c>
      <c r="I142">
        <f t="shared" si="21"/>
        <v>0.26619931618143999</v>
      </c>
      <c r="J142">
        <f t="shared" si="22"/>
        <v>25</v>
      </c>
      <c r="K142" s="6">
        <v>0.67359931618143998</v>
      </c>
      <c r="L142" s="11">
        <f>RANK(K142,$K$2:$K$176,)+COUNTIF($K$2:K142,K142)-1</f>
        <v>111</v>
      </c>
      <c r="M142">
        <f t="shared" si="23"/>
        <v>0.26619931618143999</v>
      </c>
      <c r="N142">
        <f t="shared" si="24"/>
        <v>30</v>
      </c>
      <c r="O142" s="6">
        <v>0.51325905657919102</v>
      </c>
      <c r="P142" s="11">
        <f>RANK(O142,$O$2:$O$176,)+COUNTIF($O$2:O142,O142)-1</f>
        <v>135</v>
      </c>
      <c r="Q142">
        <f t="shared" si="25"/>
        <v>0.10585905657919104</v>
      </c>
      <c r="R142">
        <f t="shared" si="26"/>
        <v>6</v>
      </c>
      <c r="S142" s="6">
        <v>0.34786537368769199</v>
      </c>
      <c r="T142" s="11">
        <f>RANK(S142,$S$2:$S$176,)+COUNTIF($S$2:S142,S142)-1</f>
        <v>148</v>
      </c>
      <c r="U142">
        <f t="shared" si="27"/>
        <v>0.16539368289149903</v>
      </c>
      <c r="V142">
        <f t="shared" si="28"/>
        <v>13</v>
      </c>
    </row>
    <row r="143" spans="1:22" x14ac:dyDescent="0.25">
      <c r="A143" t="s">
        <v>31</v>
      </c>
      <c r="B143" s="2">
        <v>0.3412</v>
      </c>
      <c r="C143" s="2">
        <v>0.75060000000000004</v>
      </c>
      <c r="D143" s="2">
        <v>0.12470000000000001</v>
      </c>
      <c r="E143" s="6">
        <f t="shared" si="29"/>
        <v>0.40550000000000003</v>
      </c>
      <c r="F143" s="10">
        <f>RANK(E143,$E$2:$E$176,)+COUNTIF($E$2:E143,E143)-1</f>
        <v>142</v>
      </c>
      <c r="G143" s="6">
        <v>0.75059909260224</v>
      </c>
      <c r="H143" s="11">
        <f>RANK(G143,$G$2:$G$176,)+COUNTIF($G$2:G143,G143)-1</f>
        <v>88</v>
      </c>
      <c r="I143">
        <f t="shared" si="21"/>
        <v>0.34509909260223998</v>
      </c>
      <c r="J143">
        <f t="shared" si="22"/>
        <v>54</v>
      </c>
      <c r="K143" s="6">
        <v>0.75059909260224</v>
      </c>
      <c r="L143" s="11">
        <f>RANK(K143,$K$2:$K$176,)+COUNTIF($K$2:K143,K143)-1</f>
        <v>78</v>
      </c>
      <c r="M143">
        <f t="shared" si="23"/>
        <v>0.34509909260223998</v>
      </c>
      <c r="N143">
        <f t="shared" si="24"/>
        <v>64</v>
      </c>
      <c r="O143" s="6">
        <v>0.598944488837718</v>
      </c>
      <c r="P143" s="11">
        <f>RANK(O143,$O$2:$O$176,)+COUNTIF($O$2:O143,O143)-1</f>
        <v>104</v>
      </c>
      <c r="Q143">
        <f t="shared" si="25"/>
        <v>0.19344448883771798</v>
      </c>
      <c r="R143">
        <f t="shared" si="26"/>
        <v>38</v>
      </c>
      <c r="S143" s="6">
        <v>0.36539697621775702</v>
      </c>
      <c r="T143" s="11">
        <f>RANK(S143,$S$2:$S$176,)+COUNTIF($S$2:S143,S143)-1</f>
        <v>141</v>
      </c>
      <c r="U143">
        <f t="shared" si="27"/>
        <v>0.23354751261996098</v>
      </c>
      <c r="V143">
        <f t="shared" si="28"/>
        <v>37</v>
      </c>
    </row>
    <row r="144" spans="1:22" x14ac:dyDescent="0.25">
      <c r="A144" t="s">
        <v>171</v>
      </c>
      <c r="B144" s="2">
        <v>0.17649999999999999</v>
      </c>
      <c r="C144" s="2">
        <v>0.67830000000000001</v>
      </c>
      <c r="D144" s="2">
        <v>0.35549999999999998</v>
      </c>
      <c r="E144" s="6">
        <f t="shared" si="29"/>
        <v>0.40343333333333331</v>
      </c>
      <c r="F144" s="10">
        <f>RANK(E144,$E$2:$E$176,)+COUNTIF($E$2:E144,E144)-1</f>
        <v>143</v>
      </c>
      <c r="G144" s="6">
        <v>0.67829929098232</v>
      </c>
      <c r="H144" s="11">
        <f>RANK(G144,$G$2:$G$176,)+COUNTIF($G$2:G144,G144)-1</f>
        <v>111</v>
      </c>
      <c r="I144">
        <f t="shared" si="21"/>
        <v>0.27486595764898669</v>
      </c>
      <c r="J144">
        <f t="shared" si="22"/>
        <v>32</v>
      </c>
      <c r="K144" s="6">
        <v>0.67829929098232</v>
      </c>
      <c r="L144" s="11">
        <f>RANK(K144,$K$2:$K$176,)+COUNTIF($K$2:K144,K144)-1</f>
        <v>106</v>
      </c>
      <c r="M144">
        <f t="shared" si="23"/>
        <v>0.27486595764898669</v>
      </c>
      <c r="N144">
        <f t="shared" si="24"/>
        <v>37</v>
      </c>
      <c r="O144" s="6">
        <v>0.487171654354765</v>
      </c>
      <c r="P144" s="11">
        <f>RANK(O144,$O$2:$O$176,)+COUNTIF($O$2:O144,O144)-1</f>
        <v>141</v>
      </c>
      <c r="Q144">
        <f t="shared" si="25"/>
        <v>8.3738321021431694E-2</v>
      </c>
      <c r="R144">
        <f t="shared" si="26"/>
        <v>2</v>
      </c>
      <c r="S144" s="6">
        <v>0.32437190844814601</v>
      </c>
      <c r="T144" s="11">
        <f>RANK(S144,$S$2:$S$176,)+COUNTIF($S$2:S144,S144)-1</f>
        <v>152</v>
      </c>
      <c r="U144">
        <f t="shared" si="27"/>
        <v>0.162799745906619</v>
      </c>
      <c r="V144">
        <f t="shared" si="28"/>
        <v>11</v>
      </c>
    </row>
    <row r="145" spans="1:22" x14ac:dyDescent="0.25">
      <c r="A145" t="s">
        <v>43</v>
      </c>
      <c r="B145" s="2">
        <v>0.48820000000000002</v>
      </c>
      <c r="C145" s="2">
        <v>0.52949999999999997</v>
      </c>
      <c r="D145" s="2">
        <v>0.13639999999999999</v>
      </c>
      <c r="E145" s="6">
        <f t="shared" si="29"/>
        <v>0.38470000000000004</v>
      </c>
      <c r="F145" s="10">
        <f>RANK(E145,$E$2:$E$176,)+COUNTIF($E$2:E145,E145)-1</f>
        <v>144</v>
      </c>
      <c r="G145" s="6">
        <v>0.52949965582680003</v>
      </c>
      <c r="H145" s="11">
        <f>RANK(G145,$G$2:$G$176,)+COUNTIF($G$2:G145,G145)-1</f>
        <v>149</v>
      </c>
      <c r="I145">
        <f t="shared" si="21"/>
        <v>0.14479965582679999</v>
      </c>
      <c r="J145">
        <f t="shared" si="22"/>
        <v>5</v>
      </c>
      <c r="K145" s="6">
        <v>0.52949965582680003</v>
      </c>
      <c r="L145" s="11">
        <f>RANK(K145,$K$2:$K$176,)+COUNTIF($K$2:K145,K145)-1</f>
        <v>143</v>
      </c>
      <c r="M145">
        <f t="shared" si="23"/>
        <v>0.14479965582679999</v>
      </c>
      <c r="N145">
        <f t="shared" si="24"/>
        <v>1</v>
      </c>
      <c r="O145" s="6">
        <v>0.52404809234955896</v>
      </c>
      <c r="P145" s="11">
        <f>RANK(O145,$O$2:$O$176,)+COUNTIF($O$2:O145,O145)-1</f>
        <v>132</v>
      </c>
      <c r="Q145">
        <f t="shared" si="25"/>
        <v>0.13934809234955892</v>
      </c>
      <c r="R145">
        <f t="shared" si="26"/>
        <v>12</v>
      </c>
      <c r="S145" s="6">
        <v>0.40963586060419799</v>
      </c>
      <c r="T145" s="11">
        <f>RANK(S145,$S$2:$S$176,)+COUNTIF($S$2:S145,S145)-1</f>
        <v>134</v>
      </c>
      <c r="U145">
        <f t="shared" si="27"/>
        <v>0.11441223174536097</v>
      </c>
      <c r="V145">
        <f t="shared" si="28"/>
        <v>2</v>
      </c>
    </row>
    <row r="146" spans="1:22" x14ac:dyDescent="0.25">
      <c r="A146" t="s">
        <v>113</v>
      </c>
      <c r="B146" s="2">
        <v>0.31759999999999999</v>
      </c>
      <c r="C146" s="2">
        <v>0.58220000000000005</v>
      </c>
      <c r="D146" s="2">
        <v>0.2361</v>
      </c>
      <c r="E146" s="6">
        <f t="shared" si="29"/>
        <v>0.37863333333333338</v>
      </c>
      <c r="F146" s="10">
        <f>RANK(E146,$E$2:$E$176,)+COUNTIF($E$2:E146,E146)-1</f>
        <v>145</v>
      </c>
      <c r="G146" s="6">
        <v>0.58219948850687997</v>
      </c>
      <c r="H146" s="11">
        <f>RANK(G146,$G$2:$G$176,)+COUNTIF($G$2:G146,G146)-1</f>
        <v>136</v>
      </c>
      <c r="I146">
        <f t="shared" si="21"/>
        <v>0.20356615517354659</v>
      </c>
      <c r="J146">
        <f t="shared" si="22"/>
        <v>9</v>
      </c>
      <c r="K146" s="6">
        <v>0.58219948850687997</v>
      </c>
      <c r="L146" s="11">
        <f>RANK(K146,$K$2:$K$176,)+COUNTIF($K$2:K146,K146)-1</f>
        <v>130</v>
      </c>
      <c r="M146">
        <f t="shared" si="23"/>
        <v>0.20356615517354659</v>
      </c>
      <c r="N146">
        <f t="shared" si="24"/>
        <v>15</v>
      </c>
      <c r="O146" s="6">
        <v>0.48628999845936499</v>
      </c>
      <c r="P146" s="11">
        <f>RANK(O146,$O$2:$O$176,)+COUNTIF($O$2:O146,O146)-1</f>
        <v>142</v>
      </c>
      <c r="Q146">
        <f t="shared" si="25"/>
        <v>0.10765666512603161</v>
      </c>
      <c r="R146">
        <f t="shared" si="26"/>
        <v>3</v>
      </c>
      <c r="S146" s="6">
        <v>0.35196415430045902</v>
      </c>
      <c r="T146" s="11">
        <f>RANK(S146,$S$2:$S$176,)+COUNTIF($S$2:S146,S146)-1</f>
        <v>146</v>
      </c>
      <c r="U146">
        <f t="shared" si="27"/>
        <v>0.13432584415890597</v>
      </c>
      <c r="V146">
        <f t="shared" si="28"/>
        <v>4</v>
      </c>
    </row>
    <row r="147" spans="1:22" x14ac:dyDescent="0.25">
      <c r="A147" t="s">
        <v>36</v>
      </c>
      <c r="B147" s="2">
        <v>0.35289999999999999</v>
      </c>
      <c r="C147" s="2">
        <v>0.67469999999999997</v>
      </c>
      <c r="D147" s="2">
        <v>0.1061</v>
      </c>
      <c r="E147" s="6">
        <f t="shared" si="29"/>
        <v>0.37790000000000007</v>
      </c>
      <c r="F147" s="10">
        <f>RANK(E147,$E$2:$E$176,)+COUNTIF($E$2:E147,E147)-1</f>
        <v>146</v>
      </c>
      <c r="G147" s="6">
        <v>0.67469922456887998</v>
      </c>
      <c r="H147" s="11">
        <f>RANK(G147,$G$2:$G$176,)+COUNTIF($G$2:G147,G147)-1</f>
        <v>114</v>
      </c>
      <c r="I147">
        <f t="shared" si="21"/>
        <v>0.29679922456887992</v>
      </c>
      <c r="J147">
        <f t="shared" si="22"/>
        <v>32</v>
      </c>
      <c r="K147" s="6">
        <v>0.67469922456887998</v>
      </c>
      <c r="L147" s="11">
        <f>RANK(K147,$K$2:$K$176,)+COUNTIF($K$2:K147,K147)-1</f>
        <v>109</v>
      </c>
      <c r="M147">
        <f t="shared" si="23"/>
        <v>0.29679922456887992</v>
      </c>
      <c r="N147">
        <f t="shared" si="24"/>
        <v>37</v>
      </c>
      <c r="O147" s="6">
        <v>0.55733259612111397</v>
      </c>
      <c r="P147" s="11">
        <f>RANK(O147,$O$2:$O$176,)+COUNTIF($O$2:O147,O147)-1</f>
        <v>123</v>
      </c>
      <c r="Q147">
        <f t="shared" si="25"/>
        <v>0.1794325961211139</v>
      </c>
      <c r="R147">
        <f t="shared" si="26"/>
        <v>23</v>
      </c>
      <c r="S147" s="6">
        <v>0.35259760221334202</v>
      </c>
      <c r="T147" s="11">
        <f>RANK(S147,$S$2:$S$176,)+COUNTIF($S$2:S147,S147)-1</f>
        <v>145</v>
      </c>
      <c r="U147">
        <f t="shared" si="27"/>
        <v>0.20473499390777194</v>
      </c>
      <c r="V147">
        <f t="shared" si="28"/>
        <v>22</v>
      </c>
    </row>
    <row r="148" spans="1:22" x14ac:dyDescent="0.25">
      <c r="A148" t="s">
        <v>21</v>
      </c>
      <c r="B148" s="2">
        <v>4.1200000000000001E-2</v>
      </c>
      <c r="C148" s="2">
        <v>0.73570000000000002</v>
      </c>
      <c r="D148" s="2">
        <v>0.34589999999999999</v>
      </c>
      <c r="E148" s="6">
        <f t="shared" si="29"/>
        <v>0.37426666666666669</v>
      </c>
      <c r="F148" s="10">
        <f>RANK(E148,$E$2:$E$176,)+COUNTIF($E$2:E148,E148)-1</f>
        <v>147</v>
      </c>
      <c r="G148" s="6">
        <v>0.73569904106327999</v>
      </c>
      <c r="H148" s="11">
        <f>RANK(G148,$G$2:$G$176,)+COUNTIF($G$2:G148,G148)-1</f>
        <v>94</v>
      </c>
      <c r="I148">
        <f t="shared" si="21"/>
        <v>0.3614323743966133</v>
      </c>
      <c r="J148">
        <f t="shared" si="22"/>
        <v>53</v>
      </c>
      <c r="K148" s="6">
        <v>0.73569904106327999</v>
      </c>
      <c r="L148" s="11">
        <f>RANK(K148,$K$2:$K$176,)+COUNTIF($K$2:K148,K148)-1</f>
        <v>91</v>
      </c>
      <c r="M148">
        <f t="shared" si="23"/>
        <v>0.3614323743966133</v>
      </c>
      <c r="N148">
        <f t="shared" si="24"/>
        <v>56</v>
      </c>
      <c r="O148" s="6">
        <v>0.46676812231130499</v>
      </c>
      <c r="P148" s="11">
        <f>RANK(O148,$O$2:$O$176,)+COUNTIF($O$2:O148,O148)-1</f>
        <v>145</v>
      </c>
      <c r="Q148">
        <f t="shared" si="25"/>
        <v>9.2501455644638297E-2</v>
      </c>
      <c r="R148">
        <f t="shared" si="26"/>
        <v>2</v>
      </c>
      <c r="S148" s="6">
        <v>0.25676065915844598</v>
      </c>
      <c r="T148" s="11">
        <f>RANK(S148,$S$2:$S$176,)+COUNTIF($S$2:S148,S148)-1</f>
        <v>159</v>
      </c>
      <c r="U148">
        <f t="shared" si="27"/>
        <v>0.21000746315285901</v>
      </c>
      <c r="V148">
        <f t="shared" si="28"/>
        <v>14</v>
      </c>
    </row>
    <row r="149" spans="1:22" x14ac:dyDescent="0.25">
      <c r="A149" t="s">
        <v>48</v>
      </c>
      <c r="B149" s="2">
        <v>0.51759999999999995</v>
      </c>
      <c r="C149" s="2">
        <v>0.42220000000000002</v>
      </c>
      <c r="D149" s="2">
        <v>0.1293</v>
      </c>
      <c r="E149" s="6">
        <f t="shared" si="29"/>
        <v>0.35636666666666666</v>
      </c>
      <c r="F149" s="10">
        <f>RANK(E149,$E$2:$E$176,)+COUNTIF($E$2:E149,E149)-1</f>
        <v>148</v>
      </c>
      <c r="G149" s="6">
        <v>0.51759958457143995</v>
      </c>
      <c r="H149" s="11">
        <f>RANK(G149,$G$2:$G$176,)+COUNTIF($G$2:G149,G149)-1</f>
        <v>151</v>
      </c>
      <c r="I149">
        <f t="shared" si="21"/>
        <v>0.16123291790477329</v>
      </c>
      <c r="J149">
        <f t="shared" si="22"/>
        <v>3</v>
      </c>
      <c r="K149" s="6">
        <v>0.42219987444287999</v>
      </c>
      <c r="L149" s="11">
        <f>RANK(K149,$K$2:$K$176,)+COUNTIF($K$2:K149,K149)-1</f>
        <v>155</v>
      </c>
      <c r="M149">
        <f t="shared" si="23"/>
        <v>6.5833207776213321E-2</v>
      </c>
      <c r="N149">
        <f t="shared" si="24"/>
        <v>7</v>
      </c>
      <c r="O149" s="6">
        <v>0.470496564375398</v>
      </c>
      <c r="P149" s="11">
        <f>RANK(O149,$O$2:$O$176,)+COUNTIF($O$2:O149,O149)-1</f>
        <v>143</v>
      </c>
      <c r="Q149">
        <f t="shared" si="25"/>
        <v>0.11412989770873133</v>
      </c>
      <c r="R149">
        <f t="shared" si="26"/>
        <v>5</v>
      </c>
      <c r="S149" s="6">
        <v>0.40409319136647798</v>
      </c>
      <c r="T149" s="11">
        <f>RANK(S149,$S$2:$S$176,)+COUNTIF($S$2:S149,S149)-1</f>
        <v>136</v>
      </c>
      <c r="U149">
        <f t="shared" si="27"/>
        <v>6.6403373008920019E-2</v>
      </c>
      <c r="V149">
        <f t="shared" si="28"/>
        <v>7</v>
      </c>
    </row>
    <row r="150" spans="1:22" x14ac:dyDescent="0.25">
      <c r="A150" t="s">
        <v>104</v>
      </c>
      <c r="B150" s="2">
        <v>0.4647</v>
      </c>
      <c r="C150" s="2">
        <v>0.29110000000000003</v>
      </c>
      <c r="D150" s="2">
        <v>0.31169999999999998</v>
      </c>
      <c r="E150" s="6">
        <f t="shared" si="29"/>
        <v>0.35583333333333328</v>
      </c>
      <c r="F150" s="10">
        <f>RANK(E150,$E$2:$E$176,)+COUNTIF($E$2:E150,E150)-1</f>
        <v>149</v>
      </c>
      <c r="G150" s="6">
        <v>0.46469973469393</v>
      </c>
      <c r="H150" s="11">
        <f>RANK(G150,$G$2:$G$176,)+COUNTIF($G$2:G150,G150)-1</f>
        <v>158</v>
      </c>
      <c r="I150">
        <f t="shared" si="21"/>
        <v>0.10886640136059672</v>
      </c>
      <c r="J150">
        <f t="shared" si="22"/>
        <v>9</v>
      </c>
      <c r="K150" s="6">
        <v>0.29110024380344002</v>
      </c>
      <c r="L150" s="11">
        <f>RANK(K150,$K$2:$K$176,)+COUNTIF($K$2:K150,K150)-1</f>
        <v>169</v>
      </c>
      <c r="M150">
        <f t="shared" si="23"/>
        <v>6.4733089529893262E-2</v>
      </c>
      <c r="N150">
        <f t="shared" si="24"/>
        <v>20</v>
      </c>
      <c r="O150" s="6">
        <v>0.36863099800562799</v>
      </c>
      <c r="P150" s="11">
        <f>RANK(O150,$O$2:$O$176,)+COUNTIF($O$2:O150,O150)-1</f>
        <v>158</v>
      </c>
      <c r="Q150">
        <f t="shared" si="25"/>
        <v>1.2797664672294706E-2</v>
      </c>
      <c r="R150">
        <f t="shared" si="26"/>
        <v>9</v>
      </c>
      <c r="S150" s="6">
        <v>0.40107499836980298</v>
      </c>
      <c r="T150" s="11">
        <f>RANK(S150,$S$2:$S$176,)+COUNTIF($S$2:S150,S150)-1</f>
        <v>137</v>
      </c>
      <c r="U150">
        <f t="shared" si="27"/>
        <v>3.2444000364174996E-2</v>
      </c>
      <c r="V150">
        <f t="shared" si="28"/>
        <v>21</v>
      </c>
    </row>
    <row r="151" spans="1:22" x14ac:dyDescent="0.25">
      <c r="A151" t="s">
        <v>26</v>
      </c>
      <c r="B151" s="2">
        <v>0.42349999999999999</v>
      </c>
      <c r="C151" s="2">
        <v>0.48120000000000002</v>
      </c>
      <c r="D151" s="2">
        <v>0.1394</v>
      </c>
      <c r="E151" s="6">
        <f t="shared" si="29"/>
        <v>0.34803333333333336</v>
      </c>
      <c r="F151" s="10">
        <f>RANK(E151,$E$2:$E$176,)+COUNTIF($E$2:E151,E151)-1</f>
        <v>150</v>
      </c>
      <c r="G151" s="6">
        <v>0.48119968249647999</v>
      </c>
      <c r="H151" s="11">
        <f>RANK(G151,$G$2:$G$176,)+COUNTIF($G$2:G151,G151)-1</f>
        <v>156</v>
      </c>
      <c r="I151">
        <f t="shared" si="21"/>
        <v>0.13316634916314662</v>
      </c>
      <c r="J151">
        <f t="shared" si="22"/>
        <v>6</v>
      </c>
      <c r="K151" s="6">
        <v>0.48119968249647999</v>
      </c>
      <c r="L151" s="11">
        <f>RANK(K151,$K$2:$K$176,)+COUNTIF($K$2:K151,K151)-1</f>
        <v>149</v>
      </c>
      <c r="M151">
        <f t="shared" si="23"/>
        <v>0.13316634916314662</v>
      </c>
      <c r="N151">
        <f t="shared" si="24"/>
        <v>1</v>
      </c>
      <c r="O151" s="6">
        <v>0.46797241969981201</v>
      </c>
      <c r="P151" s="11">
        <f>RANK(O151,$O$2:$O$176,)+COUNTIF($O$2:O151,O151)-1</f>
        <v>144</v>
      </c>
      <c r="Q151">
        <f t="shared" si="25"/>
        <v>0.11993908636647865</v>
      </c>
      <c r="R151">
        <f t="shared" si="26"/>
        <v>6</v>
      </c>
      <c r="S151" s="6">
        <v>0.365313137523405</v>
      </c>
      <c r="T151" s="11">
        <f>RANK(S151,$S$2:$S$176,)+COUNTIF($S$2:S151,S151)-1</f>
        <v>142</v>
      </c>
      <c r="U151">
        <f t="shared" si="27"/>
        <v>0.10265928217640702</v>
      </c>
      <c r="V151">
        <f t="shared" si="28"/>
        <v>2</v>
      </c>
    </row>
    <row r="152" spans="1:22" x14ac:dyDescent="0.25">
      <c r="A152" t="s">
        <v>148</v>
      </c>
      <c r="B152" s="2">
        <v>0.32350000000000001</v>
      </c>
      <c r="C152" s="2">
        <v>0.4985</v>
      </c>
      <c r="D152" s="2">
        <v>0.21060000000000001</v>
      </c>
      <c r="E152" s="6">
        <f t="shared" si="29"/>
        <v>0.34420000000000001</v>
      </c>
      <c r="F152" s="10">
        <f>RANK(E152,$E$2:$E$176,)+COUNTIF($E$2:E152,E152)-1</f>
        <v>151</v>
      </c>
      <c r="G152" s="6">
        <v>0.49849962204440001</v>
      </c>
      <c r="H152" s="11">
        <f>RANK(G152,$G$2:$G$176,)+COUNTIF($G$2:G152,G152)-1</f>
        <v>154</v>
      </c>
      <c r="I152">
        <f t="shared" si="21"/>
        <v>0.15429962204440001</v>
      </c>
      <c r="J152">
        <f t="shared" si="22"/>
        <v>3</v>
      </c>
      <c r="K152" s="6">
        <v>0.49849962204440001</v>
      </c>
      <c r="L152" s="11">
        <f>RANK(K152,$K$2:$K$176,)+COUNTIF($K$2:K152,K152)-1</f>
        <v>148</v>
      </c>
      <c r="M152">
        <f t="shared" si="23"/>
        <v>0.15429962204440001</v>
      </c>
      <c r="N152">
        <f t="shared" si="24"/>
        <v>3</v>
      </c>
      <c r="O152" s="6">
        <v>0.43752927819223397</v>
      </c>
      <c r="P152" s="11">
        <f>RANK(O152,$O$2:$O$176,)+COUNTIF($O$2:O152,O152)-1</f>
        <v>147</v>
      </c>
      <c r="Q152">
        <f t="shared" si="25"/>
        <v>9.3329278192233966E-2</v>
      </c>
      <c r="R152">
        <f t="shared" si="26"/>
        <v>4</v>
      </c>
      <c r="S152" s="6">
        <v>0.33254152344223098</v>
      </c>
      <c r="T152" s="11">
        <f>RANK(S152,$S$2:$S$176,)+COUNTIF($S$2:S152,S152)-1</f>
        <v>151</v>
      </c>
      <c r="U152">
        <f t="shared" si="27"/>
        <v>0.10498775475000299</v>
      </c>
      <c r="V152">
        <f t="shared" si="28"/>
        <v>4</v>
      </c>
    </row>
    <row r="153" spans="1:22" x14ac:dyDescent="0.25">
      <c r="A153" t="s">
        <v>16</v>
      </c>
      <c r="B153" s="2">
        <v>0.19409999999999999</v>
      </c>
      <c r="C153" s="2">
        <v>0.55389999999999995</v>
      </c>
      <c r="D153" s="2">
        <v>0.23830000000000001</v>
      </c>
      <c r="E153" s="6">
        <f t="shared" si="29"/>
        <v>0.32876666666666665</v>
      </c>
      <c r="F153" s="10">
        <f>RANK(E153,$E$2:$E$176,)+COUNTIF($E$2:E153,E153)-1</f>
        <v>152</v>
      </c>
      <c r="G153" s="6">
        <v>0.55389941898455997</v>
      </c>
      <c r="H153" s="11">
        <f>RANK(G153,$G$2:$G$176,)+COUNTIF($G$2:G153,G153)-1</f>
        <v>140</v>
      </c>
      <c r="I153">
        <f t="shared" si="21"/>
        <v>0.22513275231789331</v>
      </c>
      <c r="J153">
        <f t="shared" si="22"/>
        <v>12</v>
      </c>
      <c r="K153" s="6">
        <v>0.55389941898455997</v>
      </c>
      <c r="L153" s="11">
        <f>RANK(K153,$K$2:$K$176,)+COUNTIF($K$2:K153,K153)-1</f>
        <v>136</v>
      </c>
      <c r="M153">
        <f t="shared" si="23"/>
        <v>0.22513275231789331</v>
      </c>
      <c r="N153">
        <f t="shared" si="24"/>
        <v>16</v>
      </c>
      <c r="O153" s="6">
        <v>0.41832310937955502</v>
      </c>
      <c r="P153" s="11">
        <f>RANK(O153,$O$2:$O$176,)+COUNTIF($O$2:O153,O153)-1</f>
        <v>150</v>
      </c>
      <c r="Q153">
        <f t="shared" si="25"/>
        <v>8.9556442712888373E-2</v>
      </c>
      <c r="R153">
        <f t="shared" si="26"/>
        <v>2</v>
      </c>
      <c r="S153" s="6">
        <v>0.27827925737547599</v>
      </c>
      <c r="T153" s="11">
        <f>RANK(S153,$S$2:$S$176,)+COUNTIF($S$2:S153,S153)-1</f>
        <v>158</v>
      </c>
      <c r="U153">
        <f t="shared" si="27"/>
        <v>0.14004385200407904</v>
      </c>
      <c r="V153">
        <f t="shared" si="28"/>
        <v>8</v>
      </c>
    </row>
    <row r="154" spans="1:22" x14ac:dyDescent="0.25">
      <c r="A154" t="s">
        <v>33</v>
      </c>
      <c r="B154" s="2">
        <v>0.4118</v>
      </c>
      <c r="C154" s="2">
        <v>0.37280000000000002</v>
      </c>
      <c r="D154" s="2">
        <v>0.1762</v>
      </c>
      <c r="E154" s="6">
        <f t="shared" si="29"/>
        <v>0.32026666666666664</v>
      </c>
      <c r="F154" s="10">
        <f>RANK(E154,$E$2:$E$176,)+COUNTIF($E$2:E154,E154)-1</f>
        <v>153</v>
      </c>
      <c r="G154" s="6">
        <v>0.41259139644679099</v>
      </c>
      <c r="H154" s="11">
        <f>RANK(G154,$G$2:$G$176,)+COUNTIF($G$2:G154,G154)-1</f>
        <v>161</v>
      </c>
      <c r="I154">
        <f t="shared" si="21"/>
        <v>9.2324729780124348E-2</v>
      </c>
      <c r="J154">
        <f t="shared" si="22"/>
        <v>8</v>
      </c>
      <c r="K154" s="6">
        <v>0.37279990592512002</v>
      </c>
      <c r="L154" s="11">
        <f>RANK(K154,$K$2:$K$176,)+COUNTIF($K$2:K154,K154)-1</f>
        <v>162</v>
      </c>
      <c r="M154">
        <f t="shared" si="23"/>
        <v>5.2533239258453379E-2</v>
      </c>
      <c r="N154">
        <f t="shared" si="24"/>
        <v>9</v>
      </c>
      <c r="O154" s="6">
        <v>0.39688833043740102</v>
      </c>
      <c r="P154" s="11">
        <f>RANK(O154,$O$2:$O$176,)+COUNTIF($O$2:O154,O154)-1</f>
        <v>155</v>
      </c>
      <c r="Q154">
        <f t="shared" si="25"/>
        <v>7.6621663770734372E-2</v>
      </c>
      <c r="R154">
        <f t="shared" si="26"/>
        <v>2</v>
      </c>
      <c r="S154" s="6">
        <v>0.348862122609433</v>
      </c>
      <c r="T154" s="11">
        <f>RANK(S154,$S$2:$S$176,)+COUNTIF($S$2:S154,S154)-1</f>
        <v>147</v>
      </c>
      <c r="U154">
        <f t="shared" si="27"/>
        <v>4.8026207827968015E-2</v>
      </c>
      <c r="V154">
        <f t="shared" si="28"/>
        <v>8</v>
      </c>
    </row>
    <row r="155" spans="1:22" x14ac:dyDescent="0.25">
      <c r="A155" t="s">
        <v>152</v>
      </c>
      <c r="B155" s="2">
        <v>0.30590000000000001</v>
      </c>
      <c r="C155" s="2">
        <v>0.35589999999999999</v>
      </c>
      <c r="D155" s="2">
        <v>0.28439999999999999</v>
      </c>
      <c r="E155" s="6">
        <f t="shared" si="29"/>
        <v>0.31539999999999996</v>
      </c>
      <c r="F155" s="10">
        <f>RANK(E155,$E$2:$E$176,)+COUNTIF($E$2:E155,E155)-1</f>
        <v>154</v>
      </c>
      <c r="G155" s="6">
        <v>0.35589993914536</v>
      </c>
      <c r="H155" s="11">
        <f>RANK(G155,$G$2:$G$176,)+COUNTIF($G$2:G155,G155)-1</f>
        <v>169</v>
      </c>
      <c r="I155">
        <f t="shared" si="21"/>
        <v>4.0499939145360042E-2</v>
      </c>
      <c r="J155">
        <f t="shared" si="22"/>
        <v>15</v>
      </c>
      <c r="K155" s="6">
        <v>0.35589993914536</v>
      </c>
      <c r="L155" s="11">
        <f>RANK(K155,$K$2:$K$176,)+COUNTIF($K$2:K155,K155)-1</f>
        <v>165</v>
      </c>
      <c r="M155">
        <f t="shared" si="23"/>
        <v>4.0499939145360042E-2</v>
      </c>
      <c r="N155">
        <f t="shared" si="24"/>
        <v>11</v>
      </c>
      <c r="O155" s="6">
        <v>0.34311227760902302</v>
      </c>
      <c r="P155" s="11">
        <f>RANK(O155,$O$2:$O$176,)+COUNTIF($O$2:O155,O155)-1</f>
        <v>161</v>
      </c>
      <c r="Q155">
        <f t="shared" si="25"/>
        <v>2.7712277609023062E-2</v>
      </c>
      <c r="R155">
        <f t="shared" si="26"/>
        <v>7</v>
      </c>
      <c r="S155" s="6">
        <v>0.316761218083075</v>
      </c>
      <c r="T155" s="11">
        <f>RANK(S155,$S$2:$S$176,)+COUNTIF($S$2:S155,S155)-1</f>
        <v>153</v>
      </c>
      <c r="U155">
        <f t="shared" si="27"/>
        <v>2.6351059525948017E-2</v>
      </c>
      <c r="V155">
        <f t="shared" si="28"/>
        <v>8</v>
      </c>
    </row>
    <row r="156" spans="1:22" x14ac:dyDescent="0.25">
      <c r="A156" t="s">
        <v>29</v>
      </c>
      <c r="B156" s="2">
        <v>0.34710000000000002</v>
      </c>
      <c r="C156" s="2">
        <v>0.22739999999999999</v>
      </c>
      <c r="D156" s="2">
        <v>0.35460000000000003</v>
      </c>
      <c r="E156" s="6">
        <f t="shared" si="29"/>
        <v>0.30970000000000003</v>
      </c>
      <c r="F156" s="10">
        <f>RANK(E156,$E$2:$E$176,)+COUNTIF($E$2:E156,E156)-1</f>
        <v>155</v>
      </c>
      <c r="G156" s="6">
        <v>0.35646612543754003</v>
      </c>
      <c r="H156" s="11">
        <f>RANK(G156,$G$2:$G$176,)+COUNTIF($G$2:G156,G156)-1</f>
        <v>168</v>
      </c>
      <c r="I156">
        <f t="shared" si="21"/>
        <v>4.6766125437539996E-2</v>
      </c>
      <c r="J156">
        <f t="shared" si="22"/>
        <v>13</v>
      </c>
      <c r="K156" s="6">
        <v>0.22740028564896</v>
      </c>
      <c r="L156" s="11">
        <f>RANK(K156,$K$2:$K$176,)+COUNTIF($K$2:K156,K156)-1</f>
        <v>171</v>
      </c>
      <c r="M156">
        <f t="shared" si="23"/>
        <v>8.2299714351040026E-2</v>
      </c>
      <c r="N156">
        <f t="shared" si="24"/>
        <v>16</v>
      </c>
      <c r="O156" s="6">
        <v>0.28143800075476</v>
      </c>
      <c r="P156" s="11">
        <f>RANK(O156,$O$2:$O$176,)+COUNTIF($O$2:O156,O156)-1</f>
        <v>167</v>
      </c>
      <c r="Q156">
        <f t="shared" si="25"/>
        <v>2.8261999245240033E-2</v>
      </c>
      <c r="R156">
        <f t="shared" si="26"/>
        <v>12</v>
      </c>
      <c r="S156" s="6">
        <v>0.33546656233406902</v>
      </c>
      <c r="T156" s="11">
        <f>RANK(S156,$S$2:$S$176,)+COUNTIF($S$2:S156,S156)-1</f>
        <v>150</v>
      </c>
      <c r="U156">
        <f t="shared" si="27"/>
        <v>5.402856157930902E-2</v>
      </c>
      <c r="V156">
        <f t="shared" si="28"/>
        <v>17</v>
      </c>
    </row>
    <row r="157" spans="1:22" x14ac:dyDescent="0.25">
      <c r="A157" t="s">
        <v>25</v>
      </c>
      <c r="B157" s="2">
        <v>0.28820000000000001</v>
      </c>
      <c r="C157" s="2">
        <v>0.53069999999999995</v>
      </c>
      <c r="D157" s="2">
        <v>0.1096</v>
      </c>
      <c r="E157" s="6">
        <f t="shared" si="29"/>
        <v>0.3095</v>
      </c>
      <c r="F157" s="10">
        <f>RANK(E157,$E$2:$E$176,)+COUNTIF($E$2:E157,E157)-1</f>
        <v>156</v>
      </c>
      <c r="G157" s="6">
        <v>0.53069942683128002</v>
      </c>
      <c r="H157" s="11">
        <f>RANK(G157,$G$2:$G$176,)+COUNTIF($G$2:G157,G157)-1</f>
        <v>147</v>
      </c>
      <c r="I157">
        <f t="shared" si="21"/>
        <v>0.22119942683128002</v>
      </c>
      <c r="J157">
        <f t="shared" si="22"/>
        <v>9</v>
      </c>
      <c r="K157" s="6">
        <v>0.53069942683128002</v>
      </c>
      <c r="L157" s="11">
        <f>RANK(K157,$K$2:$K$176,)+COUNTIF($K$2:K157,K157)-1</f>
        <v>141</v>
      </c>
      <c r="M157">
        <f t="shared" si="23"/>
        <v>0.22119942683128002</v>
      </c>
      <c r="N157">
        <f t="shared" si="24"/>
        <v>15</v>
      </c>
      <c r="O157" s="6">
        <v>0.44273816533256299</v>
      </c>
      <c r="P157" s="11">
        <f>RANK(O157,$O$2:$O$176,)+COUNTIF($O$2:O157,O157)-1</f>
        <v>146</v>
      </c>
      <c r="Q157">
        <f t="shared" si="25"/>
        <v>0.133238165332563</v>
      </c>
      <c r="R157">
        <f t="shared" si="26"/>
        <v>10</v>
      </c>
      <c r="S157" s="6">
        <v>0.290584914624263</v>
      </c>
      <c r="T157" s="11">
        <f>RANK(S157,$S$2:$S$176,)+COUNTIF($S$2:S157,S157)-1</f>
        <v>157</v>
      </c>
      <c r="U157">
        <f t="shared" si="27"/>
        <v>0.15215325070829999</v>
      </c>
      <c r="V157">
        <f t="shared" si="28"/>
        <v>11</v>
      </c>
    </row>
    <row r="158" spans="1:22" x14ac:dyDescent="0.25">
      <c r="A158" t="s">
        <v>180</v>
      </c>
      <c r="B158" s="2">
        <v>0.32350000000000001</v>
      </c>
      <c r="C158" s="2">
        <v>0.41420000000000001</v>
      </c>
      <c r="D158" s="2">
        <v>0.1757</v>
      </c>
      <c r="E158" s="6">
        <f t="shared" si="29"/>
        <v>0.30446666666666666</v>
      </c>
      <c r="F158" s="10">
        <f>RANK(E158,$E$2:$E$176,)+COUNTIF($E$2:E158,E158)-1</f>
        <v>157</v>
      </c>
      <c r="G158" s="6">
        <v>0.41419974137968002</v>
      </c>
      <c r="H158" s="11">
        <f>RANK(G158,$G$2:$G$176,)+COUNTIF($G$2:G158,G158)-1</f>
        <v>160</v>
      </c>
      <c r="I158">
        <f t="shared" si="21"/>
        <v>0.10973307471301336</v>
      </c>
      <c r="J158">
        <f t="shared" si="22"/>
        <v>3</v>
      </c>
      <c r="K158" s="6">
        <v>0.41419974137968002</v>
      </c>
      <c r="L158" s="11">
        <f>RANK(K158,$K$2:$K$176,)+COUNTIF($K$2:K158,K158)-1</f>
        <v>156</v>
      </c>
      <c r="M158">
        <f t="shared" si="23"/>
        <v>0.10973307471301336</v>
      </c>
      <c r="N158">
        <f t="shared" si="24"/>
        <v>1</v>
      </c>
      <c r="O158" s="6">
        <v>0.38598137126243998</v>
      </c>
      <c r="P158" s="11">
        <f>RANK(O158,$O$2:$O$176,)+COUNTIF($O$2:O158,O158)-1</f>
        <v>156</v>
      </c>
      <c r="Q158">
        <f t="shared" si="25"/>
        <v>8.1514704595773313E-2</v>
      </c>
      <c r="R158">
        <f t="shared" si="26"/>
        <v>1</v>
      </c>
      <c r="S158" s="6">
        <v>0.307082506590653</v>
      </c>
      <c r="T158" s="11">
        <f>RANK(S158,$S$2:$S$176,)+COUNTIF($S$2:S158,S158)-1</f>
        <v>154</v>
      </c>
      <c r="U158">
        <f t="shared" si="27"/>
        <v>7.8898864671786972E-2</v>
      </c>
      <c r="V158">
        <f t="shared" si="28"/>
        <v>2</v>
      </c>
    </row>
    <row r="159" spans="1:22" x14ac:dyDescent="0.25">
      <c r="A159" t="s">
        <v>129</v>
      </c>
      <c r="B159" s="2">
        <v>0.30590000000000001</v>
      </c>
      <c r="C159" s="2">
        <v>0.31440000000000001</v>
      </c>
      <c r="D159" s="2">
        <v>0.25900000000000001</v>
      </c>
      <c r="E159" s="6">
        <f t="shared" si="29"/>
        <v>0.29310000000000003</v>
      </c>
      <c r="F159" s="10">
        <f>RANK(E159,$E$2:$E$176,)+COUNTIF($E$2:E159,E159)-1</f>
        <v>158</v>
      </c>
      <c r="G159" s="6">
        <v>0.31975865862805503</v>
      </c>
      <c r="H159" s="11">
        <f>RANK(G159,$G$2:$G$176,)+COUNTIF($G$2:G159,G159)-1</f>
        <v>170</v>
      </c>
      <c r="I159">
        <f t="shared" si="21"/>
        <v>2.6658658628054999E-2</v>
      </c>
      <c r="J159">
        <f t="shared" si="22"/>
        <v>12</v>
      </c>
      <c r="K159" s="6">
        <v>0.31439998967375998</v>
      </c>
      <c r="L159" s="11">
        <f>RANK(K159,$K$2:$K$176,)+COUNTIF($K$2:K159,K159)-1</f>
        <v>168</v>
      </c>
      <c r="M159">
        <f t="shared" si="23"/>
        <v>2.1299989673759956E-2</v>
      </c>
      <c r="N159">
        <f t="shared" si="24"/>
        <v>10</v>
      </c>
      <c r="O159" s="6">
        <v>0.31773577902709699</v>
      </c>
      <c r="P159" s="11">
        <f>RANK(O159,$O$2:$O$176,)+COUNTIF($O$2:O159,O159)-1</f>
        <v>164</v>
      </c>
      <c r="Q159">
        <f t="shared" si="25"/>
        <v>2.463577902709696E-2</v>
      </c>
      <c r="R159">
        <f t="shared" si="26"/>
        <v>6</v>
      </c>
      <c r="S159" s="6">
        <v>0.30193108459324303</v>
      </c>
      <c r="T159" s="11">
        <f>RANK(S159,$S$2:$S$176,)+COUNTIF($S$2:S159,S159)-1</f>
        <v>155</v>
      </c>
      <c r="U159">
        <f t="shared" si="27"/>
        <v>1.5804694433853961E-2</v>
      </c>
      <c r="V159">
        <f t="shared" si="28"/>
        <v>9</v>
      </c>
    </row>
    <row r="160" spans="1:22" x14ac:dyDescent="0.25">
      <c r="A160" t="s">
        <v>71</v>
      </c>
      <c r="B160" s="2">
        <v>0.2235</v>
      </c>
      <c r="C160" s="2">
        <v>0.50129999999999997</v>
      </c>
      <c r="D160" s="2">
        <v>0.12330000000000001</v>
      </c>
      <c r="E160" s="6">
        <f t="shared" si="29"/>
        <v>0.28270000000000001</v>
      </c>
      <c r="F160" s="10">
        <f>RANK(E160,$E$2:$E$176,)+COUNTIF($E$2:E160,E160)-1</f>
        <v>159</v>
      </c>
      <c r="G160" s="6">
        <v>0.50129942962151997</v>
      </c>
      <c r="H160" s="11">
        <f>RANK(G160,$G$2:$G$176,)+COUNTIF($G$2:G160,G160)-1</f>
        <v>153</v>
      </c>
      <c r="I160">
        <f t="shared" si="21"/>
        <v>0.21859942962151996</v>
      </c>
      <c r="J160">
        <f t="shared" si="22"/>
        <v>6</v>
      </c>
      <c r="K160" s="6">
        <v>0.50129942962151997</v>
      </c>
      <c r="L160" s="11">
        <f>RANK(K160,$K$2:$K$176,)+COUNTIF($K$2:K160,K160)-1</f>
        <v>147</v>
      </c>
      <c r="M160">
        <f t="shared" si="23"/>
        <v>0.21859942962151996</v>
      </c>
      <c r="N160">
        <f t="shared" si="24"/>
        <v>12</v>
      </c>
      <c r="O160" s="6">
        <v>0.398219499603019</v>
      </c>
      <c r="P160" s="11">
        <f>RANK(O160,$O$2:$O$176,)+COUNTIF($O$2:O160,O160)-1</f>
        <v>154</v>
      </c>
      <c r="Q160">
        <f t="shared" si="25"/>
        <v>0.11551949960301899</v>
      </c>
      <c r="R160">
        <f t="shared" si="26"/>
        <v>5</v>
      </c>
      <c r="S160" s="6">
        <v>0.252773663471481</v>
      </c>
      <c r="T160" s="11">
        <f>RANK(S160,$S$2:$S$176,)+COUNTIF($S$2:S160,S160)-1</f>
        <v>161</v>
      </c>
      <c r="U160">
        <f t="shared" si="27"/>
        <v>0.145445836131538</v>
      </c>
      <c r="V160">
        <f t="shared" si="28"/>
        <v>7</v>
      </c>
    </row>
    <row r="161" spans="1:22" x14ac:dyDescent="0.25">
      <c r="A161" t="s">
        <v>32</v>
      </c>
      <c r="B161" s="2">
        <v>0.1</v>
      </c>
      <c r="C161" s="2">
        <v>0.35749999999999998</v>
      </c>
      <c r="D161" s="2">
        <v>0.3886</v>
      </c>
      <c r="E161" s="6">
        <f t="shared" si="29"/>
        <v>0.28203333333333336</v>
      </c>
      <c r="F161" s="10">
        <f>RANK(E161,$E$2:$E$176,)+COUNTIF($E$2:E161,E161)-1</f>
        <v>160</v>
      </c>
      <c r="G161" s="6">
        <v>0.38911906515760902</v>
      </c>
      <c r="H161" s="11">
        <f>RANK(G161,$G$2:$G$176,)+COUNTIF($G$2:G161,G161)-1</f>
        <v>164</v>
      </c>
      <c r="I161">
        <f t="shared" si="21"/>
        <v>0.10708573182427567</v>
      </c>
      <c r="J161">
        <f t="shared" si="22"/>
        <v>4</v>
      </c>
      <c r="K161" s="6">
        <v>0.35749983451799999</v>
      </c>
      <c r="L161" s="11">
        <f>RANK(K161,$K$2:$K$176,)+COUNTIF($K$2:K161,K161)-1</f>
        <v>164</v>
      </c>
      <c r="M161">
        <f t="shared" si="23"/>
        <v>7.5466501184666634E-2</v>
      </c>
      <c r="N161">
        <f t="shared" si="24"/>
        <v>4</v>
      </c>
      <c r="O161" s="6">
        <v>0.259626785610858</v>
      </c>
      <c r="P161" s="11">
        <f>RANK(O161,$O$2:$O$176,)+COUNTIF($O$2:O161,O161)-1</f>
        <v>168</v>
      </c>
      <c r="Q161">
        <f t="shared" si="25"/>
        <v>2.2406547722475356E-2</v>
      </c>
      <c r="R161">
        <f t="shared" si="26"/>
        <v>8</v>
      </c>
      <c r="S161" s="6">
        <v>0.23109670327623</v>
      </c>
      <c r="T161" s="11">
        <f>RANK(S161,$S$2:$S$176,)+COUNTIF($S$2:S161,S161)-1</f>
        <v>164</v>
      </c>
      <c r="U161">
        <f t="shared" si="27"/>
        <v>2.8530082334628004E-2</v>
      </c>
      <c r="V161">
        <f t="shared" si="28"/>
        <v>4</v>
      </c>
    </row>
    <row r="162" spans="1:22" x14ac:dyDescent="0.25">
      <c r="A162" t="s">
        <v>112</v>
      </c>
      <c r="B162" s="2">
        <v>0.1235</v>
      </c>
      <c r="C162" s="2">
        <v>0.4652</v>
      </c>
      <c r="D162" s="2">
        <v>0.25109999999999999</v>
      </c>
      <c r="E162" s="6">
        <f t="shared" si="29"/>
        <v>0.27993333333333331</v>
      </c>
      <c r="F162" s="10">
        <f>RANK(E162,$E$2:$E$176,)+COUNTIF($E$2:E162,E162)-1</f>
        <v>161</v>
      </c>
      <c r="G162" s="6">
        <v>0.46519952347007998</v>
      </c>
      <c r="H162" s="11">
        <f>RANK(G162,$G$2:$G$176,)+COUNTIF($G$2:G162,G162)-1</f>
        <v>157</v>
      </c>
      <c r="I162">
        <f t="shared" si="21"/>
        <v>0.18526619013674667</v>
      </c>
      <c r="J162">
        <f t="shared" si="22"/>
        <v>4</v>
      </c>
      <c r="K162" s="6">
        <v>0.46519952347007998</v>
      </c>
      <c r="L162" s="11">
        <f>RANK(K162,$K$2:$K$176,)+COUNTIF($K$2:K162,K162)-1</f>
        <v>151</v>
      </c>
      <c r="M162">
        <f t="shared" si="23"/>
        <v>0.18526619013674667</v>
      </c>
      <c r="N162">
        <f t="shared" si="24"/>
        <v>10</v>
      </c>
      <c r="O162" s="6">
        <v>0.33512331426375702</v>
      </c>
      <c r="P162" s="11">
        <f>RANK(O162,$O$2:$O$176,)+COUNTIF($O$2:O162,O162)-1</f>
        <v>163</v>
      </c>
      <c r="Q162">
        <f t="shared" si="25"/>
        <v>5.518998093042371E-2</v>
      </c>
      <c r="R162">
        <f t="shared" si="26"/>
        <v>2</v>
      </c>
      <c r="S162" s="6">
        <v>0.22587075799495099</v>
      </c>
      <c r="T162" s="11">
        <f>RANK(S162,$S$2:$S$176,)+COUNTIF($S$2:S162,S162)-1</f>
        <v>165</v>
      </c>
      <c r="U162">
        <f t="shared" si="27"/>
        <v>0.10925255626880603</v>
      </c>
      <c r="V162">
        <f t="shared" si="28"/>
        <v>2</v>
      </c>
    </row>
    <row r="163" spans="1:22" x14ac:dyDescent="0.25">
      <c r="A163" t="s">
        <v>123</v>
      </c>
      <c r="B163" s="2">
        <v>0.36470000000000002</v>
      </c>
      <c r="C163" s="2">
        <v>0.33779999999999999</v>
      </c>
      <c r="D163" s="2">
        <v>0.11940000000000001</v>
      </c>
      <c r="E163" s="6">
        <f t="shared" si="29"/>
        <v>0.27396666666666669</v>
      </c>
      <c r="F163" s="10">
        <f>RANK(E163,$E$2:$E$176,)+COUNTIF($E$2:E163,E163)-1</f>
        <v>162</v>
      </c>
      <c r="G163" s="6">
        <v>0.36802612704006099</v>
      </c>
      <c r="H163" s="11">
        <f>RANK(G163,$G$2:$G$176,)+COUNTIF($G$2:G163,G163)-1</f>
        <v>167</v>
      </c>
      <c r="I163">
        <f t="shared" si="21"/>
        <v>9.4059460373394299E-2</v>
      </c>
      <c r="J163">
        <f t="shared" si="22"/>
        <v>5</v>
      </c>
      <c r="K163" s="6">
        <v>0.33779986606112</v>
      </c>
      <c r="L163" s="11">
        <f>RANK(K163,$K$2:$K$176,)+COUNTIF($K$2:K163,K163)-1</f>
        <v>166</v>
      </c>
      <c r="M163">
        <f t="shared" si="23"/>
        <v>6.383319939445331E-2</v>
      </c>
      <c r="N163">
        <f t="shared" si="24"/>
        <v>4</v>
      </c>
      <c r="O163" s="6">
        <v>0.35616514267392102</v>
      </c>
      <c r="P163" s="11">
        <f>RANK(O163,$O$2:$O$176,)+COUNTIF($O$2:O163,O163)-1</f>
        <v>160</v>
      </c>
      <c r="Q163">
        <f t="shared" si="25"/>
        <v>8.2198476007254329E-2</v>
      </c>
      <c r="R163">
        <f t="shared" si="26"/>
        <v>2</v>
      </c>
      <c r="S163" s="6">
        <v>0.30014252578039902</v>
      </c>
      <c r="T163" s="11">
        <f>RANK(S163,$S$2:$S$176,)+COUNTIF($S$2:S163,S163)-1</f>
        <v>156</v>
      </c>
      <c r="U163">
        <f t="shared" si="27"/>
        <v>5.6022616893522004E-2</v>
      </c>
      <c r="V163">
        <f t="shared" si="28"/>
        <v>4</v>
      </c>
    </row>
    <row r="164" spans="1:22" x14ac:dyDescent="0.25">
      <c r="A164" t="s">
        <v>140</v>
      </c>
      <c r="B164" s="2">
        <v>0.18820000000000001</v>
      </c>
      <c r="C164" s="2">
        <v>0.38390000000000002</v>
      </c>
      <c r="D164" s="2">
        <v>0.24490000000000001</v>
      </c>
      <c r="E164" s="6">
        <f t="shared" si="29"/>
        <v>0.27233333333333337</v>
      </c>
      <c r="F164" s="10">
        <f>RANK(E164,$E$2:$E$176,)+COUNTIF($E$2:E164,E164)-1</f>
        <v>163</v>
      </c>
      <c r="G164" s="6">
        <v>0.38389973071655997</v>
      </c>
      <c r="H164" s="11">
        <f>RANK(G164,$G$2:$G$176,)+COUNTIF($G$2:G164,G164)-1</f>
        <v>165</v>
      </c>
      <c r="I164">
        <f t="shared" si="21"/>
        <v>0.1115663973832266</v>
      </c>
      <c r="J164">
        <f t="shared" si="22"/>
        <v>2</v>
      </c>
      <c r="K164" s="6">
        <v>0.38389973071655997</v>
      </c>
      <c r="L164" s="11">
        <f>RANK(K164,$K$2:$K$176,)+COUNTIF($K$2:K164,K164)-1</f>
        <v>158</v>
      </c>
      <c r="M164">
        <f t="shared" si="23"/>
        <v>0.1115663973832266</v>
      </c>
      <c r="N164">
        <f t="shared" si="24"/>
        <v>5</v>
      </c>
      <c r="O164" s="6">
        <v>0.31195100963211297</v>
      </c>
      <c r="P164" s="11">
        <f>RANK(O164,$O$2:$O$176,)+COUNTIF($O$2:O164,O164)-1</f>
        <v>165</v>
      </c>
      <c r="Q164">
        <f t="shared" si="25"/>
        <v>3.9617676298779603E-2</v>
      </c>
      <c r="R164">
        <f t="shared" si="26"/>
        <v>2</v>
      </c>
      <c r="S164" s="6">
        <v>0.24515365769592601</v>
      </c>
      <c r="T164" s="11">
        <f>RANK(S164,$S$2:$S$176,)+COUNTIF($S$2:S164,S164)-1</f>
        <v>163</v>
      </c>
      <c r="U164">
        <f t="shared" si="27"/>
        <v>6.6797351936186966E-2</v>
      </c>
      <c r="V164">
        <f t="shared" si="28"/>
        <v>2</v>
      </c>
    </row>
    <row r="165" spans="1:22" x14ac:dyDescent="0.25">
      <c r="A165" t="s">
        <v>132</v>
      </c>
      <c r="B165" s="2">
        <v>2.9399999999999999E-2</v>
      </c>
      <c r="C165" s="2">
        <v>0.36299999999999999</v>
      </c>
      <c r="D165" s="2">
        <v>0.3967</v>
      </c>
      <c r="E165" s="6">
        <f t="shared" ref="E165:E176" si="30">AVERAGE(B165:D165)</f>
        <v>0.26303333333333329</v>
      </c>
      <c r="F165" s="10">
        <f>RANK(E165,$E$2:$E$176,)+COUNTIF($E$2:E165,E165)-1</f>
        <v>164</v>
      </c>
      <c r="G165" s="6">
        <v>0.39719311808560198</v>
      </c>
      <c r="H165" s="11">
        <f>RANK(G165,$G$2:$G$176,)+COUNTIF($G$2:G165,G165)-1</f>
        <v>162</v>
      </c>
      <c r="I165">
        <f t="shared" si="21"/>
        <v>0.1341597847522687</v>
      </c>
      <c r="J165">
        <f t="shared" si="22"/>
        <v>2</v>
      </c>
      <c r="K165" s="6">
        <v>0.36299976195520001</v>
      </c>
      <c r="L165" s="11">
        <f>RANK(K165,$K$2:$K$176,)+COUNTIF($K$2:K165,K165)-1</f>
        <v>163</v>
      </c>
      <c r="M165">
        <f t="shared" si="23"/>
        <v>9.9966428621866721E-2</v>
      </c>
      <c r="N165">
        <f t="shared" si="24"/>
        <v>1</v>
      </c>
      <c r="O165" s="6">
        <v>0.23402852251162601</v>
      </c>
      <c r="P165" s="11">
        <f>RANK(O165,$O$2:$O$176,)+COUNTIF($O$2:O165,O165)-1</f>
        <v>171</v>
      </c>
      <c r="Q165">
        <f t="shared" si="25"/>
        <v>2.9004810821707278E-2</v>
      </c>
      <c r="R165">
        <f t="shared" si="26"/>
        <v>7</v>
      </c>
      <c r="S165" s="6">
        <v>0.194924964368555</v>
      </c>
      <c r="T165" s="11">
        <f>RANK(S165,$S$2:$S$176,)+COUNTIF($S$2:S165,S165)-1</f>
        <v>168</v>
      </c>
      <c r="U165">
        <f t="shared" si="27"/>
        <v>3.910355814307101E-2</v>
      </c>
      <c r="V165">
        <f t="shared" si="28"/>
        <v>3</v>
      </c>
    </row>
    <row r="166" spans="1:22" x14ac:dyDescent="0.25">
      <c r="A166" t="s">
        <v>20</v>
      </c>
      <c r="B166" s="2">
        <v>0.24709999999999999</v>
      </c>
      <c r="C166" s="2">
        <v>0.39329999999999998</v>
      </c>
      <c r="D166" s="2">
        <v>0.1411</v>
      </c>
      <c r="E166" s="6">
        <f t="shared" si="30"/>
        <v>0.26050000000000001</v>
      </c>
      <c r="F166" s="10">
        <f>RANK(E166,$E$2:$E$176,)+COUNTIF($E$2:E166,E166)-1</f>
        <v>165</v>
      </c>
      <c r="G166" s="6">
        <v>0.39329966861832</v>
      </c>
      <c r="H166" s="11">
        <f>RANK(G166,$G$2:$G$176,)+COUNTIF($G$2:G166,G166)-1</f>
        <v>163</v>
      </c>
      <c r="I166">
        <f t="shared" si="21"/>
        <v>0.13279966861831999</v>
      </c>
      <c r="J166">
        <f t="shared" si="22"/>
        <v>2</v>
      </c>
      <c r="K166" s="6">
        <v>0.39329966861832</v>
      </c>
      <c r="L166" s="11">
        <f>RANK(K166,$K$2:$K$176,)+COUNTIF($K$2:K166,K166)-1</f>
        <v>157</v>
      </c>
      <c r="M166">
        <f t="shared" si="23"/>
        <v>0.13279966861831999</v>
      </c>
      <c r="N166">
        <f t="shared" si="24"/>
        <v>8</v>
      </c>
      <c r="O166" s="6">
        <v>0.34186069297692501</v>
      </c>
      <c r="P166" s="11">
        <f>RANK(O166,$O$2:$O$176,)+COUNTIF($O$2:O166,O166)-1</f>
        <v>162</v>
      </c>
      <c r="Q166">
        <f t="shared" si="25"/>
        <v>8.1360692976924998E-2</v>
      </c>
      <c r="R166">
        <f t="shared" si="26"/>
        <v>3</v>
      </c>
      <c r="S166" s="6">
        <v>0.250817427269933</v>
      </c>
      <c r="T166" s="11">
        <f>RANK(S166,$S$2:$S$176,)+COUNTIF($S$2:S166,S166)-1</f>
        <v>162</v>
      </c>
      <c r="U166">
        <f t="shared" si="27"/>
        <v>9.1043265706992005E-2</v>
      </c>
      <c r="V166">
        <f t="shared" si="28"/>
        <v>0</v>
      </c>
    </row>
    <row r="167" spans="1:22" x14ac:dyDescent="0.25">
      <c r="A167" t="s">
        <v>139</v>
      </c>
      <c r="B167" s="2">
        <v>0.21759999999999999</v>
      </c>
      <c r="C167" s="2">
        <v>0.2591</v>
      </c>
      <c r="D167" s="2">
        <v>0.30080000000000001</v>
      </c>
      <c r="E167" s="6">
        <f t="shared" si="30"/>
        <v>0.25916666666666671</v>
      </c>
      <c r="F167" s="10">
        <f>RANK(E167,$E$2:$E$176,)+COUNTIF($E$2:E167,E167)-1</f>
        <v>166</v>
      </c>
      <c r="G167" s="6">
        <v>0.30093030131853798</v>
      </c>
      <c r="H167" s="11">
        <f>RANK(G167,$G$2:$G$176,)+COUNTIF($G$2:G167,G167)-1</f>
        <v>171</v>
      </c>
      <c r="I167">
        <f t="shared" si="21"/>
        <v>4.1763634651871273E-2</v>
      </c>
      <c r="J167">
        <f t="shared" si="22"/>
        <v>5</v>
      </c>
      <c r="K167" s="6">
        <v>0.25910004435063999</v>
      </c>
      <c r="L167" s="11">
        <f>RANK(K167,$K$2:$K$176,)+COUNTIF($K$2:K167,K167)-1</f>
        <v>170</v>
      </c>
      <c r="M167">
        <f t="shared" si="23"/>
        <v>6.6622316026720974E-5</v>
      </c>
      <c r="N167">
        <f t="shared" si="24"/>
        <v>4</v>
      </c>
      <c r="O167" s="6">
        <v>0.247698622231839</v>
      </c>
      <c r="P167" s="11">
        <f>RANK(O167,$O$2:$O$176,)+COUNTIF($O$2:O167,O167)-1</f>
        <v>169</v>
      </c>
      <c r="Q167">
        <f t="shared" si="25"/>
        <v>1.1468044434827712E-2</v>
      </c>
      <c r="R167">
        <f t="shared" si="26"/>
        <v>3</v>
      </c>
      <c r="S167" s="6">
        <v>0.25395672060289298</v>
      </c>
      <c r="T167" s="11">
        <f>RANK(S167,$S$2:$S$176,)+COUNTIF($S$2:S167,S167)-1</f>
        <v>160</v>
      </c>
      <c r="U167">
        <f t="shared" si="27"/>
        <v>6.2580983710539828E-3</v>
      </c>
      <c r="V167">
        <f t="shared" si="28"/>
        <v>9</v>
      </c>
    </row>
    <row r="168" spans="1:22" x14ac:dyDescent="0.25">
      <c r="A168" t="s">
        <v>121</v>
      </c>
      <c r="B168" s="2">
        <v>0.12939999999999999</v>
      </c>
      <c r="C168" s="2">
        <v>0.53029999999999999</v>
      </c>
      <c r="D168" s="2">
        <v>0.1144</v>
      </c>
      <c r="E168" s="6">
        <f t="shared" si="30"/>
        <v>0.25803333333333334</v>
      </c>
      <c r="F168" s="10">
        <f>RANK(E168,$E$2:$E$176,)+COUNTIF($E$2:E168,E168)-1</f>
        <v>167</v>
      </c>
      <c r="G168" s="6">
        <v>0.53029927356312001</v>
      </c>
      <c r="H168" s="11">
        <f>RANK(G168,$G$2:$G$176,)+COUNTIF($G$2:G168,G168)-1</f>
        <v>148</v>
      </c>
      <c r="I168">
        <f t="shared" si="21"/>
        <v>0.27226594022978667</v>
      </c>
      <c r="J168">
        <f t="shared" si="22"/>
        <v>19</v>
      </c>
      <c r="K168" s="6">
        <v>0.53029927356312001</v>
      </c>
      <c r="L168" s="11">
        <f>RANK(K168,$K$2:$K$176,)+COUNTIF($K$2:K168,K168)-1</f>
        <v>142</v>
      </c>
      <c r="M168">
        <f t="shared" si="23"/>
        <v>0.27226594022978667</v>
      </c>
      <c r="N168">
        <f t="shared" si="24"/>
        <v>25</v>
      </c>
      <c r="O168" s="6">
        <v>0.37735089748266598</v>
      </c>
      <c r="P168" s="11">
        <f>RANK(O168,$O$2:$O$176,)+COUNTIF($O$2:O168,O168)-1</f>
        <v>157</v>
      </c>
      <c r="Q168">
        <f t="shared" si="25"/>
        <v>0.11931756414933264</v>
      </c>
      <c r="R168">
        <f t="shared" si="26"/>
        <v>10</v>
      </c>
      <c r="S168" s="6">
        <v>0.20309457936264</v>
      </c>
      <c r="T168" s="11">
        <f>RANK(S168,$S$2:$S$176,)+COUNTIF($S$2:S168,S168)-1</f>
        <v>167</v>
      </c>
      <c r="U168">
        <f t="shared" si="27"/>
        <v>0.17425631812002598</v>
      </c>
      <c r="V168">
        <f t="shared" si="28"/>
        <v>10</v>
      </c>
    </row>
    <row r="169" spans="1:22" x14ac:dyDescent="0.25">
      <c r="A169" t="s">
        <v>57</v>
      </c>
      <c r="B169" s="2">
        <v>6.4699999999999994E-2</v>
      </c>
      <c r="C169" s="2">
        <v>0.55469999999999997</v>
      </c>
      <c r="D169" s="2">
        <v>0.13270000000000001</v>
      </c>
      <c r="E169" s="6">
        <f t="shared" si="30"/>
        <v>0.25069999999999998</v>
      </c>
      <c r="F169" s="10">
        <f>RANK(E169,$E$2:$E$176,)+COUNTIF($E$2:E169,E169)-1</f>
        <v>168</v>
      </c>
      <c r="G169" s="6">
        <v>0.55469918252088002</v>
      </c>
      <c r="H169" s="11">
        <f>RANK(G169,$G$2:$G$176,)+COUNTIF($G$2:G169,G169)-1</f>
        <v>139</v>
      </c>
      <c r="I169">
        <f t="shared" si="21"/>
        <v>0.30399918252088004</v>
      </c>
      <c r="J169">
        <f t="shared" si="22"/>
        <v>29</v>
      </c>
      <c r="K169" s="6">
        <v>0.55469918252088002</v>
      </c>
      <c r="L169" s="11">
        <f>RANK(K169,$K$2:$K$176,)+COUNTIF($K$2:K169,K169)-1</f>
        <v>135</v>
      </c>
      <c r="M169">
        <f t="shared" si="23"/>
        <v>0.30399918252088004</v>
      </c>
      <c r="N169">
        <f t="shared" si="24"/>
        <v>33</v>
      </c>
      <c r="O169" s="6">
        <v>0.365729929297402</v>
      </c>
      <c r="P169" s="11">
        <f>RANK(O169,$O$2:$O$176,)+COUNTIF($O$2:O169,O169)-1</f>
        <v>159</v>
      </c>
      <c r="Q169">
        <f t="shared" si="25"/>
        <v>0.11502992929740202</v>
      </c>
      <c r="R169">
        <f t="shared" si="26"/>
        <v>9</v>
      </c>
      <c r="S169" s="6">
        <v>0.17659223653690301</v>
      </c>
      <c r="T169" s="11">
        <f>RANK(S169,$S$2:$S$176,)+COUNTIF($S$2:S169,S169)-1</f>
        <v>170</v>
      </c>
      <c r="U169">
        <f t="shared" si="27"/>
        <v>0.18913769276049899</v>
      </c>
      <c r="V169">
        <f t="shared" si="28"/>
        <v>11</v>
      </c>
    </row>
    <row r="170" spans="1:22" x14ac:dyDescent="0.25">
      <c r="A170" t="s">
        <v>126</v>
      </c>
      <c r="B170" s="2">
        <v>6.4699999999999994E-2</v>
      </c>
      <c r="C170" s="2">
        <v>0.42649999999999999</v>
      </c>
      <c r="D170" s="2">
        <v>0.20369999999999999</v>
      </c>
      <c r="E170" s="6">
        <f t="shared" si="30"/>
        <v>0.23163333333333333</v>
      </c>
      <c r="F170" s="10">
        <f>RANK(E170,$E$2:$E$176,)+COUNTIF($E$2:E170,E170)-1</f>
        <v>169</v>
      </c>
      <c r="G170" s="6">
        <v>0.42649948807560001</v>
      </c>
      <c r="H170" s="11">
        <f>RANK(G170,$G$2:$G$176,)+COUNTIF($G$2:G170,G170)-1</f>
        <v>159</v>
      </c>
      <c r="I170">
        <f t="shared" si="21"/>
        <v>0.19486615474226668</v>
      </c>
      <c r="J170">
        <f t="shared" si="22"/>
        <v>10</v>
      </c>
      <c r="K170" s="6">
        <v>0.42649948807560001</v>
      </c>
      <c r="L170" s="11">
        <f>RANK(K170,$K$2:$K$176,)+COUNTIF($K$2:K170,K170)-1</f>
        <v>154</v>
      </c>
      <c r="M170">
        <f t="shared" si="23"/>
        <v>0.19486615474226668</v>
      </c>
      <c r="N170">
        <f t="shared" si="24"/>
        <v>15</v>
      </c>
      <c r="O170" s="6">
        <v>0.28733810001010102</v>
      </c>
      <c r="P170" s="11">
        <f>RANK(O170,$O$2:$O$176,)+COUNTIF($O$2:O170,O170)-1</f>
        <v>166</v>
      </c>
      <c r="Q170">
        <f t="shared" si="25"/>
        <v>5.5704766676767686E-2</v>
      </c>
      <c r="R170">
        <f t="shared" si="26"/>
        <v>3</v>
      </c>
      <c r="S170" s="6">
        <v>0.172549348387037</v>
      </c>
      <c r="T170" s="11">
        <f>RANK(S170,$S$2:$S$176,)+COUNTIF($S$2:S170,S170)-1</f>
        <v>171</v>
      </c>
      <c r="U170">
        <f t="shared" si="27"/>
        <v>0.11478875162306401</v>
      </c>
      <c r="V170">
        <f t="shared" si="28"/>
        <v>5</v>
      </c>
    </row>
    <row r="171" spans="1:22" x14ac:dyDescent="0.25">
      <c r="A171" t="s">
        <v>120</v>
      </c>
      <c r="B171" s="2">
        <v>1.7600000000000001E-2</v>
      </c>
      <c r="C171" s="2">
        <v>0.64019999999999999</v>
      </c>
      <c r="D171" s="2">
        <v>1.2699999999999999E-2</v>
      </c>
      <c r="E171" s="6">
        <f t="shared" si="30"/>
        <v>0.2235</v>
      </c>
      <c r="F171" s="10">
        <f>RANK(E171,$E$2:$E$176,)+COUNTIF($E$2:E171,E171)-1</f>
        <v>170</v>
      </c>
      <c r="G171" s="6">
        <v>0.64019885899008</v>
      </c>
      <c r="H171" s="11">
        <f>RANK(G171,$G$2:$G$176,)+COUNTIF($G$2:G171,G171)-1</f>
        <v>121</v>
      </c>
      <c r="I171">
        <f t="shared" si="21"/>
        <v>0.41669885899007997</v>
      </c>
      <c r="J171">
        <f t="shared" si="22"/>
        <v>49</v>
      </c>
      <c r="K171" s="6">
        <v>0.64019885899008</v>
      </c>
      <c r="L171" s="11">
        <f>RANK(K171,$K$2:$K$176,)+COUNTIF($K$2:K171,K171)-1</f>
        <v>117</v>
      </c>
      <c r="M171">
        <f t="shared" si="23"/>
        <v>0.41669885899007997</v>
      </c>
      <c r="N171">
        <f t="shared" si="24"/>
        <v>53</v>
      </c>
      <c r="O171" s="6">
        <v>0.39869017275373397</v>
      </c>
      <c r="P171" s="11">
        <f>RANK(O171,$O$2:$O$176,)+COUNTIF($O$2:O171,O171)-1</f>
        <v>153</v>
      </c>
      <c r="Q171">
        <f t="shared" si="25"/>
        <v>0.17519017275373397</v>
      </c>
      <c r="R171">
        <f t="shared" si="26"/>
        <v>17</v>
      </c>
      <c r="S171" s="6">
        <v>0.13266076069641999</v>
      </c>
      <c r="T171" s="11">
        <f>RANK(S171,$S$2:$S$176,)+COUNTIF($S$2:S171,S171)-1</f>
        <v>173</v>
      </c>
      <c r="U171">
        <f t="shared" si="27"/>
        <v>0.26602941205731401</v>
      </c>
      <c r="V171">
        <f t="shared" si="28"/>
        <v>20</v>
      </c>
    </row>
    <row r="172" spans="1:22" x14ac:dyDescent="0.25">
      <c r="A172" t="s">
        <v>64</v>
      </c>
      <c r="B172" s="2">
        <v>0.29409999999999997</v>
      </c>
      <c r="C172" s="2">
        <v>0.13039999999999999</v>
      </c>
      <c r="D172" s="2">
        <v>7.3700000000000002E-2</v>
      </c>
      <c r="E172" s="6">
        <f t="shared" si="30"/>
        <v>0.16606666666666667</v>
      </c>
      <c r="F172" s="10">
        <f>RANK(E172,$E$2:$E$176,)+COUNTIF($E$2:E172,E172)-1</f>
        <v>171</v>
      </c>
      <c r="G172" s="6">
        <v>0.29409965469179</v>
      </c>
      <c r="H172" s="11">
        <f>RANK(G172,$G$2:$G$176,)+COUNTIF($G$2:G172,G172)-1</f>
        <v>172</v>
      </c>
      <c r="I172">
        <f t="shared" si="21"/>
        <v>0.12803298802512333</v>
      </c>
      <c r="J172">
        <f t="shared" si="22"/>
        <v>1</v>
      </c>
      <c r="K172" s="6">
        <v>0.13040012922016</v>
      </c>
      <c r="L172" s="11">
        <f>RANK(K172,$K$2:$K$176,)+COUNTIF($K$2:K172,K172)-1</f>
        <v>174</v>
      </c>
      <c r="M172">
        <f t="shared" si="23"/>
        <v>3.5666537446506663E-2</v>
      </c>
      <c r="N172">
        <f t="shared" si="24"/>
        <v>3</v>
      </c>
      <c r="O172" s="6">
        <v>0.20038246094499701</v>
      </c>
      <c r="P172" s="11">
        <f>RANK(O172,$O$2:$O$176,)+COUNTIF($O$2:O172,O172)-1</f>
        <v>172</v>
      </c>
      <c r="Q172">
        <f t="shared" si="25"/>
        <v>3.4315794278330342E-2</v>
      </c>
      <c r="R172">
        <f t="shared" si="26"/>
        <v>1</v>
      </c>
      <c r="S172" s="6">
        <v>0.20927069651324201</v>
      </c>
      <c r="T172" s="11">
        <f>RANK(S172,$S$2:$S$176,)+COUNTIF($S$2:S172,S172)-1</f>
        <v>166</v>
      </c>
      <c r="U172">
        <f t="shared" si="27"/>
        <v>8.8882355682450009E-3</v>
      </c>
      <c r="V172">
        <f t="shared" si="28"/>
        <v>6</v>
      </c>
    </row>
    <row r="173" spans="1:22" x14ac:dyDescent="0.25">
      <c r="A173" t="s">
        <v>86</v>
      </c>
      <c r="B173" s="2">
        <v>0.2</v>
      </c>
      <c r="C173" s="2">
        <v>0.1782</v>
      </c>
      <c r="D173" s="2">
        <v>8.8999999999999996E-2</v>
      </c>
      <c r="E173" s="6">
        <f t="shared" si="30"/>
        <v>0.15573333333333331</v>
      </c>
      <c r="F173" s="10">
        <f>RANK(E173,$E$2:$E$176,)+COUNTIF($E$2:E173,E173)-1</f>
        <v>172</v>
      </c>
      <c r="G173" s="6">
        <v>0.19999989358</v>
      </c>
      <c r="H173" s="11">
        <f>RANK(G173,$G$2:$G$176,)+COUNTIF($G$2:G173,G173)-1</f>
        <v>174</v>
      </c>
      <c r="I173">
        <f t="shared" si="21"/>
        <v>4.4266560246666697E-2</v>
      </c>
      <c r="J173">
        <f t="shared" si="22"/>
        <v>2</v>
      </c>
      <c r="K173" s="6">
        <v>0.17819996296528001</v>
      </c>
      <c r="L173" s="11">
        <f>RANK(K173,$K$2:$K$176,)+COUNTIF($K$2:K173,K173)-1</f>
        <v>173</v>
      </c>
      <c r="M173">
        <f t="shared" si="23"/>
        <v>2.2466629631946705E-2</v>
      </c>
      <c r="N173">
        <f t="shared" si="24"/>
        <v>1</v>
      </c>
      <c r="O173" s="6">
        <v>0.191009731116698</v>
      </c>
      <c r="P173" s="11">
        <f>RANK(O173,$O$2:$O$176,)+COUNTIF($O$2:O173,O173)-1</f>
        <v>173</v>
      </c>
      <c r="Q173">
        <f t="shared" si="25"/>
        <v>3.5276397783364694E-2</v>
      </c>
      <c r="R173">
        <f t="shared" si="26"/>
        <v>1</v>
      </c>
      <c r="S173" s="6">
        <v>0.169857194757287</v>
      </c>
      <c r="T173" s="11">
        <f>RANK(S173,$S$2:$S$176,)+COUNTIF($S$2:S173,S173)-1</f>
        <v>172</v>
      </c>
      <c r="U173">
        <f t="shared" si="27"/>
        <v>2.1152536359411001E-2</v>
      </c>
      <c r="V173">
        <f t="shared" si="28"/>
        <v>1</v>
      </c>
    </row>
    <row r="174" spans="1:22" x14ac:dyDescent="0.25">
      <c r="A174" t="s">
        <v>149</v>
      </c>
      <c r="B174" s="2">
        <v>0.29409999999999997</v>
      </c>
      <c r="C174" s="2">
        <v>0</v>
      </c>
      <c r="D174" s="2">
        <v>9.3899999999999997E-2</v>
      </c>
      <c r="E174" s="6">
        <f t="shared" si="30"/>
        <v>0.12933333333333333</v>
      </c>
      <c r="F174" s="10">
        <f>RANK(E174,$E$2:$E$176,)+COUNTIF($E$2:E174,E174)-1</f>
        <v>173</v>
      </c>
      <c r="G174" s="6">
        <v>0.29409954449178999</v>
      </c>
      <c r="H174" s="11">
        <f>RANK(G174,$G$2:$G$176,)+COUNTIF($G$2:G174,G174)-1</f>
        <v>173</v>
      </c>
      <c r="I174">
        <f t="shared" si="21"/>
        <v>0.16476621115845666</v>
      </c>
      <c r="J174">
        <f t="shared" si="22"/>
        <v>0</v>
      </c>
      <c r="K174" s="6">
        <v>3.8799999999999897E-7</v>
      </c>
      <c r="L174" s="11">
        <f>RANK(K174,$K$2:$K$176,)+COUNTIF($K$2:K174,K174)-1</f>
        <v>175</v>
      </c>
      <c r="M174">
        <f t="shared" si="23"/>
        <v>0.12933294533333334</v>
      </c>
      <c r="N174">
        <f t="shared" si="24"/>
        <v>2</v>
      </c>
      <c r="O174" s="6">
        <v>0.12064532203841299</v>
      </c>
      <c r="P174" s="11">
        <f>RANK(O174,$O$2:$O$176,)+COUNTIF($O$2:O174,O174)-1</f>
        <v>174</v>
      </c>
      <c r="Q174">
        <f t="shared" si="25"/>
        <v>8.6880112949203336E-3</v>
      </c>
      <c r="R174">
        <f t="shared" si="26"/>
        <v>1</v>
      </c>
      <c r="S174" s="6">
        <v>0.19062124472514899</v>
      </c>
      <c r="T174" s="11">
        <f>RANK(S174,$S$2:$S$176,)+COUNTIF($S$2:S174,S174)-1</f>
        <v>169</v>
      </c>
      <c r="U174">
        <f t="shared" si="27"/>
        <v>6.9975922686735997E-2</v>
      </c>
      <c r="V174">
        <f t="shared" si="28"/>
        <v>5</v>
      </c>
    </row>
    <row r="175" spans="1:22" x14ac:dyDescent="0.25">
      <c r="A175" t="s">
        <v>58</v>
      </c>
      <c r="B175" s="2">
        <v>1.18E-2</v>
      </c>
      <c r="C175" s="2">
        <v>0.37590000000000001</v>
      </c>
      <c r="D175" s="2">
        <v>0</v>
      </c>
      <c r="E175" s="6">
        <f t="shared" si="30"/>
        <v>0.12923333333333334</v>
      </c>
      <c r="F175" s="10">
        <f>RANK(E175,$E$2:$E$176,)+COUNTIF($E$2:E175,E175)-1</f>
        <v>174</v>
      </c>
      <c r="G175" s="6">
        <v>0.37589932405336002</v>
      </c>
      <c r="H175" s="11">
        <f>RANK(G175,$G$2:$G$176,)+COUNTIF($G$2:G175,G175)-1</f>
        <v>166</v>
      </c>
      <c r="I175">
        <f t="shared" si="21"/>
        <v>0.24666599072002668</v>
      </c>
      <c r="J175">
        <f t="shared" si="22"/>
        <v>8</v>
      </c>
      <c r="K175" s="6">
        <v>0.37589932405336002</v>
      </c>
      <c r="L175" s="11">
        <f>RANK(K175,$K$2:$K$176,)+COUNTIF($K$2:K175,K175)-1</f>
        <v>161</v>
      </c>
      <c r="M175">
        <f t="shared" si="23"/>
        <v>0.24666599072002668</v>
      </c>
      <c r="N175">
        <f t="shared" si="24"/>
        <v>13</v>
      </c>
      <c r="O175" s="6">
        <v>0.23469639070045401</v>
      </c>
      <c r="P175" s="11">
        <f>RANK(O175,$O$2:$O$176,)+COUNTIF($O$2:O175,O175)-1</f>
        <v>170</v>
      </c>
      <c r="Q175">
        <f t="shared" si="25"/>
        <v>0.10546305736712067</v>
      </c>
      <c r="R175">
        <f t="shared" si="26"/>
        <v>4</v>
      </c>
      <c r="S175" s="6">
        <v>7.66285666377889E-2</v>
      </c>
      <c r="T175" s="11">
        <f>RANK(S175,$S$2:$S$176,)+COUNTIF($S$2:S175,S175)-1</f>
        <v>174</v>
      </c>
      <c r="U175">
        <f t="shared" si="27"/>
        <v>0.15806782406266512</v>
      </c>
      <c r="V175">
        <f t="shared" si="28"/>
        <v>4</v>
      </c>
    </row>
    <row r="176" spans="1:22" x14ac:dyDescent="0.25">
      <c r="A176" t="s">
        <v>183</v>
      </c>
      <c r="B176" s="2">
        <v>0</v>
      </c>
      <c r="C176" s="2">
        <v>0.1973</v>
      </c>
      <c r="D176" s="2">
        <v>6.5199999999999994E-2</v>
      </c>
      <c r="E176" s="6">
        <f t="shared" si="30"/>
        <v>8.7500000000000008E-2</v>
      </c>
      <c r="F176" s="10">
        <f>RANK(E176,$E$2:$E$176,)+COUNTIF($E$2:E176,E176)-1</f>
        <v>175</v>
      </c>
      <c r="G176" s="6">
        <v>0.19729970421991999</v>
      </c>
      <c r="H176" s="11">
        <f>RANK(G176,$G$2:$G$176,)+COUNTIF($G$2:G176,G176)-1</f>
        <v>175</v>
      </c>
      <c r="I176">
        <f t="shared" si="21"/>
        <v>0.10979970421991998</v>
      </c>
      <c r="J176">
        <f t="shared" si="22"/>
        <v>0</v>
      </c>
      <c r="K176" s="6">
        <v>0.19729970421991999</v>
      </c>
      <c r="L176" s="11">
        <f>RANK(K176,$K$2:$K$176,)+COUNTIF($K$2:K176,K176)-1</f>
        <v>172</v>
      </c>
      <c r="M176">
        <f t="shared" si="23"/>
        <v>0.10979970421991998</v>
      </c>
      <c r="N176">
        <f t="shared" si="24"/>
        <v>3</v>
      </c>
      <c r="O176" s="6">
        <v>0.12064532203841299</v>
      </c>
      <c r="P176" s="11">
        <f>RANK(O176,$O$2:$O$176,)+COUNTIF($O$2:O176,O176)-1</f>
        <v>175</v>
      </c>
      <c r="Q176">
        <f t="shared" si="25"/>
        <v>3.3145322038412986E-2</v>
      </c>
      <c r="R176">
        <f t="shared" si="26"/>
        <v>0</v>
      </c>
      <c r="S176" s="6">
        <v>5.4979552673988602E-2</v>
      </c>
      <c r="T176" s="11">
        <f>RANK(S176,$S$2:$S$176,)+COUNTIF($S$2:S176,S176)-1</f>
        <v>175</v>
      </c>
      <c r="U176">
        <f t="shared" si="27"/>
        <v>6.5665769364424392E-2</v>
      </c>
      <c r="V176">
        <f t="shared" si="28"/>
        <v>0</v>
      </c>
    </row>
    <row r="178" spans="5:22" ht="18" customHeight="1" x14ac:dyDescent="0.25"/>
    <row r="179" spans="5:22" ht="72" customHeight="1" x14ac:dyDescent="0.25">
      <c r="E179" s="8" t="s">
        <v>204</v>
      </c>
      <c r="G179" s="9" t="s">
        <v>204</v>
      </c>
      <c r="I179" s="9" t="s">
        <v>202</v>
      </c>
      <c r="J179" s="9" t="s">
        <v>203</v>
      </c>
      <c r="K179" s="14" t="s">
        <v>204</v>
      </c>
      <c r="M179" s="14" t="s">
        <v>202</v>
      </c>
      <c r="N179" s="14" t="s">
        <v>203</v>
      </c>
      <c r="O179" s="12" t="s">
        <v>204</v>
      </c>
      <c r="Q179" s="12" t="s">
        <v>218</v>
      </c>
      <c r="R179" s="12" t="s">
        <v>219</v>
      </c>
      <c r="S179" s="13" t="s">
        <v>204</v>
      </c>
      <c r="U179" s="13" t="s">
        <v>202</v>
      </c>
      <c r="V179" s="13" t="s">
        <v>220</v>
      </c>
    </row>
    <row r="180" spans="5:22" x14ac:dyDescent="0.25">
      <c r="E180" s="6">
        <f>MAX(E2:E176)-MIN(E2:E176)</f>
        <v>0.88826666666666654</v>
      </c>
      <c r="G180" s="6">
        <f>MAX(G2:G176)-MIN(G2:G176)</f>
        <v>0.80270029578007995</v>
      </c>
      <c r="I180">
        <f>MAX(I2:I176)</f>
        <v>0.41669885899007997</v>
      </c>
      <c r="J180">
        <f>MAX(J2:J176)</f>
        <v>75</v>
      </c>
      <c r="K180" s="6">
        <f>MAX(K2:K176)-MIN(K2:K176)</f>
        <v>0.99999961199999998</v>
      </c>
      <c r="M180">
        <f>MAX(M2:M176)</f>
        <v>0.41669885899007997</v>
      </c>
      <c r="N180">
        <f>MAX(N2:N176)</f>
        <v>84</v>
      </c>
      <c r="O180" s="6">
        <f>MAX(O2:O176)-MIN(O2:O176)</f>
        <v>0.87935467796158706</v>
      </c>
      <c r="Q180">
        <f>MAX(Q2:Q176)</f>
        <v>0.19344448883771798</v>
      </c>
      <c r="R180">
        <f>MAX(R2:R176)</f>
        <v>38</v>
      </c>
      <c r="S180" s="6">
        <f>MAX(S2:S176)-MIN(S2:S176)</f>
        <v>0.94502044732601143</v>
      </c>
      <c r="U180">
        <f>MAX(U2:U176)</f>
        <v>0.26602941205731401</v>
      </c>
      <c r="V180">
        <f>MAX(V2:V176)</f>
        <v>41</v>
      </c>
    </row>
    <row r="181" spans="5:22" ht="31.5" x14ac:dyDescent="0.25">
      <c r="J181" s="9" t="s">
        <v>221</v>
      </c>
      <c r="N181" s="14" t="s">
        <v>221</v>
      </c>
      <c r="R181" s="12" t="s">
        <v>221</v>
      </c>
      <c r="V181" s="13" t="s">
        <v>221</v>
      </c>
    </row>
    <row r="182" spans="5:22" x14ac:dyDescent="0.25">
      <c r="J182" s="19">
        <f>AVERAGE(J2:J176)</f>
        <v>12.468571428571428</v>
      </c>
      <c r="N182" s="19">
        <f>AVERAGE(N2:N176)</f>
        <v>15.942857142857143</v>
      </c>
      <c r="R182" s="19">
        <f>AVERAGE(R2:R176)</f>
        <v>7.7714285714285714</v>
      </c>
      <c r="V182" s="19">
        <f>AVERAGE(V2:V176)</f>
        <v>8.137142857142857</v>
      </c>
    </row>
  </sheetData>
  <sortState xmlns:xlrd2="http://schemas.microsoft.com/office/spreadsheetml/2017/richdata2" ref="A2:F176">
    <sortCondition ref="F2:F176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7AEF9-3FE3-4858-9F0E-B6574EE78FE8}">
  <dimension ref="A1:D19"/>
  <sheetViews>
    <sheetView workbookViewId="0">
      <selection activeCell="A2" sqref="A2"/>
    </sheetView>
  </sheetViews>
  <sheetFormatPr defaultRowHeight="15" x14ac:dyDescent="0.25"/>
  <cols>
    <col min="4" max="4" width="12.85546875" customWidth="1"/>
  </cols>
  <sheetData>
    <row r="1" spans="1:4" ht="90.75" customHeight="1" x14ac:dyDescent="0.25">
      <c r="A1" s="1" t="s">
        <v>0</v>
      </c>
      <c r="B1" s="3" t="s">
        <v>1</v>
      </c>
      <c r="C1" s="4" t="s">
        <v>2</v>
      </c>
      <c r="D1" s="5" t="s">
        <v>3</v>
      </c>
    </row>
    <row r="2" spans="1:4" x14ac:dyDescent="0.25">
      <c r="A2" t="s">
        <v>59</v>
      </c>
      <c r="B2" s="2">
        <v>0.99409999999999998</v>
      </c>
      <c r="C2" s="2">
        <v>0.92659999999999998</v>
      </c>
      <c r="D2" s="2">
        <v>0.92120000000000002</v>
      </c>
    </row>
    <row r="3" spans="1:4" x14ac:dyDescent="0.25">
      <c r="A3" t="s">
        <v>9</v>
      </c>
      <c r="B3" s="2">
        <v>0.90590000000000004</v>
      </c>
      <c r="C3" s="2">
        <v>0.86839999999999995</v>
      </c>
      <c r="D3" s="2">
        <v>0.92230000000000001</v>
      </c>
    </row>
    <row r="4" spans="1:4" x14ac:dyDescent="0.25">
      <c r="A4" t="s">
        <v>134</v>
      </c>
      <c r="B4" s="2">
        <v>0.73529999999999995</v>
      </c>
      <c r="C4" s="2">
        <v>0.93620000000000003</v>
      </c>
      <c r="D4" s="2">
        <v>0.88560000000000005</v>
      </c>
    </row>
    <row r="5" spans="1:4" x14ac:dyDescent="0.25">
      <c r="A5" t="s">
        <v>81</v>
      </c>
      <c r="B5" s="2">
        <v>0.81759999999999999</v>
      </c>
      <c r="C5" s="2">
        <v>0.88329999999999997</v>
      </c>
      <c r="D5" s="2">
        <v>0.77229999999999999</v>
      </c>
    </row>
    <row r="6" spans="1:4" x14ac:dyDescent="0.25">
      <c r="A6" t="s">
        <v>27</v>
      </c>
      <c r="B6" s="2">
        <v>0.85289999999999999</v>
      </c>
      <c r="C6" s="2">
        <v>0.75129999999999997</v>
      </c>
      <c r="D6" s="2">
        <v>0.76339999999999997</v>
      </c>
    </row>
    <row r="7" spans="1:4" x14ac:dyDescent="0.25">
      <c r="A7" t="s">
        <v>193</v>
      </c>
      <c r="B7" s="2">
        <v>0.79410000000000003</v>
      </c>
      <c r="C7" s="2">
        <v>0.82799999999999996</v>
      </c>
      <c r="D7" s="2">
        <v>0.62</v>
      </c>
    </row>
    <row r="8" spans="1:4" x14ac:dyDescent="0.25">
      <c r="A8" t="s">
        <v>174</v>
      </c>
      <c r="B8" s="2">
        <v>0.68240000000000001</v>
      </c>
      <c r="C8" s="2">
        <v>0.85909999999999997</v>
      </c>
      <c r="D8" s="2">
        <v>0.59419999999999995</v>
      </c>
    </row>
    <row r="9" spans="1:4" x14ac:dyDescent="0.25">
      <c r="A9" t="s">
        <v>79</v>
      </c>
      <c r="B9" s="2">
        <v>0.75290000000000001</v>
      </c>
      <c r="C9" s="2">
        <v>0.74319999999999997</v>
      </c>
      <c r="D9" s="2">
        <v>0.56830000000000003</v>
      </c>
    </row>
    <row r="10" spans="1:4" x14ac:dyDescent="0.25">
      <c r="A10" t="s">
        <v>169</v>
      </c>
      <c r="B10" s="2">
        <v>0.62350000000000005</v>
      </c>
      <c r="C10" s="2">
        <v>0.69740000000000002</v>
      </c>
      <c r="D10" s="2">
        <v>0.63690000000000002</v>
      </c>
    </row>
    <row r="11" spans="1:4" x14ac:dyDescent="0.25">
      <c r="A11" t="s">
        <v>137</v>
      </c>
      <c r="B11" s="2">
        <v>0.3412</v>
      </c>
      <c r="C11" s="2">
        <v>0.85760000000000003</v>
      </c>
      <c r="D11" s="2">
        <v>0.54490000000000005</v>
      </c>
    </row>
    <row r="12" spans="1:4" x14ac:dyDescent="0.25">
      <c r="A12" t="s">
        <v>131</v>
      </c>
      <c r="B12" s="2">
        <v>0.32350000000000001</v>
      </c>
      <c r="C12" s="2">
        <v>0.67190000000000005</v>
      </c>
      <c r="D12" s="2">
        <v>0.625</v>
      </c>
    </row>
    <row r="13" spans="1:4" x14ac:dyDescent="0.25">
      <c r="A13" t="s">
        <v>106</v>
      </c>
      <c r="B13" s="2">
        <v>0.45290000000000002</v>
      </c>
      <c r="C13" s="2">
        <v>0.53439999999999999</v>
      </c>
      <c r="D13" s="2">
        <v>0.54659999999999997</v>
      </c>
    </row>
    <row r="14" spans="1:4" x14ac:dyDescent="0.25">
      <c r="A14" t="s">
        <v>19</v>
      </c>
      <c r="B14" s="2">
        <v>0.35289999999999999</v>
      </c>
      <c r="C14" s="2">
        <v>0.57530000000000003</v>
      </c>
      <c r="D14" s="2">
        <v>0.44969999999999999</v>
      </c>
    </row>
    <row r="15" spans="1:4" x14ac:dyDescent="0.25">
      <c r="A15" t="s">
        <v>49</v>
      </c>
      <c r="B15" s="2">
        <v>0.25879999999999997</v>
      </c>
      <c r="C15" s="2">
        <v>0.51249999999999996</v>
      </c>
      <c r="D15" s="2">
        <v>0.52339999999999998</v>
      </c>
    </row>
    <row r="16" spans="1:4" x14ac:dyDescent="0.25">
      <c r="A16" t="s">
        <v>95</v>
      </c>
      <c r="B16" s="2">
        <v>0.51180000000000003</v>
      </c>
      <c r="C16" s="2">
        <v>0.44040000000000001</v>
      </c>
      <c r="D16" s="2">
        <v>0.25950000000000001</v>
      </c>
    </row>
    <row r="17" spans="1:4" x14ac:dyDescent="0.25">
      <c r="A17" t="s">
        <v>105</v>
      </c>
      <c r="B17" s="2">
        <v>0.35289999999999999</v>
      </c>
      <c r="C17" s="2">
        <v>0.48909999999999998</v>
      </c>
      <c r="D17" s="2">
        <v>0.126</v>
      </c>
    </row>
    <row r="18" spans="1:4" ht="14.25" customHeight="1" x14ac:dyDescent="0.25">
      <c r="A18" t="s">
        <v>100</v>
      </c>
      <c r="B18" s="2">
        <v>0.2235</v>
      </c>
      <c r="C18" s="2">
        <v>0.34179999999999999</v>
      </c>
      <c r="D18" s="2">
        <v>0.25309999999999999</v>
      </c>
    </row>
    <row r="19" spans="1:4" x14ac:dyDescent="0.25">
      <c r="A19" t="s">
        <v>110</v>
      </c>
      <c r="B19" s="2">
        <v>0.12939999999999999</v>
      </c>
      <c r="C19" s="2">
        <v>0.25390000000000001</v>
      </c>
      <c r="D19" s="2">
        <v>3.7999999999999999E-2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Data</vt:lpstr>
      <vt:lpstr>Deleted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Koronakos</dc:creator>
  <cp:lastModifiedBy>user</cp:lastModifiedBy>
  <dcterms:created xsi:type="dcterms:W3CDTF">2015-06-05T18:19:34Z</dcterms:created>
  <dcterms:modified xsi:type="dcterms:W3CDTF">2020-11-28T16:04:40Z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de5493f2-5887-4b51-add3-1a6b9b099faa</vt:lpwstr>
  </property>
</Properties>
</file>