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cheung\Desktop\temp\F0077917\"/>
    </mc:Choice>
  </mc:AlternateContent>
  <bookViews>
    <workbookView xWindow="225" yWindow="120" windowWidth="12360" windowHeight="9090" tabRatio="500"/>
  </bookViews>
  <sheets>
    <sheet name="New Sheet" sheetId="13" r:id="rId1"/>
    <sheet name="UV Traces" sheetId="2" state="hidden" r:id="rId2"/>
    <sheet name="Chromatograms" sheetId="4" state="hidden" r:id="rId3"/>
  </sheets>
  <calcPr calcId="152511" concurrentCalc="0"/>
</workbook>
</file>

<file path=xl/calcChain.xml><?xml version="1.0" encoding="utf-8"?>
<calcChain xmlns="http://schemas.openxmlformats.org/spreadsheetml/2006/main">
  <c r="P5" i="13" l="1"/>
  <c r="Q5" i="13"/>
  <c r="R5" i="13"/>
  <c r="S5" i="13"/>
  <c r="T5" i="13"/>
  <c r="U5" i="13"/>
  <c r="V5" i="13"/>
  <c r="W5" i="13"/>
  <c r="X5" i="13"/>
  <c r="Y5" i="13"/>
  <c r="Z5" i="13"/>
  <c r="AA5" i="13"/>
  <c r="P6" i="13"/>
  <c r="Q6" i="13"/>
  <c r="R6" i="13"/>
  <c r="S6" i="13"/>
  <c r="T6" i="13"/>
  <c r="U6" i="13"/>
  <c r="V6" i="13"/>
  <c r="W6" i="13"/>
  <c r="X6" i="13"/>
  <c r="Y6" i="13"/>
  <c r="Z6" i="13"/>
  <c r="AA6" i="13"/>
  <c r="P7" i="13"/>
  <c r="Q7" i="13"/>
  <c r="R7" i="13"/>
  <c r="S7" i="13"/>
  <c r="T7" i="13"/>
  <c r="U7" i="13"/>
  <c r="V7" i="13"/>
  <c r="W7" i="13"/>
  <c r="X7" i="13"/>
  <c r="Y7" i="13"/>
  <c r="Z7" i="13"/>
  <c r="AA7" i="13"/>
  <c r="P8" i="13"/>
  <c r="Q8" i="13"/>
  <c r="R8" i="13"/>
  <c r="S8" i="13"/>
  <c r="T8" i="13"/>
  <c r="U8" i="13"/>
  <c r="V8" i="13"/>
  <c r="W8" i="13"/>
  <c r="X8" i="13"/>
  <c r="Y8" i="13"/>
  <c r="Z8" i="13"/>
  <c r="AA8" i="13"/>
  <c r="P9" i="13"/>
  <c r="Q9" i="13"/>
  <c r="R9" i="13"/>
  <c r="S9" i="13"/>
  <c r="T9" i="13"/>
  <c r="U9" i="13"/>
  <c r="V9" i="13"/>
  <c r="W9" i="13"/>
  <c r="X9" i="13"/>
  <c r="Y9" i="13"/>
  <c r="Z9" i="13"/>
  <c r="AA9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P25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P37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Z83" i="13"/>
  <c r="X83" i="13"/>
  <c r="V83" i="13"/>
  <c r="T83" i="13"/>
  <c r="R83" i="13"/>
  <c r="P83" i="13"/>
  <c r="Z82" i="13"/>
  <c r="X82" i="13"/>
  <c r="V82" i="13"/>
  <c r="T82" i="13"/>
  <c r="R82" i="13"/>
  <c r="P82" i="13"/>
  <c r="Z81" i="13"/>
  <c r="X81" i="13"/>
  <c r="V81" i="13"/>
  <c r="T81" i="13"/>
  <c r="R81" i="13"/>
  <c r="P81" i="13"/>
  <c r="Z80" i="13"/>
  <c r="X80" i="13"/>
  <c r="V80" i="13"/>
  <c r="T80" i="13"/>
  <c r="R80" i="13"/>
  <c r="P80" i="13"/>
  <c r="Z79" i="13"/>
  <c r="X79" i="13"/>
  <c r="V79" i="13"/>
  <c r="T79" i="13"/>
  <c r="R79" i="13"/>
  <c r="P79" i="13"/>
  <c r="Z78" i="13"/>
  <c r="X78" i="13"/>
  <c r="V78" i="13"/>
  <c r="T78" i="13"/>
  <c r="R78" i="13"/>
  <c r="P78" i="13"/>
  <c r="Z77" i="13"/>
  <c r="X77" i="13"/>
  <c r="V77" i="13"/>
  <c r="T77" i="13"/>
  <c r="R77" i="13"/>
  <c r="P77" i="13"/>
  <c r="Z76" i="13"/>
  <c r="X76" i="13"/>
  <c r="V76" i="13"/>
  <c r="T76" i="13"/>
  <c r="R76" i="13"/>
  <c r="P76" i="13"/>
  <c r="Q76" i="13"/>
  <c r="U76" i="13"/>
  <c r="Y76" i="13"/>
  <c r="U77" i="13"/>
  <c r="Y77" i="13"/>
  <c r="Q78" i="13"/>
  <c r="U78" i="13"/>
  <c r="Y78" i="13"/>
  <c r="Q79" i="13"/>
  <c r="U79" i="13"/>
  <c r="Y79" i="13"/>
  <c r="Q80" i="13"/>
  <c r="U80" i="13"/>
  <c r="Y80" i="13"/>
  <c r="Q81" i="13"/>
  <c r="U81" i="13"/>
  <c r="Y81" i="13"/>
  <c r="Q82" i="13"/>
  <c r="U82" i="13"/>
  <c r="Y82" i="13"/>
  <c r="Q83" i="13"/>
  <c r="U83" i="13"/>
  <c r="Y83" i="13"/>
  <c r="Q77" i="13"/>
  <c r="S76" i="13"/>
  <c r="W76" i="13"/>
  <c r="AA76" i="13"/>
  <c r="S77" i="13"/>
  <c r="W77" i="13"/>
  <c r="AA77" i="13"/>
  <c r="S78" i="13"/>
  <c r="W78" i="13"/>
  <c r="AA78" i="13"/>
  <c r="S79" i="13"/>
  <c r="W79" i="13"/>
  <c r="AA79" i="13"/>
  <c r="S80" i="13"/>
  <c r="W80" i="13"/>
  <c r="AA80" i="13"/>
  <c r="S81" i="13"/>
  <c r="W81" i="13"/>
  <c r="AA81" i="13"/>
  <c r="S82" i="13"/>
  <c r="W82" i="13"/>
  <c r="AA82" i="13"/>
  <c r="S83" i="13"/>
  <c r="W83" i="13"/>
  <c r="AA83" i="13"/>
  <c r="P85" i="13"/>
  <c r="P84" i="13"/>
  <c r="P86" i="13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B2" i="2"/>
  <c r="AF10" i="2"/>
  <c r="Y11" i="2" a="1"/>
  <c r="Z11" i="2"/>
  <c r="Q11" i="2" a="1"/>
  <c r="S11" i="2"/>
  <c r="J11" i="2" a="1"/>
  <c r="L11" i="2"/>
  <c r="B11" i="2" a="1"/>
  <c r="H11" i="2"/>
  <c r="B4" i="2"/>
  <c r="B9" i="2" a="1"/>
  <c r="E9" i="2"/>
  <c r="Q6" i="2" a="1"/>
  <c r="R6" i="2"/>
  <c r="Y14" i="2" a="1"/>
  <c r="AC14" i="2"/>
  <c r="J13" i="2" a="1"/>
  <c r="K13" i="2"/>
  <c r="Y10" i="2" a="1"/>
  <c r="AE10" i="2"/>
  <c r="J10" i="2" a="1"/>
  <c r="M10" i="2"/>
  <c r="B10" i="2" a="1"/>
  <c r="E10" i="2"/>
  <c r="J9" i="2" a="1"/>
  <c r="M9" i="2"/>
  <c r="Y6" i="2" a="1"/>
  <c r="Z6" i="2"/>
  <c r="Q10" i="2" a="1"/>
  <c r="T10" i="2"/>
  <c r="B14" i="2" a="1"/>
  <c r="D14" i="2"/>
  <c r="J8" i="2" a="1"/>
  <c r="L8" i="2"/>
  <c r="B6" i="2" a="1"/>
  <c r="G6" i="2"/>
  <c r="Q14" i="2" a="1"/>
  <c r="V14" i="2"/>
  <c r="J14" i="2" a="1"/>
  <c r="K14" i="2"/>
  <c r="Y13" i="2" a="1"/>
  <c r="AC13" i="2"/>
  <c r="B13" i="2" a="1"/>
  <c r="H13" i="2"/>
  <c r="Q13" i="2" a="1"/>
  <c r="T13" i="2"/>
  <c r="B12" i="2" a="1"/>
  <c r="F12" i="2"/>
  <c r="Q12" i="2" a="1"/>
  <c r="X12" i="2"/>
  <c r="Y12" i="2" a="1"/>
  <c r="AC12" i="2"/>
  <c r="J12" i="2" a="1"/>
  <c r="L12" i="2"/>
  <c r="Y9" i="2" a="1"/>
  <c r="Y9" i="2"/>
  <c r="Q9" i="2" a="1"/>
  <c r="Q9" i="2"/>
  <c r="B8" i="2" a="1"/>
  <c r="I8" i="2"/>
  <c r="Q8" i="2" a="1"/>
  <c r="S8" i="2"/>
  <c r="Y8" i="2" a="1"/>
  <c r="AD8" i="2"/>
  <c r="Y7" i="2" a="1"/>
  <c r="AA7" i="2"/>
  <c r="Q7" i="2" a="1"/>
  <c r="U7" i="2"/>
  <c r="B7" i="2" a="1"/>
  <c r="E7" i="2"/>
  <c r="J7" i="2" a="1"/>
  <c r="N7" i="2"/>
  <c r="J6" i="2" a="1"/>
  <c r="M6" i="2"/>
  <c r="AF14" i="2"/>
  <c r="J9" i="2"/>
  <c r="P11" i="2"/>
  <c r="O9" i="2"/>
  <c r="L14" i="2"/>
  <c r="N13" i="2"/>
  <c r="Z10" i="2"/>
  <c r="I10" i="2"/>
  <c r="I14" i="2"/>
  <c r="AF7" i="2"/>
  <c r="H14" i="2"/>
  <c r="G7" i="2"/>
  <c r="AF13" i="2"/>
  <c r="N14" i="2"/>
  <c r="C14" i="2"/>
  <c r="C7" i="2"/>
  <c r="AD6" i="2"/>
  <c r="U6" i="2"/>
  <c r="I6" i="2"/>
  <c r="H9" i="2"/>
  <c r="AB6" i="2"/>
  <c r="X13" i="2"/>
  <c r="X6" i="2"/>
  <c r="S6" i="2"/>
  <c r="L13" i="2"/>
  <c r="E6" i="2"/>
  <c r="AB8" i="2"/>
  <c r="W11" i="2"/>
  <c r="N9" i="2"/>
  <c r="Y6" i="2"/>
  <c r="W6" i="2"/>
  <c r="Q6" i="2"/>
  <c r="M14" i="2"/>
  <c r="P13" i="2"/>
  <c r="J13" i="2"/>
  <c r="G14" i="2"/>
  <c r="C6" i="2"/>
  <c r="B10" i="2"/>
  <c r="AC6" i="2"/>
  <c r="T6" i="2"/>
  <c r="P14" i="2"/>
  <c r="J14" i="2"/>
  <c r="M13" i="2"/>
  <c r="W8" i="2"/>
  <c r="AF11" i="2"/>
  <c r="O8" i="2"/>
  <c r="V8" i="2"/>
  <c r="R8" i="2"/>
  <c r="X8" i="2"/>
  <c r="AD13" i="2"/>
  <c r="G9" i="2"/>
  <c r="C9" i="2"/>
  <c r="B6" i="2"/>
  <c r="F6" i="2"/>
  <c r="D6" i="2"/>
  <c r="H6" i="2"/>
  <c r="AC8" i="2"/>
  <c r="AA8" i="2"/>
  <c r="B7" i="2"/>
  <c r="D7" i="2"/>
  <c r="H7" i="2"/>
  <c r="AF8" i="2"/>
  <c r="K9" i="2"/>
  <c r="V6" i="2"/>
  <c r="O14" i="2"/>
  <c r="O13" i="2"/>
  <c r="AF6" i="2"/>
  <c r="AF12" i="2"/>
  <c r="Y10" i="2"/>
  <c r="AB10" i="2"/>
  <c r="T9" i="2"/>
  <c r="Y11" i="2"/>
  <c r="D11" i="2"/>
  <c r="AA10" i="2"/>
  <c r="C10" i="2"/>
  <c r="F10" i="2"/>
  <c r="V9" i="2"/>
  <c r="B9" i="2"/>
  <c r="D9" i="2"/>
  <c r="I9" i="2"/>
  <c r="S9" i="2"/>
  <c r="U9" i="2"/>
  <c r="Z9" i="2"/>
  <c r="AA14" i="2"/>
  <c r="AE14" i="2"/>
  <c r="Z14" i="2"/>
  <c r="AB14" i="2"/>
  <c r="Y14" i="2"/>
  <c r="AD14" i="2"/>
  <c r="AA12" i="2"/>
  <c r="AE12" i="2"/>
  <c r="Y12" i="2"/>
  <c r="AD12" i="2"/>
  <c r="B11" i="2"/>
  <c r="C11" i="2"/>
  <c r="I11" i="2"/>
  <c r="AC11" i="2"/>
  <c r="G11" i="2"/>
  <c r="AD10" i="2"/>
  <c r="R9" i="2"/>
  <c r="L9" i="2"/>
  <c r="P9" i="2"/>
  <c r="T14" i="2"/>
  <c r="D13" i="2"/>
  <c r="AA6" i="2"/>
  <c r="AE6" i="2"/>
  <c r="S13" i="2"/>
  <c r="W13" i="2"/>
  <c r="B14" i="2"/>
  <c r="E14" i="2"/>
  <c r="K6" i="2"/>
  <c r="Q8" i="2"/>
  <c r="T8" i="2"/>
  <c r="K8" i="2"/>
  <c r="AF9" i="2"/>
  <c r="M11" i="2"/>
  <c r="J11" i="2"/>
  <c r="N11" i="2"/>
  <c r="K11" i="2"/>
  <c r="O11" i="2"/>
  <c r="T11" i="2"/>
  <c r="X11" i="2"/>
  <c r="Q11" i="2"/>
  <c r="U11" i="2"/>
  <c r="R11" i="2"/>
  <c r="V11" i="2"/>
  <c r="E11" i="2"/>
  <c r="Q10" i="2"/>
  <c r="U10" i="2"/>
  <c r="S10" i="2"/>
  <c r="R10" i="2"/>
  <c r="V10" i="2"/>
  <c r="W10" i="2"/>
  <c r="X10" i="2"/>
  <c r="J10" i="2"/>
  <c r="N10" i="2"/>
  <c r="P10" i="2"/>
  <c r="K10" i="2"/>
  <c r="O10" i="2"/>
  <c r="L10" i="2"/>
  <c r="C12" i="2"/>
  <c r="H12" i="2"/>
  <c r="B12" i="2"/>
  <c r="AE11" i="2"/>
  <c r="AA11" i="2"/>
  <c r="F11" i="2"/>
  <c r="AC10" i="2"/>
  <c r="H10" i="2"/>
  <c r="D10" i="2"/>
  <c r="AA9" i="2"/>
  <c r="F9" i="2"/>
  <c r="R12" i="2"/>
  <c r="Q12" i="2"/>
  <c r="AB11" i="2"/>
  <c r="R7" i="2"/>
  <c r="V7" i="2"/>
  <c r="S7" i="2"/>
  <c r="W7" i="2"/>
  <c r="Q7" i="2"/>
  <c r="T7" i="2"/>
  <c r="AD11" i="2"/>
  <c r="G10" i="2"/>
  <c r="X7" i="2"/>
  <c r="O7" i="2"/>
  <c r="L7" i="2"/>
  <c r="M7" i="2"/>
  <c r="Q13" i="2"/>
  <c r="U13" i="2"/>
  <c r="R13" i="2"/>
  <c r="V13" i="2"/>
  <c r="F13" i="2"/>
  <c r="G13" i="2"/>
  <c r="B8" i="2"/>
  <c r="AD7" i="2"/>
  <c r="F14" i="2"/>
  <c r="U8" i="2"/>
  <c r="N8" i="2"/>
  <c r="X14" i="2"/>
  <c r="S14" i="2"/>
  <c r="U14" i="2"/>
  <c r="R14" i="2"/>
  <c r="Q14" i="2"/>
  <c r="W14" i="2"/>
  <c r="AE13" i="2"/>
  <c r="Z13" i="2"/>
  <c r="AB13" i="2"/>
  <c r="Y13" i="2"/>
  <c r="AA13" i="2"/>
  <c r="W12" i="2"/>
  <c r="I12" i="2"/>
  <c r="S12" i="2"/>
  <c r="D12" i="2"/>
  <c r="U12" i="2"/>
  <c r="T12" i="2"/>
  <c r="V12" i="2"/>
  <c r="E12" i="2"/>
  <c r="G12" i="2"/>
  <c r="AE9" i="2"/>
  <c r="AD9" i="2"/>
  <c r="AB9" i="2"/>
  <c r="AC9" i="2"/>
  <c r="M8" i="2"/>
  <c r="Y8" i="2"/>
  <c r="Z8" i="2"/>
  <c r="J8" i="2"/>
  <c r="P8" i="2"/>
  <c r="AE8" i="2"/>
  <c r="Z7" i="2"/>
  <c r="AE7" i="2"/>
  <c r="Y7" i="2"/>
  <c r="J6" i="2"/>
  <c r="N6" i="2"/>
  <c r="L6" i="2"/>
  <c r="O6" i="2"/>
  <c r="P6" i="2"/>
  <c r="C13" i="2"/>
  <c r="E13" i="2"/>
  <c r="I13" i="2"/>
  <c r="B13" i="2"/>
  <c r="N12" i="2"/>
  <c r="K12" i="2"/>
  <c r="AB12" i="2"/>
  <c r="O12" i="2"/>
  <c r="M12" i="2"/>
  <c r="Z12" i="2"/>
  <c r="P12" i="2"/>
  <c r="J12" i="2"/>
  <c r="W9" i="2"/>
  <c r="X9" i="2"/>
  <c r="C8" i="2"/>
  <c r="E8" i="2"/>
  <c r="G8" i="2"/>
  <c r="F8" i="2"/>
  <c r="D8" i="2"/>
  <c r="H8" i="2"/>
  <c r="J7" i="2"/>
  <c r="K7" i="2"/>
  <c r="AB7" i="2"/>
  <c r="AC7" i="2"/>
  <c r="P7" i="2"/>
  <c r="F7" i="2"/>
  <c r="I7" i="2"/>
</calcChain>
</file>

<file path=xl/sharedStrings.xml><?xml version="1.0" encoding="utf-8"?>
<sst xmlns="http://schemas.openxmlformats.org/spreadsheetml/2006/main" count="122" uniqueCount="25">
  <si>
    <t>Load</t>
  </si>
  <si>
    <t>A</t>
  </si>
  <si>
    <t>B</t>
  </si>
  <si>
    <t>C</t>
  </si>
  <si>
    <t>D</t>
  </si>
  <si>
    <t>E</t>
  </si>
  <si>
    <t>F</t>
  </si>
  <si>
    <t>G</t>
  </si>
  <si>
    <t>H</t>
  </si>
  <si>
    <t>UV Traces</t>
  </si>
  <si>
    <t>FT</t>
  </si>
  <si>
    <t>Wash 1</t>
  </si>
  <si>
    <t>Wash 2</t>
  </si>
  <si>
    <t>Strip 1</t>
  </si>
  <si>
    <t>Strip 2</t>
  </si>
  <si>
    <t>Average UV Values for Condition</t>
  </si>
  <si>
    <t>Baseline</t>
  </si>
  <si>
    <t>Strip 3</t>
  </si>
  <si>
    <t>Wash 3</t>
  </si>
  <si>
    <t>Wash 4</t>
  </si>
  <si>
    <t>Salt Type</t>
  </si>
  <si>
    <t>mM NaCl</t>
  </si>
  <si>
    <t>Avg</t>
  </si>
  <si>
    <t>Stdev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</si>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</sst>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66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2" fillId="0" borderId="0"/>
    <xf numFmtId="0" fontId="1" fillId="0" borderId="0"/>
  </cellStyleXfs>
  <cellXfs count="42">
    <xf numFmtId="0" fontId="0" fillId="0" borderId="0" xfId="0"/>
    <xf numFmtId="165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65" fontId="0" fillId="0" borderId="0" xfId="0" applyNumberFormat="1" applyBorder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/>
    <xf numFmtId="165" fontId="0" fillId="0" borderId="2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166" fontId="0" fillId="0" borderId="2" xfId="0" applyNumberFormat="1" applyBorder="1"/>
    <xf numFmtId="166" fontId="0" fillId="0" borderId="0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0" xfId="0" applyFont="1"/>
    <xf numFmtId="0" fontId="7" fillId="0" borderId="0" xfId="6651" applyFont="1"/>
    <xf numFmtId="0" fontId="7" fillId="0" borderId="0" xfId="6651"/>
    <xf numFmtId="0" fontId="7" fillId="2" borderId="9" xfId="6651" applyFill="1" applyBorder="1" applyAlignment="1">
      <alignment vertical="center" wrapText="1"/>
    </xf>
    <xf numFmtId="0" fontId="8" fillId="2" borderId="9" xfId="6651" applyFont="1" applyFill="1" applyBorder="1" applyAlignment="1">
      <alignment horizontal="center" vertical="center" wrapText="1"/>
    </xf>
    <xf numFmtId="165" fontId="9" fillId="0" borderId="9" xfId="6651" applyNumberFormat="1" applyFont="1" applyBorder="1" applyAlignment="1">
      <alignment horizontal="center" vertical="center" wrapText="1"/>
    </xf>
    <xf numFmtId="0" fontId="8" fillId="0" borderId="0" xfId="6651" applyFont="1" applyFill="1" applyBorder="1" applyAlignment="1">
      <alignment horizontal="center" vertical="center" wrapText="1"/>
    </xf>
    <xf numFmtId="167" fontId="0" fillId="0" borderId="0" xfId="0" applyNumberFormat="1"/>
    <xf numFmtId="0" fontId="8" fillId="0" borderId="0" xfId="6651" applyFont="1" applyFill="1" applyBorder="1" applyAlignment="1">
      <alignment horizontal="left" vertical="center"/>
    </xf>
    <xf numFmtId="164" fontId="9" fillId="0" borderId="9" xfId="6651" applyNumberFormat="1" applyFont="1" applyBorder="1" applyAlignment="1">
      <alignment horizontal="center" vertical="center" wrapText="1"/>
    </xf>
    <xf numFmtId="0" fontId="8" fillId="2" borderId="11" xfId="6651" applyFont="1" applyFill="1" applyBorder="1" applyAlignment="1">
      <alignment horizontal="center" vertical="center" wrapText="1"/>
    </xf>
    <xf numFmtId="164" fontId="9" fillId="0" borderId="0" xfId="6651" applyNumberFormat="1" applyFont="1" applyFill="1" applyBorder="1" applyAlignment="1">
      <alignment horizontal="center" vertical="center" wrapText="1"/>
    </xf>
    <xf numFmtId="0" fontId="8" fillId="2" borderId="12" xfId="6651" applyFont="1" applyFill="1" applyBorder="1" applyAlignment="1">
      <alignment horizontal="center" vertical="center" wrapText="1"/>
    </xf>
    <xf numFmtId="0" fontId="9" fillId="0" borderId="9" xfId="665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66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2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Normal" xfId="0" builtinId="0"/>
    <cellStyle name="Normal 2" xfId="6651"/>
    <cellStyle name="Normal 3" xfId="6652"/>
    <cellStyle name="Normal 4" xfId="6653"/>
  </cellStyles>
  <dxfs count="1">
    <dxf>
      <fill>
        <patternFill>
          <bgColor rgb="FFC00000"/>
        </patternFill>
      </fill>
    </dxf>
  </dxfs>
  <tableStyles count="0" defaultTableStyle="TableStyleMedium9" defaultPivotStyle="PivotStyleMedium4"/>
  <colors>
    <mruColors>
      <color rgb="FF69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'UV Traces'!$B$4:$P$4</c:f>
          <c:strCache>
            <c:ptCount val="15"/>
            <c:pt idx="0">
              <c:v>#REF!</c:v>
            </c:pt>
          </c:strCache>
        </c:strRef>
      </c:tx>
      <c:overlay val="1"/>
    </c:title>
    <c:autoTitleDeleted val="0"/>
    <c:plotArea>
      <c:layout>
        <c:manualLayout>
          <c:layoutTarget val="inner"/>
          <c:xMode val="edge"/>
          <c:yMode val="edge"/>
          <c:x val="6.7656359180268036E-2"/>
          <c:y val="1.3440906259078459E-2"/>
          <c:w val="0.91479404792142904"/>
          <c:h val="0.75656414923940996"/>
        </c:manualLayout>
      </c:layout>
      <c:lineChart>
        <c:grouping val="standard"/>
        <c:varyColors val="0"/>
        <c:ser>
          <c:idx val="1"/>
          <c:order val="0"/>
          <c:tx>
            <c:strRef>
              <c:f>'UV Traces'!$B$5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Traces'!$B$6:$B$14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'UV Traces'!$C$5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Traces'!$C$6:$C$14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'UV Traces'!$D$5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Traces'!$D$6:$D$14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'UV Traces'!$E$5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Traces'!$E$6:$E$14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'UV Traces'!$F$5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Traces'!$F$6:$F$14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'UV Traces'!$G$5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Traces'!$G$6:$G$14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'UV Traces'!$H$5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Traces'!$H$6:$H$14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 formatCode="0.000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'UV Traces'!$I$5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Traces'!$I$6:$I$14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'UV Traces'!$J$5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Traces'!$J$6:$J$14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'UV Traces'!$K$5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Traces'!$K$6:$K$14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'UV Traces'!$L$5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Traces'!$L$6:$L$14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'UV Traces'!$M$5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Traces'!$M$6:$M$14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'UV Traces'!$N$5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Traces'!$N$6:$N$14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'UV Traces'!$O$5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Traces'!$O$6:$O$14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'UV Traces'!$P$5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4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Traces'!$P$6:$P$14</c:f>
              <c:numCache>
                <c:formatCode>0.0000</c:formatCode>
                <c:ptCount val="9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'UV Traces'!$Q$5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Traces'!$Q$6:$Q$14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'UV Traces'!$R$5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Traces'!$R$6:$R$14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'UV Traces'!$S$5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Traces'!$S$6:$S$14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'UV Traces'!$T$5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Traces'!$T$6:$T$14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'UV Traces'!$U$5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Traces'!$U$6:$U$14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'UV Traces'!$V$5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Traces'!$V$6:$V$14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'UV Traces'!$W$5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Traces'!$W$6:$W$14</c:f>
              <c:numCache>
                <c:formatCode>0.000</c:formatCode>
                <c:ptCount val="9"/>
                <c:pt idx="0" formatCode="0.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 formatCode="0.0000">
                  <c:v>0</c:v>
                </c:pt>
                <c:pt idx="5" formatCode="0.0000">
                  <c:v>0</c:v>
                </c:pt>
                <c:pt idx="6" formatCode="0.0000">
                  <c:v>0</c:v>
                </c:pt>
                <c:pt idx="7" formatCode="0.0000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'UV Traces'!$X$5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Traces'!$X$6:$X$14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0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'UV Traces'!$Y$5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Traces'!$Y$6:$Y$14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'UV Traces'!$Z$5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Traces'!$Z$6:$Z$14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'UV Traces'!$AA$5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Traces'!$AA$6:$AA$14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'UV Traces'!$AB$5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Traces'!$AB$6:$AB$14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'UV Traces'!$AC$5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Traces'!$AC$6:$AC$14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'UV Traces'!$AD$5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Traces'!$AD$6:$AD$14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'UV Traces'!$AE$5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chemeClr val="accent6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Traces'!$AE$6:$AE$14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'UV Traces'!$AF$5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>
              <a:solidFill>
                <a:schemeClr val="bg2">
                  <a:lumMod val="25000"/>
                </a:schemeClr>
              </a:solidFill>
              <a:prstDash val="lgDash"/>
            </a:ln>
          </c:spPr>
          <c:marker>
            <c:symbol val="none"/>
          </c:marker>
          <c:cat>
            <c:strRef>
              <c:f>'UV Traces'!$A$6:$A$14</c:f>
              <c:strCache>
                <c:ptCount val="9"/>
                <c:pt idx="0">
                  <c:v>Load</c:v>
                </c:pt>
                <c:pt idx="1">
                  <c:v>FT</c:v>
                </c:pt>
                <c:pt idx="2">
                  <c:v>Wash 1</c:v>
                </c:pt>
                <c:pt idx="3">
                  <c:v>Wash 2</c:v>
                </c:pt>
                <c:pt idx="4">
                  <c:v>Wash 3</c:v>
                </c:pt>
                <c:pt idx="5">
                  <c:v>Wash 4</c:v>
                </c:pt>
                <c:pt idx="6">
                  <c:v>Strip 1</c:v>
                </c:pt>
                <c:pt idx="7">
                  <c:v>Strip 2</c:v>
                </c:pt>
                <c:pt idx="8">
                  <c:v>Strip 3</c:v>
                </c:pt>
              </c:strCache>
            </c:strRef>
          </c:cat>
          <c:val>
            <c:numRef>
              <c:f>'UV Traces'!$AF$6:$AF$14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51896"/>
        <c:axId val="214552280"/>
      </c:lineChart>
      <c:catAx>
        <c:axId val="214551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552280"/>
        <c:crosses val="autoZero"/>
        <c:auto val="1"/>
        <c:lblAlgn val="ctr"/>
        <c:lblOffset val="100"/>
        <c:noMultiLvlLbl val="0"/>
      </c:catAx>
      <c:valAx>
        <c:axId val="2145522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UV280</a:t>
                </a:r>
              </a:p>
            </c:rich>
          </c:tx>
          <c:layout>
            <c:manualLayout>
              <c:xMode val="edge"/>
              <c:yMode val="edge"/>
              <c:x val="5.36787740242144E-4"/>
              <c:y val="0.35362568086247298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214551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0644352426025209E-2"/>
          <c:y val="0.82353271100229553"/>
          <c:w val="0.90683904094398471"/>
          <c:h val="0.16793668545750398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0</xdr:row>
      <xdr:rowOff>200024</xdr:rowOff>
    </xdr:from>
    <xdr:to>
      <xdr:col>13</xdr:col>
      <xdr:colOff>19050</xdr:colOff>
      <xdr:row>30</xdr:row>
      <xdr:rowOff>190499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A86"/>
  <sheetViews>
    <sheetView tabSelected="1" topLeftCell="G73" zoomScaleNormal="100" workbookViewId="0">
      <selection activeCell="O80" sqref="O80"/>
    </sheetView>
  </sheetViews>
  <sheetFormatPr defaultRowHeight="15.75" x14ac:dyDescent="0.25"/>
  <cols>
    <col min="1" max="16384" width="9" style="6"/>
  </cols>
  <sheetData>
    <row r="1" spans="1:27" x14ac:dyDescent="0.25">
      <c r="B1" s="7">
        <v>26.041666666666668</v>
      </c>
    </row>
    <row r="2" spans="1:27" x14ac:dyDescent="0.25">
      <c r="B2" s="7">
        <v>300</v>
      </c>
    </row>
    <row r="3" spans="1:27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O3" s="26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x14ac:dyDescent="0.25">
      <c r="A4" s="28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29">
        <v>9</v>
      </c>
      <c r="K4" s="29">
        <v>10</v>
      </c>
      <c r="L4" s="29">
        <v>11</v>
      </c>
      <c r="M4" s="29">
        <v>12</v>
      </c>
      <c r="O4" s="28"/>
      <c r="P4" s="29">
        <v>1</v>
      </c>
      <c r="Q4" s="29">
        <v>2</v>
      </c>
      <c r="R4" s="29">
        <v>3</v>
      </c>
      <c r="S4" s="29">
        <v>4</v>
      </c>
      <c r="T4" s="29">
        <v>5</v>
      </c>
      <c r="U4" s="29">
        <v>6</v>
      </c>
      <c r="V4" s="29">
        <v>7</v>
      </c>
      <c r="W4" s="29">
        <v>8</v>
      </c>
      <c r="X4" s="29">
        <v>9</v>
      </c>
      <c r="Y4" s="29">
        <v>10</v>
      </c>
      <c r="Z4" s="29">
        <v>11</v>
      </c>
      <c r="AA4" s="29">
        <v>12</v>
      </c>
    </row>
    <row r="5" spans="1:27" x14ac:dyDescent="0.25">
      <c r="A5" s="29" t="s">
        <v>1</v>
      </c>
      <c r="B5" s="38">
        <v>3.0609999999999999</v>
      </c>
      <c r="C5" s="38">
        <v>3.0630000000000002</v>
      </c>
      <c r="D5" s="38">
        <v>3.0680000000000001</v>
      </c>
      <c r="E5" s="38">
        <v>3.0579999999999998</v>
      </c>
      <c r="F5" s="38">
        <v>3.0680000000000001</v>
      </c>
      <c r="G5" s="38">
        <v>3.0779999999999998</v>
      </c>
      <c r="H5" s="38">
        <v>3.0710000000000002</v>
      </c>
      <c r="I5" s="38">
        <v>3.0750000000000002</v>
      </c>
      <c r="J5" s="38">
        <v>3.0680000000000001</v>
      </c>
      <c r="K5" s="38">
        <v>3.0569999999999999</v>
      </c>
      <c r="L5" s="38">
        <v>3.069</v>
      </c>
      <c r="M5" s="38">
        <v>3.0720000000000001</v>
      </c>
      <c r="O5" s="29" t="s">
        <v>1</v>
      </c>
      <c r="P5" s="30">
        <f t="shared" ref="P5:AA12" si="0">B5/$B$1</f>
        <v>0.11754239999999999</v>
      </c>
      <c r="Q5" s="30">
        <f t="shared" si="0"/>
        <v>0.11761920000000001</v>
      </c>
      <c r="R5" s="30">
        <f t="shared" si="0"/>
        <v>0.11781119999999999</v>
      </c>
      <c r="S5" s="30">
        <f t="shared" si="0"/>
        <v>0.11742719999999998</v>
      </c>
      <c r="T5" s="30">
        <f t="shared" si="0"/>
        <v>0.11781119999999999</v>
      </c>
      <c r="U5" s="30">
        <f t="shared" si="0"/>
        <v>0.11819519999999999</v>
      </c>
      <c r="V5" s="30">
        <f t="shared" si="0"/>
        <v>0.1179264</v>
      </c>
      <c r="W5" s="30">
        <f t="shared" si="0"/>
        <v>0.11808</v>
      </c>
      <c r="X5" s="30">
        <f t="shared" si="0"/>
        <v>0.11781119999999999</v>
      </c>
      <c r="Y5" s="30">
        <f t="shared" si="0"/>
        <v>0.11738879999999999</v>
      </c>
      <c r="Z5" s="30">
        <f t="shared" si="0"/>
        <v>0.1178496</v>
      </c>
      <c r="AA5" s="30">
        <f t="shared" si="0"/>
        <v>0.11796479999999999</v>
      </c>
    </row>
    <row r="6" spans="1:27" x14ac:dyDescent="0.25">
      <c r="A6" s="29" t="s">
        <v>2</v>
      </c>
      <c r="B6" s="38">
        <v>3.0449999999999999</v>
      </c>
      <c r="C6" s="38">
        <v>3.0720000000000001</v>
      </c>
      <c r="D6" s="38">
        <v>3.157</v>
      </c>
      <c r="E6" s="38">
        <v>3.0680000000000001</v>
      </c>
      <c r="F6" s="38">
        <v>3.0710000000000002</v>
      </c>
      <c r="G6" s="38">
        <v>3.0750000000000002</v>
      </c>
      <c r="H6" s="38">
        <v>3.0739999999999998</v>
      </c>
      <c r="I6" s="38">
        <v>3.0680000000000001</v>
      </c>
      <c r="J6" s="38">
        <v>3.07</v>
      </c>
      <c r="K6" s="38">
        <v>3.0659999999999998</v>
      </c>
      <c r="L6" s="38">
        <v>3.069</v>
      </c>
      <c r="M6" s="38">
        <v>3.06</v>
      </c>
      <c r="O6" s="29" t="s">
        <v>2</v>
      </c>
      <c r="P6" s="30">
        <f t="shared" si="0"/>
        <v>0.11692799999999999</v>
      </c>
      <c r="Q6" s="30">
        <f t="shared" si="0"/>
        <v>0.11796479999999999</v>
      </c>
      <c r="R6" s="30">
        <f t="shared" si="0"/>
        <v>0.1212288</v>
      </c>
      <c r="S6" s="30">
        <f t="shared" si="0"/>
        <v>0.11781119999999999</v>
      </c>
      <c r="T6" s="30">
        <f t="shared" si="0"/>
        <v>0.1179264</v>
      </c>
      <c r="U6" s="30">
        <f t="shared" si="0"/>
        <v>0.11808</v>
      </c>
      <c r="V6" s="30">
        <f t="shared" si="0"/>
        <v>0.11804159999999998</v>
      </c>
      <c r="W6" s="30">
        <f t="shared" si="0"/>
        <v>0.11781119999999999</v>
      </c>
      <c r="X6" s="30">
        <f t="shared" si="0"/>
        <v>0.11788799999999999</v>
      </c>
      <c r="Y6" s="30">
        <f t="shared" si="0"/>
        <v>0.11773439999999999</v>
      </c>
      <c r="Z6" s="30">
        <f t="shared" si="0"/>
        <v>0.1178496</v>
      </c>
      <c r="AA6" s="30">
        <f t="shared" si="0"/>
        <v>0.117504</v>
      </c>
    </row>
    <row r="7" spans="1:27" x14ac:dyDescent="0.25">
      <c r="A7" s="29" t="s">
        <v>3</v>
      </c>
      <c r="B7" s="38">
        <v>3.0630000000000002</v>
      </c>
      <c r="C7" s="38">
        <v>3.0710000000000002</v>
      </c>
      <c r="D7" s="38">
        <v>3.0670000000000002</v>
      </c>
      <c r="E7" s="38">
        <v>3.0710000000000002</v>
      </c>
      <c r="F7" s="38">
        <v>3.0790000000000002</v>
      </c>
      <c r="G7" s="38">
        <v>3.0790000000000002</v>
      </c>
      <c r="H7" s="38">
        <v>3.0710000000000002</v>
      </c>
      <c r="I7" s="38">
        <v>3.0779999999999998</v>
      </c>
      <c r="J7" s="38">
        <v>3.0670000000000002</v>
      </c>
      <c r="K7" s="38">
        <v>3.0649999999999999</v>
      </c>
      <c r="L7" s="38">
        <v>3.069</v>
      </c>
      <c r="M7" s="38">
        <v>3.0630000000000002</v>
      </c>
      <c r="O7" s="29" t="s">
        <v>3</v>
      </c>
      <c r="P7" s="30">
        <f t="shared" si="0"/>
        <v>0.11761920000000001</v>
      </c>
      <c r="Q7" s="30">
        <f t="shared" si="0"/>
        <v>0.1179264</v>
      </c>
      <c r="R7" s="30">
        <f t="shared" si="0"/>
        <v>0.1177728</v>
      </c>
      <c r="S7" s="30">
        <f t="shared" si="0"/>
        <v>0.1179264</v>
      </c>
      <c r="T7" s="30">
        <f t="shared" si="0"/>
        <v>0.11823360000000001</v>
      </c>
      <c r="U7" s="30">
        <f t="shared" si="0"/>
        <v>0.11823360000000001</v>
      </c>
      <c r="V7" s="30">
        <f t="shared" si="0"/>
        <v>0.1179264</v>
      </c>
      <c r="W7" s="30">
        <f t="shared" si="0"/>
        <v>0.11819519999999999</v>
      </c>
      <c r="X7" s="30">
        <f t="shared" si="0"/>
        <v>0.1177728</v>
      </c>
      <c r="Y7" s="30">
        <f t="shared" si="0"/>
        <v>0.117696</v>
      </c>
      <c r="Z7" s="30">
        <f t="shared" si="0"/>
        <v>0.1178496</v>
      </c>
      <c r="AA7" s="30">
        <f t="shared" si="0"/>
        <v>0.11761920000000001</v>
      </c>
    </row>
    <row r="8" spans="1:27" x14ac:dyDescent="0.25">
      <c r="A8" s="29" t="s">
        <v>4</v>
      </c>
      <c r="B8" s="38">
        <v>3.0649999999999999</v>
      </c>
      <c r="C8" s="38">
        <v>3.0710000000000002</v>
      </c>
      <c r="D8" s="38">
        <v>3.0720000000000001</v>
      </c>
      <c r="E8" s="38">
        <v>3.073</v>
      </c>
      <c r="F8" s="38">
        <v>3.052</v>
      </c>
      <c r="G8" s="38">
        <v>3.0649999999999999</v>
      </c>
      <c r="H8" s="38">
        <v>3.0710000000000002</v>
      </c>
      <c r="I8" s="38">
        <v>3.0619999999999998</v>
      </c>
      <c r="J8" s="38">
        <v>3.0670000000000002</v>
      </c>
      <c r="K8" s="38">
        <v>3.0750000000000002</v>
      </c>
      <c r="L8" s="38">
        <v>3.0619999999999998</v>
      </c>
      <c r="M8" s="38">
        <v>3.04</v>
      </c>
      <c r="O8" s="29" t="s">
        <v>4</v>
      </c>
      <c r="P8" s="30">
        <f t="shared" si="0"/>
        <v>0.117696</v>
      </c>
      <c r="Q8" s="30">
        <f t="shared" si="0"/>
        <v>0.1179264</v>
      </c>
      <c r="R8" s="30">
        <f t="shared" si="0"/>
        <v>0.11796479999999999</v>
      </c>
      <c r="S8" s="30">
        <f t="shared" si="0"/>
        <v>0.11800319999999999</v>
      </c>
      <c r="T8" s="30">
        <f t="shared" si="0"/>
        <v>0.11719679999999999</v>
      </c>
      <c r="U8" s="30">
        <f t="shared" si="0"/>
        <v>0.117696</v>
      </c>
      <c r="V8" s="30">
        <f t="shared" si="0"/>
        <v>0.1179264</v>
      </c>
      <c r="W8" s="30">
        <f t="shared" si="0"/>
        <v>0.11758079999999999</v>
      </c>
      <c r="X8" s="30">
        <f t="shared" si="0"/>
        <v>0.1177728</v>
      </c>
      <c r="Y8" s="30">
        <f t="shared" si="0"/>
        <v>0.11808</v>
      </c>
      <c r="Z8" s="30">
        <f t="shared" si="0"/>
        <v>0.11758079999999999</v>
      </c>
      <c r="AA8" s="30">
        <f t="shared" si="0"/>
        <v>0.11673599999999999</v>
      </c>
    </row>
    <row r="9" spans="1:27" x14ac:dyDescent="0.25">
      <c r="A9" s="29" t="s">
        <v>5</v>
      </c>
      <c r="B9" s="38">
        <v>3.0640000000000001</v>
      </c>
      <c r="C9" s="38">
        <v>3.0649999999999999</v>
      </c>
      <c r="D9" s="38">
        <v>3.0739999999999998</v>
      </c>
      <c r="E9" s="38">
        <v>3.0739999999999998</v>
      </c>
      <c r="F9" s="38">
        <v>3.0649999999999999</v>
      </c>
      <c r="G9" s="38">
        <v>3.0779999999999998</v>
      </c>
      <c r="H9" s="38">
        <v>3.0750000000000002</v>
      </c>
      <c r="I9" s="38">
        <v>3.0649999999999999</v>
      </c>
      <c r="J9" s="38">
        <v>3.069</v>
      </c>
      <c r="K9" s="38">
        <v>3.06</v>
      </c>
      <c r="L9" s="38">
        <v>3.0720000000000001</v>
      </c>
      <c r="M9" s="38">
        <v>3.0619999999999998</v>
      </c>
      <c r="O9" s="29" t="s">
        <v>5</v>
      </c>
      <c r="P9" s="30">
        <f t="shared" si="0"/>
        <v>0.1176576</v>
      </c>
      <c r="Q9" s="30">
        <f t="shared" si="0"/>
        <v>0.117696</v>
      </c>
      <c r="R9" s="30">
        <f t="shared" si="0"/>
        <v>0.11804159999999998</v>
      </c>
      <c r="S9" s="30">
        <f t="shared" si="0"/>
        <v>0.11804159999999998</v>
      </c>
      <c r="T9" s="30">
        <f t="shared" si="0"/>
        <v>0.117696</v>
      </c>
      <c r="U9" s="30">
        <f t="shared" si="0"/>
        <v>0.11819519999999999</v>
      </c>
      <c r="V9" s="30">
        <f t="shared" si="0"/>
        <v>0.11808</v>
      </c>
      <c r="W9" s="30">
        <f t="shared" si="0"/>
        <v>0.117696</v>
      </c>
      <c r="X9" s="30">
        <f t="shared" si="0"/>
        <v>0.1178496</v>
      </c>
      <c r="Y9" s="30">
        <f t="shared" si="0"/>
        <v>0.117504</v>
      </c>
      <c r="Z9" s="30">
        <f t="shared" si="0"/>
        <v>0.11796479999999999</v>
      </c>
      <c r="AA9" s="30">
        <f t="shared" si="0"/>
        <v>0.11758079999999999</v>
      </c>
    </row>
    <row r="10" spans="1:27" x14ac:dyDescent="0.25">
      <c r="A10" s="29" t="s">
        <v>6</v>
      </c>
      <c r="B10" s="38">
        <v>3.0590000000000002</v>
      </c>
      <c r="C10" s="38">
        <v>3.0750000000000002</v>
      </c>
      <c r="D10" s="38">
        <v>3.069</v>
      </c>
      <c r="E10" s="38">
        <v>3.0649999999999999</v>
      </c>
      <c r="F10" s="38">
        <v>3.0659999999999998</v>
      </c>
      <c r="G10" s="38">
        <v>3.0760000000000001</v>
      </c>
      <c r="H10" s="38">
        <v>3.0750000000000002</v>
      </c>
      <c r="I10" s="38">
        <v>3.0720000000000001</v>
      </c>
      <c r="J10" s="38">
        <v>3.0670000000000002</v>
      </c>
      <c r="K10" s="38">
        <v>3.0680000000000001</v>
      </c>
      <c r="L10" s="38">
        <v>3.0609999999999999</v>
      </c>
      <c r="M10" s="38">
        <v>3.0640000000000001</v>
      </c>
      <c r="O10" s="29" t="s">
        <v>6</v>
      </c>
      <c r="P10" s="30">
        <f t="shared" si="0"/>
        <v>0.1174656</v>
      </c>
      <c r="Q10" s="30">
        <f t="shared" si="0"/>
        <v>0.11808</v>
      </c>
      <c r="R10" s="30">
        <f t="shared" si="0"/>
        <v>0.1178496</v>
      </c>
      <c r="S10" s="30">
        <f t="shared" si="0"/>
        <v>0.117696</v>
      </c>
      <c r="T10" s="30">
        <f t="shared" si="0"/>
        <v>0.11773439999999999</v>
      </c>
      <c r="U10" s="30">
        <f t="shared" si="0"/>
        <v>0.1181184</v>
      </c>
      <c r="V10" s="30">
        <f t="shared" si="0"/>
        <v>0.11808</v>
      </c>
      <c r="W10" s="30">
        <f t="shared" si="0"/>
        <v>0.11796479999999999</v>
      </c>
      <c r="X10" s="30">
        <f t="shared" si="0"/>
        <v>0.1177728</v>
      </c>
      <c r="Y10" s="30">
        <f t="shared" si="0"/>
        <v>0.11781119999999999</v>
      </c>
      <c r="Z10" s="30">
        <f t="shared" si="0"/>
        <v>0.11754239999999999</v>
      </c>
      <c r="AA10" s="30">
        <f t="shared" si="0"/>
        <v>0.1176576</v>
      </c>
    </row>
    <row r="11" spans="1:27" x14ac:dyDescent="0.25">
      <c r="A11" s="29" t="s">
        <v>7</v>
      </c>
      <c r="B11" s="38">
        <v>3.0670000000000002</v>
      </c>
      <c r="C11" s="38">
        <v>3.069</v>
      </c>
      <c r="D11" s="38">
        <v>3.0670000000000002</v>
      </c>
      <c r="E11" s="38">
        <v>3.0619999999999998</v>
      </c>
      <c r="F11" s="38">
        <v>3.0720000000000001</v>
      </c>
      <c r="G11" s="38">
        <v>3.0680000000000001</v>
      </c>
      <c r="H11" s="38">
        <v>3.0760000000000001</v>
      </c>
      <c r="I11" s="38">
        <v>3.0590000000000002</v>
      </c>
      <c r="J11" s="38">
        <v>3.0659999999999998</v>
      </c>
      <c r="K11" s="38">
        <v>3.0630000000000002</v>
      </c>
      <c r="L11" s="38">
        <v>3.0649999999999999</v>
      </c>
      <c r="M11" s="38">
        <v>3.052</v>
      </c>
      <c r="O11" s="29" t="s">
        <v>7</v>
      </c>
      <c r="P11" s="30">
        <f t="shared" si="0"/>
        <v>0.1177728</v>
      </c>
      <c r="Q11" s="30">
        <f t="shared" si="0"/>
        <v>0.1178496</v>
      </c>
      <c r="R11" s="30">
        <f t="shared" si="0"/>
        <v>0.1177728</v>
      </c>
      <c r="S11" s="30">
        <f t="shared" si="0"/>
        <v>0.11758079999999999</v>
      </c>
      <c r="T11" s="30">
        <f t="shared" si="0"/>
        <v>0.11796479999999999</v>
      </c>
      <c r="U11" s="30">
        <f t="shared" si="0"/>
        <v>0.11781119999999999</v>
      </c>
      <c r="V11" s="30">
        <f t="shared" si="0"/>
        <v>0.1181184</v>
      </c>
      <c r="W11" s="30">
        <f t="shared" si="0"/>
        <v>0.1174656</v>
      </c>
      <c r="X11" s="30">
        <f t="shared" si="0"/>
        <v>0.11773439999999999</v>
      </c>
      <c r="Y11" s="30">
        <f t="shared" si="0"/>
        <v>0.11761920000000001</v>
      </c>
      <c r="Z11" s="30">
        <f t="shared" si="0"/>
        <v>0.117696</v>
      </c>
      <c r="AA11" s="30">
        <f t="shared" si="0"/>
        <v>0.11719679999999999</v>
      </c>
    </row>
    <row r="12" spans="1:27" x14ac:dyDescent="0.25">
      <c r="A12" s="29" t="s">
        <v>8</v>
      </c>
      <c r="B12" s="38">
        <v>3.0609999999999999</v>
      </c>
      <c r="C12" s="38">
        <v>3.07</v>
      </c>
      <c r="D12" s="38">
        <v>3.069</v>
      </c>
      <c r="E12" s="38">
        <v>3.0710000000000002</v>
      </c>
      <c r="F12" s="38">
        <v>3.07</v>
      </c>
      <c r="G12" s="38">
        <v>3.0590000000000002</v>
      </c>
      <c r="H12" s="38">
        <v>3.0680000000000001</v>
      </c>
      <c r="I12" s="38">
        <v>3.069</v>
      </c>
      <c r="J12" s="38">
        <v>3.073</v>
      </c>
      <c r="K12" s="38">
        <v>3.0579999999999998</v>
      </c>
      <c r="L12" s="38">
        <v>3.0609999999999999</v>
      </c>
      <c r="M12" s="38">
        <v>3.05</v>
      </c>
      <c r="O12" s="29" t="s">
        <v>8</v>
      </c>
      <c r="P12" s="30">
        <f t="shared" si="0"/>
        <v>0.11754239999999999</v>
      </c>
      <c r="Q12" s="30">
        <f t="shared" si="0"/>
        <v>0.11788799999999999</v>
      </c>
      <c r="R12" s="30">
        <f t="shared" si="0"/>
        <v>0.1178496</v>
      </c>
      <c r="S12" s="30">
        <f t="shared" si="0"/>
        <v>0.1179264</v>
      </c>
      <c r="T12" s="30">
        <f t="shared" si="0"/>
        <v>0.11788799999999999</v>
      </c>
      <c r="U12" s="30">
        <f t="shared" si="0"/>
        <v>0.1174656</v>
      </c>
      <c r="V12" s="30">
        <f t="shared" si="0"/>
        <v>0.11781119999999999</v>
      </c>
      <c r="W12" s="30">
        <f t="shared" si="0"/>
        <v>0.1178496</v>
      </c>
      <c r="X12" s="30">
        <f t="shared" si="0"/>
        <v>0.11800319999999999</v>
      </c>
      <c r="Y12" s="30">
        <f t="shared" si="0"/>
        <v>0.11742719999999998</v>
      </c>
      <c r="Z12" s="30">
        <f t="shared" si="0"/>
        <v>0.11754239999999999</v>
      </c>
      <c r="AA12" s="30">
        <f t="shared" si="0"/>
        <v>0.11711999999999999</v>
      </c>
    </row>
    <row r="13" spans="1:27" x14ac:dyDescent="0.25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5" spans="1:27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O15" s="26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x14ac:dyDescent="0.25">
      <c r="A16" s="28"/>
      <c r="B16" s="29">
        <v>1</v>
      </c>
      <c r="C16" s="29">
        <v>2</v>
      </c>
      <c r="D16" s="29">
        <v>3</v>
      </c>
      <c r="E16" s="29">
        <v>4</v>
      </c>
      <c r="F16" s="29">
        <v>5</v>
      </c>
      <c r="G16" s="29">
        <v>6</v>
      </c>
      <c r="H16" s="29">
        <v>7</v>
      </c>
      <c r="I16" s="29">
        <v>8</v>
      </c>
      <c r="J16" s="29">
        <v>9</v>
      </c>
      <c r="K16" s="29">
        <v>10</v>
      </c>
      <c r="L16" s="29">
        <v>11</v>
      </c>
      <c r="M16" s="29">
        <v>12</v>
      </c>
      <c r="O16" s="28"/>
      <c r="P16" s="29">
        <v>1</v>
      </c>
      <c r="Q16" s="29">
        <v>2</v>
      </c>
      <c r="R16" s="29">
        <v>3</v>
      </c>
      <c r="S16" s="29">
        <v>4</v>
      </c>
      <c r="T16" s="29">
        <v>5</v>
      </c>
      <c r="U16" s="29">
        <v>6</v>
      </c>
      <c r="V16" s="29">
        <v>7</v>
      </c>
      <c r="W16" s="29">
        <v>8</v>
      </c>
      <c r="X16" s="29">
        <v>9</v>
      </c>
      <c r="Y16" s="29">
        <v>10</v>
      </c>
      <c r="Z16" s="29">
        <v>11</v>
      </c>
      <c r="AA16" s="29">
        <v>12</v>
      </c>
    </row>
    <row r="17" spans="1:27" x14ac:dyDescent="0.25">
      <c r="A17" s="29" t="s">
        <v>1</v>
      </c>
      <c r="B17" s="39">
        <v>3.1230000000000002</v>
      </c>
      <c r="C17" s="39">
        <v>3.117</v>
      </c>
      <c r="D17" s="39">
        <v>3.14</v>
      </c>
      <c r="E17" s="39">
        <v>3.1280000000000001</v>
      </c>
      <c r="F17" s="39">
        <v>3.1349999999999998</v>
      </c>
      <c r="G17" s="39">
        <v>3.1309999999999998</v>
      </c>
      <c r="H17" s="39">
        <v>3.1309999999999998</v>
      </c>
      <c r="I17" s="39">
        <v>3.1309999999999998</v>
      </c>
      <c r="J17" s="39">
        <v>3.1240000000000001</v>
      </c>
      <c r="K17" s="39">
        <v>3.1190000000000002</v>
      </c>
      <c r="L17" s="39">
        <v>3.1269999999999998</v>
      </c>
      <c r="M17" s="39">
        <v>3.12</v>
      </c>
      <c r="O17" s="29" t="s">
        <v>1</v>
      </c>
      <c r="P17" s="30">
        <f t="shared" ref="P17:AA24" si="1">B17/$B$1</f>
        <v>0.11992320000000001</v>
      </c>
      <c r="Q17" s="30">
        <f t="shared" si="1"/>
        <v>0.11969279999999999</v>
      </c>
      <c r="R17" s="30">
        <f t="shared" si="1"/>
        <v>0.120576</v>
      </c>
      <c r="S17" s="30">
        <f t="shared" si="1"/>
        <v>0.12011520000000001</v>
      </c>
      <c r="T17" s="30">
        <f t="shared" si="1"/>
        <v>0.12038399999999999</v>
      </c>
      <c r="U17" s="30">
        <f t="shared" si="1"/>
        <v>0.12023039999999999</v>
      </c>
      <c r="V17" s="30">
        <f t="shared" si="1"/>
        <v>0.12023039999999999</v>
      </c>
      <c r="W17" s="30">
        <f t="shared" si="1"/>
        <v>0.12023039999999999</v>
      </c>
      <c r="X17" s="30">
        <f t="shared" si="1"/>
        <v>0.1199616</v>
      </c>
      <c r="Y17" s="30">
        <f t="shared" si="1"/>
        <v>0.1197696</v>
      </c>
      <c r="Z17" s="30">
        <f t="shared" si="1"/>
        <v>0.12007679999999998</v>
      </c>
      <c r="AA17" s="30">
        <f t="shared" si="1"/>
        <v>0.119808</v>
      </c>
    </row>
    <row r="18" spans="1:27" x14ac:dyDescent="0.25">
      <c r="A18" s="29" t="s">
        <v>2</v>
      </c>
      <c r="B18" s="39">
        <v>3.1120000000000001</v>
      </c>
      <c r="C18" s="39">
        <v>3.1179999999999999</v>
      </c>
      <c r="D18" s="39">
        <v>3.2080000000000002</v>
      </c>
      <c r="E18" s="39">
        <v>3.1320000000000001</v>
      </c>
      <c r="F18" s="39">
        <v>3.137</v>
      </c>
      <c r="G18" s="39">
        <v>3.1360000000000001</v>
      </c>
      <c r="H18" s="39">
        <v>3.13</v>
      </c>
      <c r="I18" s="39">
        <v>3.121</v>
      </c>
      <c r="J18" s="39">
        <v>3.1230000000000002</v>
      </c>
      <c r="K18" s="39">
        <v>3.1269999999999998</v>
      </c>
      <c r="L18" s="39">
        <v>3.1150000000000002</v>
      </c>
      <c r="M18" s="39">
        <v>3.1259999999999999</v>
      </c>
      <c r="O18" s="29" t="s">
        <v>2</v>
      </c>
      <c r="P18" s="30">
        <f t="shared" si="1"/>
        <v>0.1195008</v>
      </c>
      <c r="Q18" s="30">
        <f t="shared" si="1"/>
        <v>0.1197312</v>
      </c>
      <c r="R18" s="30">
        <f t="shared" si="1"/>
        <v>0.1231872</v>
      </c>
      <c r="S18" s="30">
        <f t="shared" si="1"/>
        <v>0.1202688</v>
      </c>
      <c r="T18" s="30">
        <f t="shared" si="1"/>
        <v>0.12046079999999999</v>
      </c>
      <c r="U18" s="30">
        <f t="shared" si="1"/>
        <v>0.1204224</v>
      </c>
      <c r="V18" s="30">
        <f t="shared" si="1"/>
        <v>0.12019199999999999</v>
      </c>
      <c r="W18" s="30">
        <f t="shared" si="1"/>
        <v>0.11984639999999999</v>
      </c>
      <c r="X18" s="30">
        <f t="shared" si="1"/>
        <v>0.11992320000000001</v>
      </c>
      <c r="Y18" s="30">
        <f t="shared" si="1"/>
        <v>0.12007679999999998</v>
      </c>
      <c r="Z18" s="30">
        <f t="shared" si="1"/>
        <v>0.119616</v>
      </c>
      <c r="AA18" s="30">
        <f t="shared" si="1"/>
        <v>0.12003839999999999</v>
      </c>
    </row>
    <row r="19" spans="1:27" x14ac:dyDescent="0.25">
      <c r="A19" s="29" t="s">
        <v>3</v>
      </c>
      <c r="B19" s="39">
        <v>3.1339999999999999</v>
      </c>
      <c r="C19" s="39">
        <v>3.121</v>
      </c>
      <c r="D19" s="39">
        <v>3.1280000000000001</v>
      </c>
      <c r="E19" s="39">
        <v>3.129</v>
      </c>
      <c r="F19" s="39">
        <v>3.1219999999999999</v>
      </c>
      <c r="G19" s="39">
        <v>3.12</v>
      </c>
      <c r="H19" s="39">
        <v>3.1269999999999998</v>
      </c>
      <c r="I19" s="39">
        <v>3.1219999999999999</v>
      </c>
      <c r="J19" s="39">
        <v>3.13</v>
      </c>
      <c r="K19" s="39">
        <v>3.13</v>
      </c>
      <c r="L19" s="39">
        <v>3.113</v>
      </c>
      <c r="M19" s="39">
        <v>3.1219999999999999</v>
      </c>
      <c r="O19" s="29" t="s">
        <v>3</v>
      </c>
      <c r="P19" s="30">
        <f t="shared" si="1"/>
        <v>0.1203456</v>
      </c>
      <c r="Q19" s="30">
        <f t="shared" si="1"/>
        <v>0.11984639999999999</v>
      </c>
      <c r="R19" s="30">
        <f t="shared" si="1"/>
        <v>0.12011520000000001</v>
      </c>
      <c r="S19" s="30">
        <f t="shared" si="1"/>
        <v>0.1201536</v>
      </c>
      <c r="T19" s="30">
        <f t="shared" si="1"/>
        <v>0.11988479999999999</v>
      </c>
      <c r="U19" s="30">
        <f t="shared" si="1"/>
        <v>0.119808</v>
      </c>
      <c r="V19" s="30">
        <f t="shared" si="1"/>
        <v>0.12007679999999998</v>
      </c>
      <c r="W19" s="30">
        <f t="shared" si="1"/>
        <v>0.11988479999999999</v>
      </c>
      <c r="X19" s="30">
        <f t="shared" si="1"/>
        <v>0.12019199999999999</v>
      </c>
      <c r="Y19" s="30">
        <f t="shared" si="1"/>
        <v>0.12019199999999999</v>
      </c>
      <c r="Z19" s="30">
        <f t="shared" si="1"/>
        <v>0.1195392</v>
      </c>
      <c r="AA19" s="30">
        <f t="shared" si="1"/>
        <v>0.11988479999999999</v>
      </c>
    </row>
    <row r="20" spans="1:27" x14ac:dyDescent="0.25">
      <c r="A20" s="29" t="s">
        <v>4</v>
      </c>
      <c r="B20" s="39">
        <v>3.1320000000000001</v>
      </c>
      <c r="C20" s="39">
        <v>3.1360000000000001</v>
      </c>
      <c r="D20" s="39">
        <v>3.133</v>
      </c>
      <c r="E20" s="39">
        <v>3.1219999999999999</v>
      </c>
      <c r="F20" s="39">
        <v>3.1070000000000002</v>
      </c>
      <c r="G20" s="39">
        <v>3.121</v>
      </c>
      <c r="H20" s="39">
        <v>3.12</v>
      </c>
      <c r="I20" s="39">
        <v>3.1179999999999999</v>
      </c>
      <c r="J20" s="39">
        <v>3.11</v>
      </c>
      <c r="K20" s="39">
        <v>3.117</v>
      </c>
      <c r="L20" s="39">
        <v>3.117</v>
      </c>
      <c r="M20" s="39">
        <v>3.105</v>
      </c>
      <c r="O20" s="29" t="s">
        <v>4</v>
      </c>
      <c r="P20" s="30">
        <f t="shared" si="1"/>
        <v>0.1202688</v>
      </c>
      <c r="Q20" s="30">
        <f t="shared" si="1"/>
        <v>0.1204224</v>
      </c>
      <c r="R20" s="30">
        <f t="shared" si="1"/>
        <v>0.12030719999999999</v>
      </c>
      <c r="S20" s="30">
        <f t="shared" si="1"/>
        <v>0.11988479999999999</v>
      </c>
      <c r="T20" s="30">
        <f t="shared" si="1"/>
        <v>0.11930880000000001</v>
      </c>
      <c r="U20" s="30">
        <f t="shared" si="1"/>
        <v>0.11984639999999999</v>
      </c>
      <c r="V20" s="30">
        <f t="shared" si="1"/>
        <v>0.119808</v>
      </c>
      <c r="W20" s="30">
        <f t="shared" si="1"/>
        <v>0.1197312</v>
      </c>
      <c r="X20" s="30">
        <f t="shared" si="1"/>
        <v>0.11942399999999999</v>
      </c>
      <c r="Y20" s="30">
        <f t="shared" si="1"/>
        <v>0.11969279999999999</v>
      </c>
      <c r="Z20" s="30">
        <f t="shared" si="1"/>
        <v>0.11969279999999999</v>
      </c>
      <c r="AA20" s="30">
        <f t="shared" si="1"/>
        <v>0.11923199999999999</v>
      </c>
    </row>
    <row r="21" spans="1:27" x14ac:dyDescent="0.25">
      <c r="A21" s="29" t="s">
        <v>5</v>
      </c>
      <c r="B21" s="39">
        <v>3.137</v>
      </c>
      <c r="C21" s="39">
        <v>3.1240000000000001</v>
      </c>
      <c r="D21" s="39">
        <v>3.129</v>
      </c>
      <c r="E21" s="39">
        <v>3.1240000000000001</v>
      </c>
      <c r="F21" s="39">
        <v>3.1179999999999999</v>
      </c>
      <c r="G21" s="39">
        <v>3.129</v>
      </c>
      <c r="H21" s="39">
        <v>3.125</v>
      </c>
      <c r="I21" s="39">
        <v>3.117</v>
      </c>
      <c r="J21" s="39">
        <v>3.1240000000000001</v>
      </c>
      <c r="K21" s="39">
        <v>3.1160000000000001</v>
      </c>
      <c r="L21" s="39">
        <v>3.1120000000000001</v>
      </c>
      <c r="M21" s="39">
        <v>3.125</v>
      </c>
      <c r="O21" s="29" t="s">
        <v>5</v>
      </c>
      <c r="P21" s="30">
        <f t="shared" si="1"/>
        <v>0.12046079999999999</v>
      </c>
      <c r="Q21" s="30">
        <f t="shared" si="1"/>
        <v>0.1199616</v>
      </c>
      <c r="R21" s="30">
        <f t="shared" si="1"/>
        <v>0.1201536</v>
      </c>
      <c r="S21" s="30">
        <f t="shared" si="1"/>
        <v>0.1199616</v>
      </c>
      <c r="T21" s="30">
        <f t="shared" si="1"/>
        <v>0.1197312</v>
      </c>
      <c r="U21" s="30">
        <f t="shared" si="1"/>
        <v>0.1201536</v>
      </c>
      <c r="V21" s="30">
        <f t="shared" si="1"/>
        <v>0.12</v>
      </c>
      <c r="W21" s="30">
        <f t="shared" si="1"/>
        <v>0.11969279999999999</v>
      </c>
      <c r="X21" s="30">
        <f t="shared" si="1"/>
        <v>0.1199616</v>
      </c>
      <c r="Y21" s="30">
        <f t="shared" si="1"/>
        <v>0.11965439999999999</v>
      </c>
      <c r="Z21" s="30">
        <f t="shared" si="1"/>
        <v>0.1195008</v>
      </c>
      <c r="AA21" s="30">
        <f t="shared" si="1"/>
        <v>0.12</v>
      </c>
    </row>
    <row r="22" spans="1:27" x14ac:dyDescent="0.25">
      <c r="A22" s="29" t="s">
        <v>6</v>
      </c>
      <c r="B22" s="39">
        <v>3.13</v>
      </c>
      <c r="C22" s="39">
        <v>3.1360000000000001</v>
      </c>
      <c r="D22" s="39">
        <v>3.1179999999999999</v>
      </c>
      <c r="E22" s="39">
        <v>3.1269999999999998</v>
      </c>
      <c r="F22" s="39">
        <v>3.1259999999999999</v>
      </c>
      <c r="G22" s="39">
        <v>3.1269999999999998</v>
      </c>
      <c r="H22" s="39">
        <v>3.1240000000000001</v>
      </c>
      <c r="I22" s="39">
        <v>3.1179999999999999</v>
      </c>
      <c r="J22" s="39">
        <v>3.1190000000000002</v>
      </c>
      <c r="K22" s="39">
        <v>3.12</v>
      </c>
      <c r="L22" s="39">
        <v>3.1190000000000002</v>
      </c>
      <c r="M22" s="39">
        <v>3.1360000000000001</v>
      </c>
      <c r="O22" s="29" t="s">
        <v>6</v>
      </c>
      <c r="P22" s="30">
        <f t="shared" si="1"/>
        <v>0.12019199999999999</v>
      </c>
      <c r="Q22" s="30">
        <f t="shared" si="1"/>
        <v>0.1204224</v>
      </c>
      <c r="R22" s="30">
        <f t="shared" si="1"/>
        <v>0.1197312</v>
      </c>
      <c r="S22" s="30">
        <f t="shared" si="1"/>
        <v>0.12007679999999998</v>
      </c>
      <c r="T22" s="30">
        <f t="shared" si="1"/>
        <v>0.12003839999999999</v>
      </c>
      <c r="U22" s="30">
        <f t="shared" si="1"/>
        <v>0.12007679999999998</v>
      </c>
      <c r="V22" s="30">
        <f t="shared" si="1"/>
        <v>0.1199616</v>
      </c>
      <c r="W22" s="30">
        <f t="shared" si="1"/>
        <v>0.1197312</v>
      </c>
      <c r="X22" s="30">
        <f t="shared" si="1"/>
        <v>0.1197696</v>
      </c>
      <c r="Y22" s="30">
        <f t="shared" si="1"/>
        <v>0.119808</v>
      </c>
      <c r="Z22" s="30">
        <f t="shared" si="1"/>
        <v>0.1197696</v>
      </c>
      <c r="AA22" s="30">
        <f t="shared" si="1"/>
        <v>0.1204224</v>
      </c>
    </row>
    <row r="23" spans="1:27" x14ac:dyDescent="0.25">
      <c r="A23" s="29" t="s">
        <v>7</v>
      </c>
      <c r="B23" s="39">
        <v>3.1360000000000001</v>
      </c>
      <c r="C23" s="39">
        <v>3.1230000000000002</v>
      </c>
      <c r="D23" s="39">
        <v>3.129</v>
      </c>
      <c r="E23" s="39">
        <v>3.1320000000000001</v>
      </c>
      <c r="F23" s="39">
        <v>3.1259999999999999</v>
      </c>
      <c r="G23" s="39">
        <v>3.1269999999999998</v>
      </c>
      <c r="H23" s="39">
        <v>3.1179999999999999</v>
      </c>
      <c r="I23" s="39">
        <v>3.1070000000000002</v>
      </c>
      <c r="J23" s="39">
        <v>3.1230000000000002</v>
      </c>
      <c r="K23" s="39">
        <v>3.113</v>
      </c>
      <c r="L23" s="39">
        <v>3.1190000000000002</v>
      </c>
      <c r="M23" s="39">
        <v>3.1309999999999998</v>
      </c>
      <c r="O23" s="29" t="s">
        <v>7</v>
      </c>
      <c r="P23" s="30">
        <f t="shared" si="1"/>
        <v>0.1204224</v>
      </c>
      <c r="Q23" s="30">
        <f t="shared" si="1"/>
        <v>0.11992320000000001</v>
      </c>
      <c r="R23" s="30">
        <f t="shared" si="1"/>
        <v>0.1201536</v>
      </c>
      <c r="S23" s="30">
        <f t="shared" si="1"/>
        <v>0.1202688</v>
      </c>
      <c r="T23" s="30">
        <f t="shared" si="1"/>
        <v>0.12003839999999999</v>
      </c>
      <c r="U23" s="30">
        <f t="shared" si="1"/>
        <v>0.12007679999999998</v>
      </c>
      <c r="V23" s="30">
        <f t="shared" si="1"/>
        <v>0.1197312</v>
      </c>
      <c r="W23" s="30">
        <f t="shared" si="1"/>
        <v>0.11930880000000001</v>
      </c>
      <c r="X23" s="30">
        <f t="shared" si="1"/>
        <v>0.11992320000000001</v>
      </c>
      <c r="Y23" s="30">
        <f t="shared" si="1"/>
        <v>0.1195392</v>
      </c>
      <c r="Z23" s="30">
        <f t="shared" si="1"/>
        <v>0.1197696</v>
      </c>
      <c r="AA23" s="30">
        <f t="shared" si="1"/>
        <v>0.12023039999999999</v>
      </c>
    </row>
    <row r="24" spans="1:27" x14ac:dyDescent="0.25">
      <c r="A24" s="29" t="s">
        <v>8</v>
      </c>
      <c r="B24" s="39">
        <v>3.1280000000000001</v>
      </c>
      <c r="C24" s="39">
        <v>3.1309999999999998</v>
      </c>
      <c r="D24" s="39">
        <v>3.1389999999999998</v>
      </c>
      <c r="E24" s="39">
        <v>3.1309999999999998</v>
      </c>
      <c r="F24" s="39">
        <v>3.1259999999999999</v>
      </c>
      <c r="G24" s="39">
        <v>3.1360000000000001</v>
      </c>
      <c r="H24" s="39">
        <v>3.1320000000000001</v>
      </c>
      <c r="I24" s="39">
        <v>3.13</v>
      </c>
      <c r="J24" s="39">
        <v>3.1309999999999998</v>
      </c>
      <c r="K24" s="39">
        <v>3.1259999999999999</v>
      </c>
      <c r="L24" s="39">
        <v>3.1349999999999998</v>
      </c>
      <c r="M24" s="39">
        <v>3.121</v>
      </c>
      <c r="O24" s="29" t="s">
        <v>8</v>
      </c>
      <c r="P24" s="30">
        <f t="shared" si="1"/>
        <v>0.12011520000000001</v>
      </c>
      <c r="Q24" s="30">
        <f t="shared" si="1"/>
        <v>0.12023039999999999</v>
      </c>
      <c r="R24" s="30">
        <f t="shared" si="1"/>
        <v>0.12053759999999998</v>
      </c>
      <c r="S24" s="30">
        <f t="shared" si="1"/>
        <v>0.12023039999999999</v>
      </c>
      <c r="T24" s="30">
        <f t="shared" si="1"/>
        <v>0.12003839999999999</v>
      </c>
      <c r="U24" s="30">
        <f t="shared" si="1"/>
        <v>0.1204224</v>
      </c>
      <c r="V24" s="30">
        <f t="shared" si="1"/>
        <v>0.1202688</v>
      </c>
      <c r="W24" s="30">
        <f t="shared" si="1"/>
        <v>0.12019199999999999</v>
      </c>
      <c r="X24" s="30">
        <f t="shared" si="1"/>
        <v>0.12023039999999999</v>
      </c>
      <c r="Y24" s="30">
        <f t="shared" si="1"/>
        <v>0.12003839999999999</v>
      </c>
      <c r="Z24" s="30">
        <f t="shared" si="1"/>
        <v>0.12038399999999999</v>
      </c>
      <c r="AA24" s="30">
        <f t="shared" si="1"/>
        <v>0.11984639999999999</v>
      </c>
    </row>
    <row r="25" spans="1:27" x14ac:dyDescent="0.25">
      <c r="P25" s="4">
        <f>AVERAGE(P17:U24)</f>
        <v>0.12016879999999995</v>
      </c>
    </row>
    <row r="26" spans="1:27" x14ac:dyDescent="0.25">
      <c r="A26" s="31"/>
    </row>
    <row r="27" spans="1:27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O27" s="26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x14ac:dyDescent="0.25">
      <c r="A28" s="28"/>
      <c r="B28" s="29">
        <v>1</v>
      </c>
      <c r="C28" s="29">
        <v>2</v>
      </c>
      <c r="D28" s="29">
        <v>3</v>
      </c>
      <c r="E28" s="29">
        <v>4</v>
      </c>
      <c r="F28" s="29">
        <v>5</v>
      </c>
      <c r="G28" s="29">
        <v>6</v>
      </c>
      <c r="H28" s="29">
        <v>7</v>
      </c>
      <c r="I28" s="29">
        <v>8</v>
      </c>
      <c r="J28" s="29">
        <v>9</v>
      </c>
      <c r="K28" s="29">
        <v>10</v>
      </c>
      <c r="L28" s="29">
        <v>11</v>
      </c>
      <c r="M28" s="29">
        <v>12</v>
      </c>
      <c r="O28" s="28"/>
      <c r="P28" s="29">
        <v>1</v>
      </c>
      <c r="Q28" s="29">
        <v>2</v>
      </c>
      <c r="R28" s="29">
        <v>3</v>
      </c>
      <c r="S28" s="29">
        <v>4</v>
      </c>
      <c r="T28" s="29">
        <v>5</v>
      </c>
      <c r="U28" s="29">
        <v>6</v>
      </c>
      <c r="V28" s="29">
        <v>7</v>
      </c>
      <c r="W28" s="29">
        <v>8</v>
      </c>
      <c r="X28" s="29">
        <v>9</v>
      </c>
      <c r="Y28" s="29">
        <v>10</v>
      </c>
      <c r="Z28" s="29">
        <v>11</v>
      </c>
      <c r="AA28" s="29">
        <v>12</v>
      </c>
    </row>
    <row r="29" spans="1:27" x14ac:dyDescent="0.25">
      <c r="A29" s="29" t="s">
        <v>1</v>
      </c>
      <c r="B29" s="39">
        <v>0.22700000000000001</v>
      </c>
      <c r="C29" s="39">
        <v>0.224</v>
      </c>
      <c r="D29" s="39">
        <v>0.23599999999999999</v>
      </c>
      <c r="E29" s="39">
        <v>0.23400000000000001</v>
      </c>
      <c r="F29" s="39">
        <v>0.23300000000000001</v>
      </c>
      <c r="G29" s="39">
        <v>0.24299999999999999</v>
      </c>
      <c r="H29" s="39">
        <v>0.24199999999999999</v>
      </c>
      <c r="I29" s="39">
        <v>0.23200000000000001</v>
      </c>
      <c r="J29" s="39">
        <v>0.22900000000000001</v>
      </c>
      <c r="K29" s="39">
        <v>0.23200000000000001</v>
      </c>
      <c r="L29" s="39">
        <v>0.23300000000000001</v>
      </c>
      <c r="M29" s="39">
        <v>0.22800000000000001</v>
      </c>
      <c r="O29" s="29" t="s">
        <v>1</v>
      </c>
      <c r="P29" s="30">
        <f>B29/$B$1</f>
        <v>8.7168000000000002E-3</v>
      </c>
      <c r="Q29" s="30">
        <f t="shared" ref="Q29:AA36" si="2">C29/$B$1</f>
        <v>8.6015999999999992E-3</v>
      </c>
      <c r="R29" s="30">
        <f t="shared" si="2"/>
        <v>9.0624E-3</v>
      </c>
      <c r="S29" s="30">
        <f t="shared" si="2"/>
        <v>8.9855999999999998E-3</v>
      </c>
      <c r="T29" s="30">
        <f t="shared" si="2"/>
        <v>8.9472000000000006E-3</v>
      </c>
      <c r="U29" s="30">
        <f t="shared" si="2"/>
        <v>9.3311999999999996E-3</v>
      </c>
      <c r="V29" s="30">
        <f t="shared" si="2"/>
        <v>9.2927999999999986E-3</v>
      </c>
      <c r="W29" s="30">
        <f t="shared" si="2"/>
        <v>8.9087999999999997E-3</v>
      </c>
      <c r="X29" s="30">
        <f t="shared" si="2"/>
        <v>8.7936000000000004E-3</v>
      </c>
      <c r="Y29" s="30">
        <f t="shared" si="2"/>
        <v>8.9087999999999997E-3</v>
      </c>
      <c r="Z29" s="30">
        <f t="shared" si="2"/>
        <v>8.9472000000000006E-3</v>
      </c>
      <c r="AA29" s="30">
        <f t="shared" si="2"/>
        <v>8.7551999999999994E-3</v>
      </c>
    </row>
    <row r="30" spans="1:27" x14ac:dyDescent="0.25">
      <c r="A30" s="29" t="s">
        <v>2</v>
      </c>
      <c r="B30" s="39">
        <v>0.22800000000000001</v>
      </c>
      <c r="C30" s="39">
        <v>0.22500000000000001</v>
      </c>
      <c r="D30" s="39">
        <v>0.251</v>
      </c>
      <c r="E30" s="39">
        <v>0.23300000000000001</v>
      </c>
      <c r="F30" s="39">
        <v>0.23300000000000001</v>
      </c>
      <c r="G30" s="39">
        <v>0.248</v>
      </c>
      <c r="H30" s="39">
        <v>0.248</v>
      </c>
      <c r="I30" s="39">
        <v>0.23400000000000001</v>
      </c>
      <c r="J30" s="39">
        <v>0.23200000000000001</v>
      </c>
      <c r="K30" s="39">
        <v>0.23300000000000001</v>
      </c>
      <c r="L30" s="39">
        <v>0.22600000000000001</v>
      </c>
      <c r="M30" s="39">
        <v>0.23</v>
      </c>
      <c r="O30" s="29" t="s">
        <v>2</v>
      </c>
      <c r="P30" s="30">
        <f t="shared" ref="P30:P36" si="3">B30/$B$1</f>
        <v>8.7551999999999994E-3</v>
      </c>
      <c r="Q30" s="30">
        <f t="shared" si="2"/>
        <v>8.6400000000000001E-3</v>
      </c>
      <c r="R30" s="30">
        <f t="shared" si="2"/>
        <v>9.6384000000000001E-3</v>
      </c>
      <c r="S30" s="30">
        <f t="shared" si="2"/>
        <v>8.9472000000000006E-3</v>
      </c>
      <c r="T30" s="30">
        <f t="shared" si="2"/>
        <v>8.9472000000000006E-3</v>
      </c>
      <c r="U30" s="30">
        <f t="shared" si="2"/>
        <v>9.523199999999999E-3</v>
      </c>
      <c r="V30" s="30">
        <f t="shared" si="2"/>
        <v>9.523199999999999E-3</v>
      </c>
      <c r="W30" s="30">
        <f t="shared" si="2"/>
        <v>8.9855999999999998E-3</v>
      </c>
      <c r="X30" s="30">
        <f t="shared" si="2"/>
        <v>8.9087999999999997E-3</v>
      </c>
      <c r="Y30" s="30">
        <f t="shared" si="2"/>
        <v>8.9472000000000006E-3</v>
      </c>
      <c r="Z30" s="30">
        <f t="shared" si="2"/>
        <v>8.6783999999999993E-3</v>
      </c>
      <c r="AA30" s="30">
        <f t="shared" si="2"/>
        <v>8.8319999999999996E-3</v>
      </c>
    </row>
    <row r="31" spans="1:27" x14ac:dyDescent="0.25">
      <c r="A31" s="29" t="s">
        <v>3</v>
      </c>
      <c r="B31" s="39">
        <v>0.22900000000000001</v>
      </c>
      <c r="C31" s="39">
        <v>0.22600000000000001</v>
      </c>
      <c r="D31" s="39">
        <v>0.23200000000000001</v>
      </c>
      <c r="E31" s="39">
        <v>0.23799999999999999</v>
      </c>
      <c r="F31" s="39">
        <v>0.23799999999999999</v>
      </c>
      <c r="G31" s="39">
        <v>0.251</v>
      </c>
      <c r="H31" s="39">
        <v>0.254</v>
      </c>
      <c r="I31" s="39">
        <v>0.23699999999999999</v>
      </c>
      <c r="J31" s="39">
        <v>0.23499999999999999</v>
      </c>
      <c r="K31" s="39">
        <v>0.23400000000000001</v>
      </c>
      <c r="L31" s="39">
        <v>0.223</v>
      </c>
      <c r="M31" s="39">
        <v>0.23</v>
      </c>
      <c r="O31" s="29" t="s">
        <v>3</v>
      </c>
      <c r="P31" s="30">
        <f t="shared" si="3"/>
        <v>8.7936000000000004E-3</v>
      </c>
      <c r="Q31" s="30">
        <f t="shared" si="2"/>
        <v>8.6783999999999993E-3</v>
      </c>
      <c r="R31" s="30">
        <f t="shared" si="2"/>
        <v>8.9087999999999997E-3</v>
      </c>
      <c r="S31" s="30">
        <f t="shared" si="2"/>
        <v>9.1391999999999984E-3</v>
      </c>
      <c r="T31" s="30">
        <f t="shared" si="2"/>
        <v>9.1391999999999984E-3</v>
      </c>
      <c r="U31" s="30">
        <f t="shared" si="2"/>
        <v>9.6384000000000001E-3</v>
      </c>
      <c r="V31" s="30">
        <f t="shared" si="2"/>
        <v>9.7535999999999994E-3</v>
      </c>
      <c r="W31" s="30">
        <f t="shared" si="2"/>
        <v>9.1007999999999992E-3</v>
      </c>
      <c r="X31" s="30">
        <f t="shared" si="2"/>
        <v>9.023999999999999E-3</v>
      </c>
      <c r="Y31" s="30">
        <f t="shared" si="2"/>
        <v>8.9855999999999998E-3</v>
      </c>
      <c r="Z31" s="30">
        <f t="shared" si="2"/>
        <v>8.5632E-3</v>
      </c>
      <c r="AA31" s="30">
        <f t="shared" si="2"/>
        <v>8.8319999999999996E-3</v>
      </c>
    </row>
    <row r="32" spans="1:27" x14ac:dyDescent="0.25">
      <c r="A32" s="29" t="s">
        <v>4</v>
      </c>
      <c r="B32" s="39">
        <v>0.23100000000000001</v>
      </c>
      <c r="C32" s="39">
        <v>0.222</v>
      </c>
      <c r="D32" s="39">
        <v>0.23699999999999999</v>
      </c>
      <c r="E32" s="39">
        <v>0.23599999999999999</v>
      </c>
      <c r="F32" s="39">
        <v>0.23599999999999999</v>
      </c>
      <c r="G32" s="39">
        <v>0.24299999999999999</v>
      </c>
      <c r="H32" s="39">
        <v>0.251</v>
      </c>
      <c r="I32" s="39">
        <v>0.247</v>
      </c>
      <c r="J32" s="39">
        <v>0.23799999999999999</v>
      </c>
      <c r="K32" s="39">
        <v>0.23599999999999999</v>
      </c>
      <c r="L32" s="39">
        <v>0.23300000000000001</v>
      </c>
      <c r="M32" s="39">
        <v>0.22700000000000001</v>
      </c>
      <c r="O32" s="29" t="s">
        <v>4</v>
      </c>
      <c r="P32" s="30">
        <f t="shared" si="3"/>
        <v>8.8704000000000005E-3</v>
      </c>
      <c r="Q32" s="30">
        <f t="shared" si="2"/>
        <v>8.524799999999999E-3</v>
      </c>
      <c r="R32" s="30">
        <f t="shared" si="2"/>
        <v>9.1007999999999992E-3</v>
      </c>
      <c r="S32" s="30">
        <f t="shared" si="2"/>
        <v>9.0624E-3</v>
      </c>
      <c r="T32" s="30">
        <f t="shared" si="2"/>
        <v>9.0624E-3</v>
      </c>
      <c r="U32" s="30">
        <f t="shared" si="2"/>
        <v>9.3311999999999996E-3</v>
      </c>
      <c r="V32" s="30">
        <f t="shared" si="2"/>
        <v>9.6384000000000001E-3</v>
      </c>
      <c r="W32" s="30">
        <f t="shared" si="2"/>
        <v>9.4847999999999998E-3</v>
      </c>
      <c r="X32" s="30">
        <f t="shared" si="2"/>
        <v>9.1391999999999984E-3</v>
      </c>
      <c r="Y32" s="30">
        <f t="shared" si="2"/>
        <v>9.0624E-3</v>
      </c>
      <c r="Z32" s="30">
        <f t="shared" si="2"/>
        <v>8.9472000000000006E-3</v>
      </c>
      <c r="AA32" s="30">
        <f t="shared" si="2"/>
        <v>8.7168000000000002E-3</v>
      </c>
    </row>
    <row r="33" spans="1:27" x14ac:dyDescent="0.25">
      <c r="A33" s="29" t="s">
        <v>5</v>
      </c>
      <c r="B33" s="39">
        <v>0.23200000000000001</v>
      </c>
      <c r="C33" s="39">
        <v>0.22500000000000001</v>
      </c>
      <c r="D33" s="39">
        <v>0.23200000000000001</v>
      </c>
      <c r="E33" s="39">
        <v>0.23699999999999999</v>
      </c>
      <c r="F33" s="39">
        <v>0.23300000000000001</v>
      </c>
      <c r="G33" s="39">
        <v>0.24399999999999999</v>
      </c>
      <c r="H33" s="39">
        <v>0.245</v>
      </c>
      <c r="I33" s="39">
        <v>0.24299999999999999</v>
      </c>
      <c r="J33" s="39">
        <v>0.22700000000000001</v>
      </c>
      <c r="K33" s="39">
        <v>0.23400000000000001</v>
      </c>
      <c r="L33" s="39">
        <v>0.23100000000000001</v>
      </c>
      <c r="M33" s="39">
        <v>0.23200000000000001</v>
      </c>
      <c r="O33" s="29" t="s">
        <v>5</v>
      </c>
      <c r="P33" s="30">
        <f t="shared" si="3"/>
        <v>8.9087999999999997E-3</v>
      </c>
      <c r="Q33" s="30">
        <f t="shared" si="2"/>
        <v>8.6400000000000001E-3</v>
      </c>
      <c r="R33" s="30">
        <f t="shared" si="2"/>
        <v>8.9087999999999997E-3</v>
      </c>
      <c r="S33" s="30">
        <f t="shared" si="2"/>
        <v>9.1007999999999992E-3</v>
      </c>
      <c r="T33" s="30">
        <f t="shared" si="2"/>
        <v>8.9472000000000006E-3</v>
      </c>
      <c r="U33" s="30">
        <f t="shared" si="2"/>
        <v>9.3695999999999988E-3</v>
      </c>
      <c r="V33" s="30">
        <f t="shared" si="2"/>
        <v>9.4079999999999997E-3</v>
      </c>
      <c r="W33" s="30">
        <f t="shared" si="2"/>
        <v>9.3311999999999996E-3</v>
      </c>
      <c r="X33" s="30">
        <f t="shared" si="2"/>
        <v>8.7168000000000002E-3</v>
      </c>
      <c r="Y33" s="30">
        <f t="shared" si="2"/>
        <v>8.9855999999999998E-3</v>
      </c>
      <c r="Z33" s="30">
        <f t="shared" si="2"/>
        <v>8.8704000000000005E-3</v>
      </c>
      <c r="AA33" s="30">
        <f t="shared" si="2"/>
        <v>8.9087999999999997E-3</v>
      </c>
    </row>
    <row r="34" spans="1:27" x14ac:dyDescent="0.25">
      <c r="A34" s="29" t="s">
        <v>6</v>
      </c>
      <c r="B34" s="39">
        <v>0.22900000000000001</v>
      </c>
      <c r="C34" s="39">
        <v>0.222</v>
      </c>
      <c r="D34" s="39">
        <v>0.23</v>
      </c>
      <c r="E34" s="39">
        <v>0.23400000000000001</v>
      </c>
      <c r="F34" s="39">
        <v>0.23</v>
      </c>
      <c r="G34" s="39">
        <v>0.24199999999999999</v>
      </c>
      <c r="H34" s="39">
        <v>0.24399999999999999</v>
      </c>
      <c r="I34" s="39">
        <v>0.23799999999999999</v>
      </c>
      <c r="J34" s="39">
        <v>0.23300000000000001</v>
      </c>
      <c r="K34" s="39">
        <v>0.23100000000000001</v>
      </c>
      <c r="L34" s="39">
        <v>0.224</v>
      </c>
      <c r="M34" s="39">
        <v>0.22800000000000001</v>
      </c>
      <c r="O34" s="29" t="s">
        <v>6</v>
      </c>
      <c r="P34" s="30">
        <f t="shared" si="3"/>
        <v>8.7936000000000004E-3</v>
      </c>
      <c r="Q34" s="30">
        <f t="shared" si="2"/>
        <v>8.524799999999999E-3</v>
      </c>
      <c r="R34" s="30">
        <f t="shared" si="2"/>
        <v>8.8319999999999996E-3</v>
      </c>
      <c r="S34" s="30">
        <f t="shared" si="2"/>
        <v>8.9855999999999998E-3</v>
      </c>
      <c r="T34" s="30">
        <f t="shared" si="2"/>
        <v>8.8319999999999996E-3</v>
      </c>
      <c r="U34" s="30">
        <f t="shared" si="2"/>
        <v>9.2927999999999986E-3</v>
      </c>
      <c r="V34" s="30">
        <f t="shared" si="2"/>
        <v>9.3695999999999988E-3</v>
      </c>
      <c r="W34" s="30">
        <f t="shared" si="2"/>
        <v>9.1391999999999984E-3</v>
      </c>
      <c r="X34" s="30">
        <f t="shared" si="2"/>
        <v>8.9472000000000006E-3</v>
      </c>
      <c r="Y34" s="30">
        <f t="shared" si="2"/>
        <v>8.8704000000000005E-3</v>
      </c>
      <c r="Z34" s="30">
        <f t="shared" si="2"/>
        <v>8.6015999999999992E-3</v>
      </c>
      <c r="AA34" s="30">
        <f t="shared" si="2"/>
        <v>8.7551999999999994E-3</v>
      </c>
    </row>
    <row r="35" spans="1:27" x14ac:dyDescent="0.25">
      <c r="A35" s="29" t="s">
        <v>7</v>
      </c>
      <c r="B35" s="39">
        <v>0.22600000000000001</v>
      </c>
      <c r="C35" s="39">
        <v>0.222</v>
      </c>
      <c r="D35" s="39">
        <v>0.23100000000000001</v>
      </c>
      <c r="E35" s="39">
        <v>0.23300000000000001</v>
      </c>
      <c r="F35" s="39">
        <v>0.22900000000000001</v>
      </c>
      <c r="G35" s="39">
        <v>0.24099999999999999</v>
      </c>
      <c r="H35" s="39">
        <v>0.23799999999999999</v>
      </c>
      <c r="I35" s="39">
        <v>0.22900000000000001</v>
      </c>
      <c r="J35" s="39">
        <v>0.224</v>
      </c>
      <c r="K35" s="39">
        <v>0.22800000000000001</v>
      </c>
      <c r="L35" s="39">
        <v>0.224</v>
      </c>
      <c r="M35" s="39">
        <v>0.224</v>
      </c>
      <c r="O35" s="29" t="s">
        <v>7</v>
      </c>
      <c r="P35" s="30">
        <f t="shared" si="3"/>
        <v>8.6783999999999993E-3</v>
      </c>
      <c r="Q35" s="30">
        <f t="shared" si="2"/>
        <v>8.524799999999999E-3</v>
      </c>
      <c r="R35" s="30">
        <f t="shared" si="2"/>
        <v>8.8704000000000005E-3</v>
      </c>
      <c r="S35" s="30">
        <f t="shared" si="2"/>
        <v>8.9472000000000006E-3</v>
      </c>
      <c r="T35" s="30">
        <f t="shared" si="2"/>
        <v>8.7936000000000004E-3</v>
      </c>
      <c r="U35" s="30">
        <f t="shared" si="2"/>
        <v>9.2543999999999994E-3</v>
      </c>
      <c r="V35" s="30">
        <f t="shared" si="2"/>
        <v>9.1391999999999984E-3</v>
      </c>
      <c r="W35" s="30">
        <f t="shared" si="2"/>
        <v>8.7936000000000004E-3</v>
      </c>
      <c r="X35" s="30">
        <f t="shared" si="2"/>
        <v>8.6015999999999992E-3</v>
      </c>
      <c r="Y35" s="30">
        <f t="shared" si="2"/>
        <v>8.7551999999999994E-3</v>
      </c>
      <c r="Z35" s="30">
        <f t="shared" si="2"/>
        <v>8.6015999999999992E-3</v>
      </c>
      <c r="AA35" s="30">
        <f t="shared" si="2"/>
        <v>8.6015999999999992E-3</v>
      </c>
    </row>
    <row r="36" spans="1:27" x14ac:dyDescent="0.25">
      <c r="A36" s="29" t="s">
        <v>8</v>
      </c>
      <c r="B36" s="39">
        <v>0.223</v>
      </c>
      <c r="C36" s="39">
        <v>0.216</v>
      </c>
      <c r="D36" s="39">
        <v>0.22800000000000001</v>
      </c>
      <c r="E36" s="39">
        <v>0.223</v>
      </c>
      <c r="F36" s="39">
        <v>0.224</v>
      </c>
      <c r="G36" s="39">
        <v>0.23899999999999999</v>
      </c>
      <c r="H36" s="39">
        <v>0.23200000000000001</v>
      </c>
      <c r="I36" s="39">
        <v>0.221</v>
      </c>
      <c r="J36" s="39">
        <v>0.22</v>
      </c>
      <c r="K36" s="39">
        <v>0.215</v>
      </c>
      <c r="L36" s="39">
        <v>0.223</v>
      </c>
      <c r="M36" s="39">
        <v>0.214</v>
      </c>
      <c r="O36" s="29" t="s">
        <v>8</v>
      </c>
      <c r="P36" s="30">
        <f t="shared" si="3"/>
        <v>8.5632E-3</v>
      </c>
      <c r="Q36" s="30">
        <f t="shared" si="2"/>
        <v>8.2944000000000004E-3</v>
      </c>
      <c r="R36" s="30">
        <f t="shared" si="2"/>
        <v>8.7551999999999994E-3</v>
      </c>
      <c r="S36" s="30">
        <f t="shared" si="2"/>
        <v>8.5632E-3</v>
      </c>
      <c r="T36" s="30">
        <f t="shared" si="2"/>
        <v>8.6015999999999992E-3</v>
      </c>
      <c r="U36" s="30">
        <f t="shared" si="2"/>
        <v>9.1775999999999993E-3</v>
      </c>
      <c r="V36" s="30">
        <f t="shared" si="2"/>
        <v>8.9087999999999997E-3</v>
      </c>
      <c r="W36" s="30">
        <f t="shared" si="2"/>
        <v>8.4863999999999998E-3</v>
      </c>
      <c r="X36" s="30">
        <f t="shared" si="2"/>
        <v>8.4479999999999989E-3</v>
      </c>
      <c r="Y36" s="30">
        <f t="shared" si="2"/>
        <v>8.2559999999999995E-3</v>
      </c>
      <c r="Z36" s="30">
        <f t="shared" si="2"/>
        <v>8.5632E-3</v>
      </c>
      <c r="AA36" s="30">
        <f t="shared" si="2"/>
        <v>8.2176000000000003E-3</v>
      </c>
    </row>
    <row r="37" spans="1:27" x14ac:dyDescent="0.25">
      <c r="P37" s="32">
        <f>AVERAGE(P30:U36)</f>
        <v>8.9252571428571417E-3</v>
      </c>
    </row>
    <row r="38" spans="1:27" x14ac:dyDescent="0.25">
      <c r="A38" s="31"/>
    </row>
    <row r="39" spans="1:27" x14ac:dyDescent="0.2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O39" s="26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x14ac:dyDescent="0.25">
      <c r="A40" s="28"/>
      <c r="B40" s="29">
        <v>1</v>
      </c>
      <c r="C40" s="29">
        <v>2</v>
      </c>
      <c r="D40" s="29">
        <v>3</v>
      </c>
      <c r="E40" s="29">
        <v>4</v>
      </c>
      <c r="F40" s="29">
        <v>5</v>
      </c>
      <c r="G40" s="29">
        <v>6</v>
      </c>
      <c r="H40" s="29">
        <v>7</v>
      </c>
      <c r="I40" s="29">
        <v>8</v>
      </c>
      <c r="J40" s="29">
        <v>9</v>
      </c>
      <c r="K40" s="29">
        <v>10</v>
      </c>
      <c r="L40" s="29">
        <v>11</v>
      </c>
      <c r="M40" s="29">
        <v>12</v>
      </c>
      <c r="O40" s="28"/>
      <c r="P40" s="29">
        <v>1</v>
      </c>
      <c r="Q40" s="29">
        <v>2</v>
      </c>
      <c r="R40" s="29">
        <v>3</v>
      </c>
      <c r="S40" s="29">
        <v>4</v>
      </c>
      <c r="T40" s="29">
        <v>5</v>
      </c>
      <c r="U40" s="29">
        <v>6</v>
      </c>
      <c r="V40" s="29">
        <v>7</v>
      </c>
      <c r="W40" s="29">
        <v>8</v>
      </c>
      <c r="X40" s="29">
        <v>9</v>
      </c>
      <c r="Y40" s="29">
        <v>10</v>
      </c>
      <c r="Z40" s="29">
        <v>11</v>
      </c>
      <c r="AA40" s="29">
        <v>12</v>
      </c>
    </row>
    <row r="41" spans="1:27" x14ac:dyDescent="0.25">
      <c r="A41" s="29" t="s">
        <v>1</v>
      </c>
      <c r="B41" s="39">
        <v>2.3E-2</v>
      </c>
      <c r="C41" s="39">
        <v>2.1999999999999999E-2</v>
      </c>
      <c r="D41" s="39">
        <v>2.4E-2</v>
      </c>
      <c r="E41" s="39">
        <v>2.1999999999999999E-2</v>
      </c>
      <c r="F41" s="39">
        <v>2.4E-2</v>
      </c>
      <c r="G41" s="39">
        <v>2.4E-2</v>
      </c>
      <c r="H41" s="39">
        <v>2.5000000000000001E-2</v>
      </c>
      <c r="I41" s="39">
        <v>2.1999999999999999E-2</v>
      </c>
      <c r="J41" s="39">
        <v>2.1000000000000001E-2</v>
      </c>
      <c r="K41" s="39">
        <v>2.4E-2</v>
      </c>
      <c r="L41" s="39">
        <v>2.1999999999999999E-2</v>
      </c>
      <c r="M41" s="39">
        <v>2.1999999999999999E-2</v>
      </c>
      <c r="O41" s="29" t="s">
        <v>1</v>
      </c>
      <c r="P41" s="30">
        <f>B41/$B$1</f>
        <v>8.8319999999999989E-4</v>
      </c>
      <c r="Q41" s="30">
        <f t="shared" ref="Q41:AA48" si="4">C41/$B$1</f>
        <v>8.4479999999999993E-4</v>
      </c>
      <c r="R41" s="30">
        <f t="shared" si="4"/>
        <v>9.2159999999999996E-4</v>
      </c>
      <c r="S41" s="30">
        <f t="shared" si="4"/>
        <v>8.4479999999999993E-4</v>
      </c>
      <c r="T41" s="30">
        <f t="shared" si="4"/>
        <v>9.2159999999999996E-4</v>
      </c>
      <c r="U41" s="30">
        <f t="shared" si="4"/>
        <v>9.2159999999999996E-4</v>
      </c>
      <c r="V41" s="30">
        <f t="shared" si="4"/>
        <v>9.6000000000000002E-4</v>
      </c>
      <c r="W41" s="30">
        <f t="shared" si="4"/>
        <v>8.4479999999999993E-4</v>
      </c>
      <c r="X41" s="30">
        <f t="shared" si="4"/>
        <v>8.0639999999999998E-4</v>
      </c>
      <c r="Y41" s="30">
        <f t="shared" si="4"/>
        <v>9.2159999999999996E-4</v>
      </c>
      <c r="Z41" s="30">
        <f t="shared" si="4"/>
        <v>8.4479999999999993E-4</v>
      </c>
      <c r="AA41" s="30">
        <f t="shared" si="4"/>
        <v>8.4479999999999993E-4</v>
      </c>
    </row>
    <row r="42" spans="1:27" x14ac:dyDescent="0.25">
      <c r="A42" s="29" t="s">
        <v>2</v>
      </c>
      <c r="B42" s="39">
        <v>2.3E-2</v>
      </c>
      <c r="C42" s="39">
        <v>2.1999999999999999E-2</v>
      </c>
      <c r="D42" s="39">
        <v>2.3E-2</v>
      </c>
      <c r="E42" s="39">
        <v>2.4E-2</v>
      </c>
      <c r="F42" s="39">
        <v>2.3E-2</v>
      </c>
      <c r="G42" s="39">
        <v>2.4E-2</v>
      </c>
      <c r="H42" s="39">
        <v>2.3E-2</v>
      </c>
      <c r="I42" s="39">
        <v>2.3E-2</v>
      </c>
      <c r="J42" s="39">
        <v>2.1999999999999999E-2</v>
      </c>
      <c r="K42" s="39">
        <v>2.1999999999999999E-2</v>
      </c>
      <c r="L42" s="39">
        <v>2.1999999999999999E-2</v>
      </c>
      <c r="M42" s="39">
        <v>2.1999999999999999E-2</v>
      </c>
      <c r="O42" s="29" t="s">
        <v>2</v>
      </c>
      <c r="P42" s="30">
        <f t="shared" ref="P42:P48" si="5">B42/$B$1</f>
        <v>8.8319999999999989E-4</v>
      </c>
      <c r="Q42" s="30">
        <f t="shared" si="4"/>
        <v>8.4479999999999993E-4</v>
      </c>
      <c r="R42" s="30">
        <f t="shared" si="4"/>
        <v>8.8319999999999989E-4</v>
      </c>
      <c r="S42" s="30">
        <f t="shared" si="4"/>
        <v>9.2159999999999996E-4</v>
      </c>
      <c r="T42" s="30">
        <f t="shared" si="4"/>
        <v>8.8319999999999989E-4</v>
      </c>
      <c r="U42" s="30">
        <f t="shared" si="4"/>
        <v>9.2159999999999996E-4</v>
      </c>
      <c r="V42" s="30">
        <f t="shared" si="4"/>
        <v>8.8319999999999989E-4</v>
      </c>
      <c r="W42" s="30">
        <f t="shared" si="4"/>
        <v>8.8319999999999989E-4</v>
      </c>
      <c r="X42" s="30">
        <f t="shared" si="4"/>
        <v>8.4479999999999993E-4</v>
      </c>
      <c r="Y42" s="30">
        <f t="shared" si="4"/>
        <v>8.4479999999999993E-4</v>
      </c>
      <c r="Z42" s="30">
        <f t="shared" si="4"/>
        <v>8.4479999999999993E-4</v>
      </c>
      <c r="AA42" s="30">
        <f t="shared" si="4"/>
        <v>8.4479999999999993E-4</v>
      </c>
    </row>
    <row r="43" spans="1:27" x14ac:dyDescent="0.25">
      <c r="A43" s="29" t="s">
        <v>3</v>
      </c>
      <c r="B43" s="39">
        <v>2.1999999999999999E-2</v>
      </c>
      <c r="C43" s="39">
        <v>2.1999999999999999E-2</v>
      </c>
      <c r="D43" s="39">
        <v>2.1999999999999999E-2</v>
      </c>
      <c r="E43" s="39">
        <v>2.3E-2</v>
      </c>
      <c r="F43" s="39">
        <v>2.1999999999999999E-2</v>
      </c>
      <c r="G43" s="39">
        <v>2.1999999999999999E-2</v>
      </c>
      <c r="H43" s="39">
        <v>2.3E-2</v>
      </c>
      <c r="I43" s="39">
        <v>2.3E-2</v>
      </c>
      <c r="J43" s="39">
        <v>2.1999999999999999E-2</v>
      </c>
      <c r="K43" s="39">
        <v>2.1999999999999999E-2</v>
      </c>
      <c r="L43" s="39">
        <v>2.1000000000000001E-2</v>
      </c>
      <c r="M43" s="39">
        <v>2.1999999999999999E-2</v>
      </c>
      <c r="O43" s="29" t="s">
        <v>3</v>
      </c>
      <c r="P43" s="30">
        <f t="shared" si="5"/>
        <v>8.4479999999999993E-4</v>
      </c>
      <c r="Q43" s="30">
        <f t="shared" si="4"/>
        <v>8.4479999999999993E-4</v>
      </c>
      <c r="R43" s="30">
        <f t="shared" si="4"/>
        <v>8.4479999999999993E-4</v>
      </c>
      <c r="S43" s="30">
        <f t="shared" si="4"/>
        <v>8.8319999999999989E-4</v>
      </c>
      <c r="T43" s="30">
        <f t="shared" si="4"/>
        <v>8.4479999999999993E-4</v>
      </c>
      <c r="U43" s="30">
        <f t="shared" si="4"/>
        <v>8.4479999999999993E-4</v>
      </c>
      <c r="V43" s="30">
        <f t="shared" si="4"/>
        <v>8.8319999999999989E-4</v>
      </c>
      <c r="W43" s="30">
        <f t="shared" si="4"/>
        <v>8.8319999999999989E-4</v>
      </c>
      <c r="X43" s="30">
        <f t="shared" si="4"/>
        <v>8.4479999999999993E-4</v>
      </c>
      <c r="Y43" s="30">
        <f t="shared" si="4"/>
        <v>8.4479999999999993E-4</v>
      </c>
      <c r="Z43" s="30">
        <f t="shared" si="4"/>
        <v>8.0639999999999998E-4</v>
      </c>
      <c r="AA43" s="30">
        <f t="shared" si="4"/>
        <v>8.4479999999999993E-4</v>
      </c>
    </row>
    <row r="44" spans="1:27" x14ac:dyDescent="0.25">
      <c r="A44" s="29" t="s">
        <v>4</v>
      </c>
      <c r="B44" s="39">
        <v>2.4E-2</v>
      </c>
      <c r="C44" s="39">
        <v>2.5999999999999999E-2</v>
      </c>
      <c r="D44" s="39">
        <v>2.3E-2</v>
      </c>
      <c r="E44" s="39">
        <v>2.1999999999999999E-2</v>
      </c>
      <c r="F44" s="39">
        <v>2.3E-2</v>
      </c>
      <c r="G44" s="39">
        <v>2.3E-2</v>
      </c>
      <c r="H44" s="39">
        <v>2.4E-2</v>
      </c>
      <c r="I44" s="39">
        <v>2.3E-2</v>
      </c>
      <c r="J44" s="39">
        <v>2.3E-2</v>
      </c>
      <c r="K44" s="39">
        <v>2.1999999999999999E-2</v>
      </c>
      <c r="L44" s="39">
        <v>2.1999999999999999E-2</v>
      </c>
      <c r="M44" s="39">
        <v>2.3E-2</v>
      </c>
      <c r="O44" s="29" t="s">
        <v>4</v>
      </c>
      <c r="P44" s="30">
        <f t="shared" si="5"/>
        <v>9.2159999999999996E-4</v>
      </c>
      <c r="Q44" s="30">
        <f t="shared" si="4"/>
        <v>9.9839999999999998E-4</v>
      </c>
      <c r="R44" s="30">
        <f t="shared" si="4"/>
        <v>8.8319999999999989E-4</v>
      </c>
      <c r="S44" s="30">
        <f t="shared" si="4"/>
        <v>8.4479999999999993E-4</v>
      </c>
      <c r="T44" s="30">
        <f t="shared" si="4"/>
        <v>8.8319999999999989E-4</v>
      </c>
      <c r="U44" s="30">
        <f t="shared" si="4"/>
        <v>8.8319999999999989E-4</v>
      </c>
      <c r="V44" s="30">
        <f t="shared" si="4"/>
        <v>9.2159999999999996E-4</v>
      </c>
      <c r="W44" s="30">
        <f t="shared" si="4"/>
        <v>8.8319999999999989E-4</v>
      </c>
      <c r="X44" s="30">
        <f t="shared" si="4"/>
        <v>8.8319999999999989E-4</v>
      </c>
      <c r="Y44" s="30">
        <f t="shared" si="4"/>
        <v>8.4479999999999993E-4</v>
      </c>
      <c r="Z44" s="30">
        <f t="shared" si="4"/>
        <v>8.4479999999999993E-4</v>
      </c>
      <c r="AA44" s="30">
        <f t="shared" si="4"/>
        <v>8.8319999999999989E-4</v>
      </c>
    </row>
    <row r="45" spans="1:27" x14ac:dyDescent="0.25">
      <c r="A45" s="29" t="s">
        <v>5</v>
      </c>
      <c r="B45" s="39">
        <v>2.3E-2</v>
      </c>
      <c r="C45" s="39">
        <v>2.1000000000000001E-2</v>
      </c>
      <c r="D45" s="39">
        <v>2.5000000000000001E-2</v>
      </c>
      <c r="E45" s="39">
        <v>2.1999999999999999E-2</v>
      </c>
      <c r="F45" s="39">
        <v>2.3E-2</v>
      </c>
      <c r="G45" s="39">
        <v>2.3E-2</v>
      </c>
      <c r="H45" s="39">
        <v>2.1999999999999999E-2</v>
      </c>
      <c r="I45" s="39">
        <v>2.1999999999999999E-2</v>
      </c>
      <c r="J45" s="39">
        <v>2.1999999999999999E-2</v>
      </c>
      <c r="K45" s="39">
        <v>2.1999999999999999E-2</v>
      </c>
      <c r="L45" s="39">
        <v>2.1999999999999999E-2</v>
      </c>
      <c r="M45" s="39">
        <v>2.1000000000000001E-2</v>
      </c>
      <c r="O45" s="29" t="s">
        <v>5</v>
      </c>
      <c r="P45" s="30">
        <f t="shared" si="5"/>
        <v>8.8319999999999989E-4</v>
      </c>
      <c r="Q45" s="30">
        <f t="shared" si="4"/>
        <v>8.0639999999999998E-4</v>
      </c>
      <c r="R45" s="30">
        <f t="shared" si="4"/>
        <v>9.6000000000000002E-4</v>
      </c>
      <c r="S45" s="30">
        <f t="shared" si="4"/>
        <v>8.4479999999999993E-4</v>
      </c>
      <c r="T45" s="30">
        <f t="shared" si="4"/>
        <v>8.8319999999999989E-4</v>
      </c>
      <c r="U45" s="30">
        <f t="shared" si="4"/>
        <v>8.8319999999999989E-4</v>
      </c>
      <c r="V45" s="30">
        <f t="shared" si="4"/>
        <v>8.4479999999999993E-4</v>
      </c>
      <c r="W45" s="30">
        <f t="shared" si="4"/>
        <v>8.4479999999999993E-4</v>
      </c>
      <c r="X45" s="30">
        <f t="shared" si="4"/>
        <v>8.4479999999999993E-4</v>
      </c>
      <c r="Y45" s="30">
        <f t="shared" si="4"/>
        <v>8.4479999999999993E-4</v>
      </c>
      <c r="Z45" s="30">
        <f t="shared" si="4"/>
        <v>8.4479999999999993E-4</v>
      </c>
      <c r="AA45" s="30">
        <f t="shared" si="4"/>
        <v>8.0639999999999998E-4</v>
      </c>
    </row>
    <row r="46" spans="1:27" x14ac:dyDescent="0.25">
      <c r="A46" s="29" t="s">
        <v>6</v>
      </c>
      <c r="B46" s="39">
        <v>2.4E-2</v>
      </c>
      <c r="C46" s="39">
        <v>1.7999999999999999E-2</v>
      </c>
      <c r="D46" s="39">
        <v>2.1999999999999999E-2</v>
      </c>
      <c r="E46" s="39">
        <v>2.3E-2</v>
      </c>
      <c r="F46" s="39">
        <v>2.1999999999999999E-2</v>
      </c>
      <c r="G46" s="39">
        <v>2.4E-2</v>
      </c>
      <c r="H46" s="39">
        <v>2.3E-2</v>
      </c>
      <c r="I46" s="39">
        <v>2.1999999999999999E-2</v>
      </c>
      <c r="J46" s="39">
        <v>2.1999999999999999E-2</v>
      </c>
      <c r="K46" s="39">
        <v>2.1999999999999999E-2</v>
      </c>
      <c r="L46" s="39">
        <v>2.1999999999999999E-2</v>
      </c>
      <c r="M46" s="39">
        <v>2.3E-2</v>
      </c>
      <c r="O46" s="29" t="s">
        <v>6</v>
      </c>
      <c r="P46" s="30">
        <f t="shared" si="5"/>
        <v>9.2159999999999996E-4</v>
      </c>
      <c r="Q46" s="30">
        <f t="shared" si="4"/>
        <v>6.9119999999999989E-4</v>
      </c>
      <c r="R46" s="30">
        <f t="shared" si="4"/>
        <v>8.4479999999999993E-4</v>
      </c>
      <c r="S46" s="30">
        <f t="shared" si="4"/>
        <v>8.8319999999999989E-4</v>
      </c>
      <c r="T46" s="30">
        <f t="shared" si="4"/>
        <v>8.4479999999999993E-4</v>
      </c>
      <c r="U46" s="30">
        <f t="shared" si="4"/>
        <v>9.2159999999999996E-4</v>
      </c>
      <c r="V46" s="30">
        <f t="shared" si="4"/>
        <v>8.8319999999999989E-4</v>
      </c>
      <c r="W46" s="30">
        <f t="shared" si="4"/>
        <v>8.4479999999999993E-4</v>
      </c>
      <c r="X46" s="30">
        <f t="shared" si="4"/>
        <v>8.4479999999999993E-4</v>
      </c>
      <c r="Y46" s="30">
        <f t="shared" si="4"/>
        <v>8.4479999999999993E-4</v>
      </c>
      <c r="Z46" s="30">
        <f t="shared" si="4"/>
        <v>8.4479999999999993E-4</v>
      </c>
      <c r="AA46" s="30">
        <f t="shared" si="4"/>
        <v>8.8319999999999989E-4</v>
      </c>
    </row>
    <row r="47" spans="1:27" x14ac:dyDescent="0.25">
      <c r="A47" s="29" t="s">
        <v>7</v>
      </c>
      <c r="B47" s="39">
        <v>2.3E-2</v>
      </c>
      <c r="C47" s="39">
        <v>2.1999999999999999E-2</v>
      </c>
      <c r="D47" s="39">
        <v>2.1999999999999999E-2</v>
      </c>
      <c r="E47" s="39">
        <v>2.3E-2</v>
      </c>
      <c r="F47" s="39">
        <v>2.3E-2</v>
      </c>
      <c r="G47" s="39">
        <v>2.1999999999999999E-2</v>
      </c>
      <c r="H47" s="39">
        <v>2.3E-2</v>
      </c>
      <c r="I47" s="39">
        <v>2.1999999999999999E-2</v>
      </c>
      <c r="J47" s="39">
        <v>2.3E-2</v>
      </c>
      <c r="K47" s="39">
        <v>2.1000000000000001E-2</v>
      </c>
      <c r="L47" s="39">
        <v>2.1000000000000001E-2</v>
      </c>
      <c r="M47" s="39">
        <v>2.1999999999999999E-2</v>
      </c>
      <c r="O47" s="29" t="s">
        <v>7</v>
      </c>
      <c r="P47" s="30">
        <f t="shared" si="5"/>
        <v>8.8319999999999989E-4</v>
      </c>
      <c r="Q47" s="30">
        <f t="shared" si="4"/>
        <v>8.4479999999999993E-4</v>
      </c>
      <c r="R47" s="30">
        <f t="shared" si="4"/>
        <v>8.4479999999999993E-4</v>
      </c>
      <c r="S47" s="30">
        <f t="shared" si="4"/>
        <v>8.8319999999999989E-4</v>
      </c>
      <c r="T47" s="30">
        <f t="shared" si="4"/>
        <v>8.8319999999999989E-4</v>
      </c>
      <c r="U47" s="30">
        <f t="shared" si="4"/>
        <v>8.4479999999999993E-4</v>
      </c>
      <c r="V47" s="30">
        <f t="shared" si="4"/>
        <v>8.8319999999999989E-4</v>
      </c>
      <c r="W47" s="30">
        <f t="shared" si="4"/>
        <v>8.4479999999999993E-4</v>
      </c>
      <c r="X47" s="30">
        <f t="shared" si="4"/>
        <v>8.8319999999999989E-4</v>
      </c>
      <c r="Y47" s="30">
        <f t="shared" si="4"/>
        <v>8.0639999999999998E-4</v>
      </c>
      <c r="Z47" s="30">
        <f t="shared" si="4"/>
        <v>8.0639999999999998E-4</v>
      </c>
      <c r="AA47" s="30">
        <f t="shared" si="4"/>
        <v>8.4479999999999993E-4</v>
      </c>
    </row>
    <row r="48" spans="1:27" x14ac:dyDescent="0.25">
      <c r="A48" s="29" t="s">
        <v>8</v>
      </c>
      <c r="B48" s="39">
        <v>2.1999999999999999E-2</v>
      </c>
      <c r="C48" s="39">
        <v>2.3E-2</v>
      </c>
      <c r="D48" s="39">
        <v>2.3E-2</v>
      </c>
      <c r="E48" s="39">
        <v>2.1999999999999999E-2</v>
      </c>
      <c r="F48" s="39">
        <v>2.3E-2</v>
      </c>
      <c r="G48" s="39">
        <v>2.3E-2</v>
      </c>
      <c r="H48" s="39">
        <v>2.3E-2</v>
      </c>
      <c r="I48" s="39">
        <v>2.1999999999999999E-2</v>
      </c>
      <c r="J48" s="39">
        <v>2.1999999999999999E-2</v>
      </c>
      <c r="K48" s="39">
        <v>2.1999999999999999E-2</v>
      </c>
      <c r="L48" s="39">
        <v>2.1999999999999999E-2</v>
      </c>
      <c r="M48" s="39">
        <v>2.1000000000000001E-2</v>
      </c>
      <c r="O48" s="29" t="s">
        <v>8</v>
      </c>
      <c r="P48" s="30">
        <f t="shared" si="5"/>
        <v>8.4479999999999993E-4</v>
      </c>
      <c r="Q48" s="30">
        <f t="shared" si="4"/>
        <v>8.8319999999999989E-4</v>
      </c>
      <c r="R48" s="30">
        <f t="shared" si="4"/>
        <v>8.8319999999999989E-4</v>
      </c>
      <c r="S48" s="30">
        <f t="shared" si="4"/>
        <v>8.4479999999999993E-4</v>
      </c>
      <c r="T48" s="30">
        <f t="shared" si="4"/>
        <v>8.8319999999999989E-4</v>
      </c>
      <c r="U48" s="30">
        <f t="shared" si="4"/>
        <v>8.8319999999999989E-4</v>
      </c>
      <c r="V48" s="30">
        <f t="shared" si="4"/>
        <v>8.8319999999999989E-4</v>
      </c>
      <c r="W48" s="30">
        <f t="shared" si="4"/>
        <v>8.4479999999999993E-4</v>
      </c>
      <c r="X48" s="30">
        <f t="shared" si="4"/>
        <v>8.4479999999999993E-4</v>
      </c>
      <c r="Y48" s="30">
        <f t="shared" si="4"/>
        <v>8.4479999999999993E-4</v>
      </c>
      <c r="Z48" s="30">
        <f t="shared" si="4"/>
        <v>8.4479999999999993E-4</v>
      </c>
      <c r="AA48" s="30">
        <f t="shared" si="4"/>
        <v>8.0639999999999998E-4</v>
      </c>
    </row>
    <row r="50" spans="1:27" x14ac:dyDescent="0.25">
      <c r="A50" s="31"/>
    </row>
    <row r="51" spans="1:27" x14ac:dyDescent="0.2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O51" s="26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x14ac:dyDescent="0.25">
      <c r="A52" s="28"/>
      <c r="B52" s="29">
        <v>1</v>
      </c>
      <c r="C52" s="29">
        <v>2</v>
      </c>
      <c r="D52" s="29">
        <v>3</v>
      </c>
      <c r="E52" s="29">
        <v>4</v>
      </c>
      <c r="F52" s="29">
        <v>5</v>
      </c>
      <c r="G52" s="29">
        <v>6</v>
      </c>
      <c r="H52" s="29">
        <v>7</v>
      </c>
      <c r="I52" s="29">
        <v>8</v>
      </c>
      <c r="J52" s="29">
        <v>9</v>
      </c>
      <c r="K52" s="29">
        <v>10</v>
      </c>
      <c r="L52" s="29">
        <v>11</v>
      </c>
      <c r="M52" s="29">
        <v>12</v>
      </c>
      <c r="O52" s="28"/>
      <c r="P52" s="29">
        <v>1</v>
      </c>
      <c r="Q52" s="29">
        <v>2</v>
      </c>
      <c r="R52" s="29">
        <v>3</v>
      </c>
      <c r="S52" s="29">
        <v>4</v>
      </c>
      <c r="T52" s="29">
        <v>5</v>
      </c>
      <c r="U52" s="29">
        <v>6</v>
      </c>
      <c r="V52" s="29">
        <v>7</v>
      </c>
      <c r="W52" s="29">
        <v>8</v>
      </c>
      <c r="X52" s="29">
        <v>9</v>
      </c>
      <c r="Y52" s="29">
        <v>10</v>
      </c>
      <c r="Z52" s="29">
        <v>11</v>
      </c>
      <c r="AA52" s="29">
        <v>12</v>
      </c>
    </row>
    <row r="53" spans="1:27" x14ac:dyDescent="0.25">
      <c r="A53" s="29" t="s">
        <v>1</v>
      </c>
      <c r="B53" s="39">
        <v>1.2999999999999999E-2</v>
      </c>
      <c r="C53" s="39">
        <v>1.2999999999999999E-2</v>
      </c>
      <c r="D53" s="39">
        <v>1.2999999999999999E-2</v>
      </c>
      <c r="E53" s="39">
        <v>1.2999999999999999E-2</v>
      </c>
      <c r="F53" s="39">
        <v>1.2999999999999999E-2</v>
      </c>
      <c r="G53" s="39">
        <v>1.2999999999999999E-2</v>
      </c>
      <c r="H53" s="39">
        <v>1.2999999999999999E-2</v>
      </c>
      <c r="I53" s="39">
        <v>1.2999999999999999E-2</v>
      </c>
      <c r="J53" s="39">
        <v>1.2999999999999999E-2</v>
      </c>
      <c r="K53" s="39">
        <v>1.4E-2</v>
      </c>
      <c r="L53" s="39">
        <v>1.2999999999999999E-2</v>
      </c>
      <c r="M53" s="39">
        <v>1.2999999999999999E-2</v>
      </c>
      <c r="O53" s="29" t="s">
        <v>1</v>
      </c>
      <c r="P53" s="30">
        <f>B53/$B$1</f>
        <v>4.9919999999999999E-4</v>
      </c>
      <c r="Q53" s="30">
        <f t="shared" ref="Q53:AA60" si="6">C53/$B$1</f>
        <v>4.9919999999999999E-4</v>
      </c>
      <c r="R53" s="30">
        <f t="shared" si="6"/>
        <v>4.9919999999999999E-4</v>
      </c>
      <c r="S53" s="30">
        <f t="shared" si="6"/>
        <v>4.9919999999999999E-4</v>
      </c>
      <c r="T53" s="30">
        <f t="shared" si="6"/>
        <v>4.9919999999999999E-4</v>
      </c>
      <c r="U53" s="30">
        <f t="shared" si="6"/>
        <v>4.9919999999999999E-4</v>
      </c>
      <c r="V53" s="30">
        <f t="shared" si="6"/>
        <v>4.9919999999999999E-4</v>
      </c>
      <c r="W53" s="30">
        <f t="shared" si="6"/>
        <v>4.9919999999999999E-4</v>
      </c>
      <c r="X53" s="30">
        <f t="shared" si="6"/>
        <v>4.9919999999999999E-4</v>
      </c>
      <c r="Y53" s="30">
        <f t="shared" si="6"/>
        <v>5.3759999999999995E-4</v>
      </c>
      <c r="Z53" s="30">
        <f t="shared" si="6"/>
        <v>4.9919999999999999E-4</v>
      </c>
      <c r="AA53" s="30">
        <f t="shared" si="6"/>
        <v>4.9919999999999999E-4</v>
      </c>
    </row>
    <row r="54" spans="1:27" x14ac:dyDescent="0.25">
      <c r="A54" s="29" t="s">
        <v>2</v>
      </c>
      <c r="B54" s="39">
        <v>1.2999999999999999E-2</v>
      </c>
      <c r="C54" s="39">
        <v>1.2999999999999999E-2</v>
      </c>
      <c r="D54" s="39">
        <v>1.4E-2</v>
      </c>
      <c r="E54" s="39">
        <v>1.2999999999999999E-2</v>
      </c>
      <c r="F54" s="39">
        <v>1.2999999999999999E-2</v>
      </c>
      <c r="G54" s="39">
        <v>1.2999999999999999E-2</v>
      </c>
      <c r="H54" s="39">
        <v>1.2999999999999999E-2</v>
      </c>
      <c r="I54" s="39">
        <v>1.2999999999999999E-2</v>
      </c>
      <c r="J54" s="39">
        <v>1.2999999999999999E-2</v>
      </c>
      <c r="K54" s="39">
        <v>1.2999999999999999E-2</v>
      </c>
      <c r="L54" s="39">
        <v>1.2999999999999999E-2</v>
      </c>
      <c r="M54" s="39">
        <v>1.4999999999999999E-2</v>
      </c>
      <c r="O54" s="29" t="s">
        <v>2</v>
      </c>
      <c r="P54" s="30">
        <f t="shared" ref="P54:P60" si="7">B54/$B$1</f>
        <v>4.9919999999999999E-4</v>
      </c>
      <c r="Q54" s="30">
        <f t="shared" si="6"/>
        <v>4.9919999999999999E-4</v>
      </c>
      <c r="R54" s="30">
        <f t="shared" si="6"/>
        <v>5.3759999999999995E-4</v>
      </c>
      <c r="S54" s="30">
        <f t="shared" si="6"/>
        <v>4.9919999999999999E-4</v>
      </c>
      <c r="T54" s="30">
        <f t="shared" si="6"/>
        <v>4.9919999999999999E-4</v>
      </c>
      <c r="U54" s="30">
        <f t="shared" si="6"/>
        <v>4.9919999999999999E-4</v>
      </c>
      <c r="V54" s="30">
        <f t="shared" si="6"/>
        <v>4.9919999999999999E-4</v>
      </c>
      <c r="W54" s="30">
        <f t="shared" si="6"/>
        <v>4.9919999999999999E-4</v>
      </c>
      <c r="X54" s="30">
        <f t="shared" si="6"/>
        <v>4.9919999999999999E-4</v>
      </c>
      <c r="Y54" s="30">
        <f t="shared" si="6"/>
        <v>4.9919999999999999E-4</v>
      </c>
      <c r="Z54" s="30">
        <f t="shared" si="6"/>
        <v>4.9919999999999999E-4</v>
      </c>
      <c r="AA54" s="30">
        <f t="shared" si="6"/>
        <v>5.7599999999999991E-4</v>
      </c>
    </row>
    <row r="55" spans="1:27" x14ac:dyDescent="0.25">
      <c r="A55" s="29" t="s">
        <v>3</v>
      </c>
      <c r="B55" s="39">
        <v>1.2999999999999999E-2</v>
      </c>
      <c r="C55" s="39">
        <v>1.2999999999999999E-2</v>
      </c>
      <c r="D55" s="39">
        <v>1.2999999999999999E-2</v>
      </c>
      <c r="E55" s="39">
        <v>1.2999999999999999E-2</v>
      </c>
      <c r="F55" s="39">
        <v>1.2999999999999999E-2</v>
      </c>
      <c r="G55" s="39">
        <v>1.2999999999999999E-2</v>
      </c>
      <c r="H55" s="39">
        <v>1.2999999999999999E-2</v>
      </c>
      <c r="I55" s="39">
        <v>1.2999999999999999E-2</v>
      </c>
      <c r="J55" s="39">
        <v>1.2999999999999999E-2</v>
      </c>
      <c r="K55" s="39">
        <v>1.2999999999999999E-2</v>
      </c>
      <c r="L55" s="39">
        <v>1.2999999999999999E-2</v>
      </c>
      <c r="M55" s="39">
        <v>1.2999999999999999E-2</v>
      </c>
      <c r="O55" s="29" t="s">
        <v>3</v>
      </c>
      <c r="P55" s="30">
        <f t="shared" si="7"/>
        <v>4.9919999999999999E-4</v>
      </c>
      <c r="Q55" s="30">
        <f t="shared" si="6"/>
        <v>4.9919999999999999E-4</v>
      </c>
      <c r="R55" s="30">
        <f t="shared" si="6"/>
        <v>4.9919999999999999E-4</v>
      </c>
      <c r="S55" s="30">
        <f t="shared" si="6"/>
        <v>4.9919999999999999E-4</v>
      </c>
      <c r="T55" s="30">
        <f t="shared" si="6"/>
        <v>4.9919999999999999E-4</v>
      </c>
      <c r="U55" s="30">
        <f t="shared" si="6"/>
        <v>4.9919999999999999E-4</v>
      </c>
      <c r="V55" s="30">
        <f t="shared" si="6"/>
        <v>4.9919999999999999E-4</v>
      </c>
      <c r="W55" s="30">
        <f t="shared" si="6"/>
        <v>4.9919999999999999E-4</v>
      </c>
      <c r="X55" s="30">
        <f t="shared" si="6"/>
        <v>4.9919999999999999E-4</v>
      </c>
      <c r="Y55" s="30">
        <f t="shared" si="6"/>
        <v>4.9919999999999999E-4</v>
      </c>
      <c r="Z55" s="30">
        <f t="shared" si="6"/>
        <v>4.9919999999999999E-4</v>
      </c>
      <c r="AA55" s="30">
        <f t="shared" si="6"/>
        <v>4.9919999999999999E-4</v>
      </c>
    </row>
    <row r="56" spans="1:27" x14ac:dyDescent="0.25">
      <c r="A56" s="29" t="s">
        <v>4</v>
      </c>
      <c r="B56" s="39">
        <v>1.2999999999999999E-2</v>
      </c>
      <c r="C56" s="39">
        <v>1.2999999999999999E-2</v>
      </c>
      <c r="D56" s="39">
        <v>1.2999999999999999E-2</v>
      </c>
      <c r="E56" s="39">
        <v>1.2E-2</v>
      </c>
      <c r="F56" s="39">
        <v>1.2999999999999999E-2</v>
      </c>
      <c r="G56" s="39">
        <v>1.2999999999999999E-2</v>
      </c>
      <c r="H56" s="39">
        <v>1.2999999999999999E-2</v>
      </c>
      <c r="I56" s="39">
        <v>1.2999999999999999E-2</v>
      </c>
      <c r="J56" s="39">
        <v>1.2999999999999999E-2</v>
      </c>
      <c r="K56" s="39">
        <v>1.2999999999999999E-2</v>
      </c>
      <c r="L56" s="39">
        <v>1.2999999999999999E-2</v>
      </c>
      <c r="M56" s="39">
        <v>1.2999999999999999E-2</v>
      </c>
      <c r="O56" s="29" t="s">
        <v>4</v>
      </c>
      <c r="P56" s="30">
        <f t="shared" si="7"/>
        <v>4.9919999999999999E-4</v>
      </c>
      <c r="Q56" s="30">
        <f t="shared" si="6"/>
        <v>4.9919999999999999E-4</v>
      </c>
      <c r="R56" s="30">
        <f t="shared" si="6"/>
        <v>4.9919999999999999E-4</v>
      </c>
      <c r="S56" s="30">
        <f t="shared" si="6"/>
        <v>4.6079999999999998E-4</v>
      </c>
      <c r="T56" s="30">
        <f t="shared" si="6"/>
        <v>4.9919999999999999E-4</v>
      </c>
      <c r="U56" s="30">
        <f t="shared" si="6"/>
        <v>4.9919999999999999E-4</v>
      </c>
      <c r="V56" s="30">
        <f t="shared" si="6"/>
        <v>4.9919999999999999E-4</v>
      </c>
      <c r="W56" s="30">
        <f t="shared" si="6"/>
        <v>4.9919999999999999E-4</v>
      </c>
      <c r="X56" s="30">
        <f t="shared" si="6"/>
        <v>4.9919999999999999E-4</v>
      </c>
      <c r="Y56" s="30">
        <f t="shared" si="6"/>
        <v>4.9919999999999999E-4</v>
      </c>
      <c r="Z56" s="30">
        <f t="shared" si="6"/>
        <v>4.9919999999999999E-4</v>
      </c>
      <c r="AA56" s="30">
        <f t="shared" si="6"/>
        <v>4.9919999999999999E-4</v>
      </c>
    </row>
    <row r="57" spans="1:27" x14ac:dyDescent="0.25">
      <c r="A57" s="29" t="s">
        <v>5</v>
      </c>
      <c r="B57" s="39">
        <v>1.2999999999999999E-2</v>
      </c>
      <c r="C57" s="39">
        <v>1.2999999999999999E-2</v>
      </c>
      <c r="D57" s="39">
        <v>1.2999999999999999E-2</v>
      </c>
      <c r="E57" s="39">
        <v>1.2999999999999999E-2</v>
      </c>
      <c r="F57" s="39">
        <v>1.2999999999999999E-2</v>
      </c>
      <c r="G57" s="39">
        <v>1.2999999999999999E-2</v>
      </c>
      <c r="H57" s="39">
        <v>1.2999999999999999E-2</v>
      </c>
      <c r="I57" s="39">
        <v>1.2999999999999999E-2</v>
      </c>
      <c r="J57" s="39">
        <v>1.2999999999999999E-2</v>
      </c>
      <c r="K57" s="39">
        <v>1.2999999999999999E-2</v>
      </c>
      <c r="L57" s="39">
        <v>1.2999999999999999E-2</v>
      </c>
      <c r="M57" s="39">
        <v>1.2999999999999999E-2</v>
      </c>
      <c r="O57" s="29" t="s">
        <v>5</v>
      </c>
      <c r="P57" s="30">
        <f t="shared" si="7"/>
        <v>4.9919999999999999E-4</v>
      </c>
      <c r="Q57" s="30">
        <f t="shared" si="6"/>
        <v>4.9919999999999999E-4</v>
      </c>
      <c r="R57" s="30">
        <f t="shared" si="6"/>
        <v>4.9919999999999999E-4</v>
      </c>
      <c r="S57" s="30">
        <f t="shared" si="6"/>
        <v>4.9919999999999999E-4</v>
      </c>
      <c r="T57" s="30">
        <f t="shared" si="6"/>
        <v>4.9919999999999999E-4</v>
      </c>
      <c r="U57" s="30">
        <f t="shared" si="6"/>
        <v>4.9919999999999999E-4</v>
      </c>
      <c r="V57" s="30">
        <f t="shared" si="6"/>
        <v>4.9919999999999999E-4</v>
      </c>
      <c r="W57" s="30">
        <f t="shared" si="6"/>
        <v>4.9919999999999999E-4</v>
      </c>
      <c r="X57" s="30">
        <f t="shared" si="6"/>
        <v>4.9919999999999999E-4</v>
      </c>
      <c r="Y57" s="30">
        <f t="shared" si="6"/>
        <v>4.9919999999999999E-4</v>
      </c>
      <c r="Z57" s="30">
        <f t="shared" si="6"/>
        <v>4.9919999999999999E-4</v>
      </c>
      <c r="AA57" s="30">
        <f t="shared" si="6"/>
        <v>4.9919999999999999E-4</v>
      </c>
    </row>
    <row r="58" spans="1:27" x14ac:dyDescent="0.25">
      <c r="A58" s="29" t="s">
        <v>6</v>
      </c>
      <c r="B58" s="39">
        <v>1.2999999999999999E-2</v>
      </c>
      <c r="C58" s="39">
        <v>1.2999999999999999E-2</v>
      </c>
      <c r="D58" s="39">
        <v>1.2999999999999999E-2</v>
      </c>
      <c r="E58" s="39">
        <v>1.2999999999999999E-2</v>
      </c>
      <c r="F58" s="39">
        <v>1.2999999999999999E-2</v>
      </c>
      <c r="G58" s="39">
        <v>1.2999999999999999E-2</v>
      </c>
      <c r="H58" s="39">
        <v>1.2999999999999999E-2</v>
      </c>
      <c r="I58" s="39">
        <v>1.2999999999999999E-2</v>
      </c>
      <c r="J58" s="39">
        <v>1.2999999999999999E-2</v>
      </c>
      <c r="K58" s="39">
        <v>1.2999999999999999E-2</v>
      </c>
      <c r="L58" s="39">
        <v>1.2999999999999999E-2</v>
      </c>
      <c r="M58" s="39">
        <v>1.2999999999999999E-2</v>
      </c>
      <c r="O58" s="29" t="s">
        <v>6</v>
      </c>
      <c r="P58" s="30">
        <f t="shared" si="7"/>
        <v>4.9919999999999999E-4</v>
      </c>
      <c r="Q58" s="30">
        <f t="shared" si="6"/>
        <v>4.9919999999999999E-4</v>
      </c>
      <c r="R58" s="30">
        <f t="shared" si="6"/>
        <v>4.9919999999999999E-4</v>
      </c>
      <c r="S58" s="30">
        <f t="shared" si="6"/>
        <v>4.9919999999999999E-4</v>
      </c>
      <c r="T58" s="30">
        <f t="shared" si="6"/>
        <v>4.9919999999999999E-4</v>
      </c>
      <c r="U58" s="30">
        <f t="shared" si="6"/>
        <v>4.9919999999999999E-4</v>
      </c>
      <c r="V58" s="30">
        <f t="shared" si="6"/>
        <v>4.9919999999999999E-4</v>
      </c>
      <c r="W58" s="30">
        <f t="shared" si="6"/>
        <v>4.9919999999999999E-4</v>
      </c>
      <c r="X58" s="30">
        <f t="shared" si="6"/>
        <v>4.9919999999999999E-4</v>
      </c>
      <c r="Y58" s="30">
        <f t="shared" si="6"/>
        <v>4.9919999999999999E-4</v>
      </c>
      <c r="Z58" s="30">
        <f t="shared" si="6"/>
        <v>4.9919999999999999E-4</v>
      </c>
      <c r="AA58" s="30">
        <f t="shared" si="6"/>
        <v>4.9919999999999999E-4</v>
      </c>
    </row>
    <row r="59" spans="1:27" x14ac:dyDescent="0.25">
      <c r="A59" s="29" t="s">
        <v>7</v>
      </c>
      <c r="B59" s="39">
        <v>1.2999999999999999E-2</v>
      </c>
      <c r="C59" s="39">
        <v>1.2999999999999999E-2</v>
      </c>
      <c r="D59" s="39">
        <v>1.2999999999999999E-2</v>
      </c>
      <c r="E59" s="39">
        <v>1.2999999999999999E-2</v>
      </c>
      <c r="F59" s="39">
        <v>1.2999999999999999E-2</v>
      </c>
      <c r="G59" s="39">
        <v>1.2999999999999999E-2</v>
      </c>
      <c r="H59" s="39">
        <v>1.2999999999999999E-2</v>
      </c>
      <c r="I59" s="39">
        <v>1.2999999999999999E-2</v>
      </c>
      <c r="J59" s="39">
        <v>1.2999999999999999E-2</v>
      </c>
      <c r="K59" s="39">
        <v>1.2999999999999999E-2</v>
      </c>
      <c r="L59" s="39">
        <v>1.2999999999999999E-2</v>
      </c>
      <c r="M59" s="39">
        <v>1.2999999999999999E-2</v>
      </c>
      <c r="O59" s="29" t="s">
        <v>7</v>
      </c>
      <c r="P59" s="30">
        <f t="shared" si="7"/>
        <v>4.9919999999999999E-4</v>
      </c>
      <c r="Q59" s="30">
        <f t="shared" si="6"/>
        <v>4.9919999999999999E-4</v>
      </c>
      <c r="R59" s="30">
        <f t="shared" si="6"/>
        <v>4.9919999999999999E-4</v>
      </c>
      <c r="S59" s="30">
        <f t="shared" si="6"/>
        <v>4.9919999999999999E-4</v>
      </c>
      <c r="T59" s="30">
        <f t="shared" si="6"/>
        <v>4.9919999999999999E-4</v>
      </c>
      <c r="U59" s="30">
        <f t="shared" si="6"/>
        <v>4.9919999999999999E-4</v>
      </c>
      <c r="V59" s="30">
        <f t="shared" si="6"/>
        <v>4.9919999999999999E-4</v>
      </c>
      <c r="W59" s="30">
        <f t="shared" si="6"/>
        <v>4.9919999999999999E-4</v>
      </c>
      <c r="X59" s="30">
        <f t="shared" si="6"/>
        <v>4.9919999999999999E-4</v>
      </c>
      <c r="Y59" s="30">
        <f t="shared" si="6"/>
        <v>4.9919999999999999E-4</v>
      </c>
      <c r="Z59" s="30">
        <f t="shared" si="6"/>
        <v>4.9919999999999999E-4</v>
      </c>
      <c r="AA59" s="30">
        <f t="shared" si="6"/>
        <v>4.9919999999999999E-4</v>
      </c>
    </row>
    <row r="60" spans="1:27" x14ac:dyDescent="0.25">
      <c r="A60" s="29" t="s">
        <v>8</v>
      </c>
      <c r="B60" s="39">
        <v>1.2999999999999999E-2</v>
      </c>
      <c r="C60" s="39">
        <v>1.4E-2</v>
      </c>
      <c r="D60" s="39">
        <v>1.2999999999999999E-2</v>
      </c>
      <c r="E60" s="39">
        <v>1.4E-2</v>
      </c>
      <c r="F60" s="39">
        <v>1.2999999999999999E-2</v>
      </c>
      <c r="G60" s="39">
        <v>1.4E-2</v>
      </c>
      <c r="H60" s="39">
        <v>1.2999999999999999E-2</v>
      </c>
      <c r="I60" s="39">
        <v>1.4999999999999999E-2</v>
      </c>
      <c r="J60" s="39">
        <v>1.4E-2</v>
      </c>
      <c r="K60" s="39">
        <v>1.2999999999999999E-2</v>
      </c>
      <c r="L60" s="39">
        <v>1.4E-2</v>
      </c>
      <c r="M60" s="39">
        <v>1.2999999999999999E-2</v>
      </c>
      <c r="O60" s="29" t="s">
        <v>8</v>
      </c>
      <c r="P60" s="30">
        <f t="shared" si="7"/>
        <v>4.9919999999999999E-4</v>
      </c>
      <c r="Q60" s="30">
        <f t="shared" si="6"/>
        <v>5.3759999999999995E-4</v>
      </c>
      <c r="R60" s="30">
        <f t="shared" si="6"/>
        <v>4.9919999999999999E-4</v>
      </c>
      <c r="S60" s="30">
        <f t="shared" si="6"/>
        <v>5.3759999999999995E-4</v>
      </c>
      <c r="T60" s="30">
        <f t="shared" si="6"/>
        <v>4.9919999999999999E-4</v>
      </c>
      <c r="U60" s="30">
        <f t="shared" si="6"/>
        <v>5.3759999999999995E-4</v>
      </c>
      <c r="V60" s="30">
        <f t="shared" si="6"/>
        <v>4.9919999999999999E-4</v>
      </c>
      <c r="W60" s="30">
        <f t="shared" si="6"/>
        <v>5.7599999999999991E-4</v>
      </c>
      <c r="X60" s="30">
        <f t="shared" si="6"/>
        <v>5.3759999999999995E-4</v>
      </c>
      <c r="Y60" s="30">
        <f t="shared" si="6"/>
        <v>4.9919999999999999E-4</v>
      </c>
      <c r="Z60" s="30">
        <f t="shared" si="6"/>
        <v>5.3759999999999995E-4</v>
      </c>
      <c r="AA60" s="30">
        <f t="shared" si="6"/>
        <v>4.9919999999999999E-4</v>
      </c>
    </row>
    <row r="62" spans="1:27" x14ac:dyDescent="0.25">
      <c r="A62" s="31"/>
    </row>
    <row r="63" spans="1:27" x14ac:dyDescent="0.25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O63" s="26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x14ac:dyDescent="0.25">
      <c r="A64" s="28"/>
      <c r="B64" s="29">
        <v>1</v>
      </c>
      <c r="C64" s="29">
        <v>2</v>
      </c>
      <c r="D64" s="29">
        <v>3</v>
      </c>
      <c r="E64" s="29">
        <v>4</v>
      </c>
      <c r="F64" s="29">
        <v>5</v>
      </c>
      <c r="G64" s="29">
        <v>6</v>
      </c>
      <c r="H64" s="29">
        <v>7</v>
      </c>
      <c r="I64" s="29">
        <v>8</v>
      </c>
      <c r="J64" s="29">
        <v>9</v>
      </c>
      <c r="K64" s="29">
        <v>10</v>
      </c>
      <c r="L64" s="29">
        <v>11</v>
      </c>
      <c r="M64" s="29">
        <v>12</v>
      </c>
      <c r="O64" s="28"/>
      <c r="P64" s="29">
        <v>1</v>
      </c>
      <c r="Q64" s="29">
        <v>2</v>
      </c>
      <c r="R64" s="29">
        <v>3</v>
      </c>
      <c r="S64" s="29">
        <v>4</v>
      </c>
      <c r="T64" s="29">
        <v>5</v>
      </c>
      <c r="U64" s="29">
        <v>6</v>
      </c>
      <c r="V64" s="29">
        <v>7</v>
      </c>
      <c r="W64" s="29">
        <v>8</v>
      </c>
      <c r="X64" s="29">
        <v>9</v>
      </c>
      <c r="Y64" s="29">
        <v>10</v>
      </c>
      <c r="Z64" s="29">
        <v>11</v>
      </c>
      <c r="AA64" s="29">
        <v>12</v>
      </c>
    </row>
    <row r="65" spans="1:27" x14ac:dyDescent="0.25">
      <c r="A65" s="29" t="s">
        <v>1</v>
      </c>
      <c r="B65" s="39">
        <v>1.2E-2</v>
      </c>
      <c r="C65" s="39">
        <v>1.2E-2</v>
      </c>
      <c r="D65" s="39">
        <v>1.2E-2</v>
      </c>
      <c r="E65" s="39">
        <v>1.2E-2</v>
      </c>
      <c r="F65" s="39">
        <v>1.0999999999999999E-2</v>
      </c>
      <c r="G65" s="39">
        <v>1.2E-2</v>
      </c>
      <c r="H65" s="39">
        <v>1.2E-2</v>
      </c>
      <c r="I65" s="39">
        <v>1.2E-2</v>
      </c>
      <c r="J65" s="39">
        <v>1.2E-2</v>
      </c>
      <c r="K65" s="39">
        <v>1.2E-2</v>
      </c>
      <c r="L65" s="39">
        <v>1.2E-2</v>
      </c>
      <c r="M65" s="39">
        <v>1.2E-2</v>
      </c>
      <c r="O65" s="29" t="s">
        <v>1</v>
      </c>
      <c r="P65" s="30">
        <f>B65/$B$1</f>
        <v>4.6079999999999998E-4</v>
      </c>
      <c r="Q65" s="30">
        <f t="shared" ref="Q65:AA72" si="8">C65/$B$1</f>
        <v>4.6079999999999998E-4</v>
      </c>
      <c r="R65" s="30">
        <f t="shared" si="8"/>
        <v>4.6079999999999998E-4</v>
      </c>
      <c r="S65" s="30">
        <f t="shared" si="8"/>
        <v>4.6079999999999998E-4</v>
      </c>
      <c r="T65" s="30">
        <f t="shared" si="8"/>
        <v>4.2239999999999997E-4</v>
      </c>
      <c r="U65" s="30">
        <f t="shared" si="8"/>
        <v>4.6079999999999998E-4</v>
      </c>
      <c r="V65" s="30">
        <f t="shared" si="8"/>
        <v>4.6079999999999998E-4</v>
      </c>
      <c r="W65" s="30">
        <f t="shared" si="8"/>
        <v>4.6079999999999998E-4</v>
      </c>
      <c r="X65" s="30">
        <f t="shared" si="8"/>
        <v>4.6079999999999998E-4</v>
      </c>
      <c r="Y65" s="30">
        <f t="shared" si="8"/>
        <v>4.6079999999999998E-4</v>
      </c>
      <c r="Z65" s="30">
        <f t="shared" si="8"/>
        <v>4.6079999999999998E-4</v>
      </c>
      <c r="AA65" s="30">
        <f t="shared" si="8"/>
        <v>4.6079999999999998E-4</v>
      </c>
    </row>
    <row r="66" spans="1:27" x14ac:dyDescent="0.25">
      <c r="A66" s="29" t="s">
        <v>2</v>
      </c>
      <c r="B66" s="39">
        <v>1.0999999999999999E-2</v>
      </c>
      <c r="C66" s="39">
        <v>1.2E-2</v>
      </c>
      <c r="D66" s="39">
        <v>1.2E-2</v>
      </c>
      <c r="E66" s="39">
        <v>1.2E-2</v>
      </c>
      <c r="F66" s="39">
        <v>1.2E-2</v>
      </c>
      <c r="G66" s="39">
        <v>1.2E-2</v>
      </c>
      <c r="H66" s="39">
        <v>1.0999999999999999E-2</v>
      </c>
      <c r="I66" s="39">
        <v>1.2E-2</v>
      </c>
      <c r="J66" s="39">
        <v>1.2E-2</v>
      </c>
      <c r="K66" s="39">
        <v>1.2E-2</v>
      </c>
      <c r="L66" s="39">
        <v>1.0999999999999999E-2</v>
      </c>
      <c r="M66" s="39">
        <v>1.2E-2</v>
      </c>
      <c r="O66" s="29" t="s">
        <v>2</v>
      </c>
      <c r="P66" s="30">
        <f t="shared" ref="P66:P72" si="9">B66/$B$1</f>
        <v>4.2239999999999997E-4</v>
      </c>
      <c r="Q66" s="30">
        <f t="shared" si="8"/>
        <v>4.6079999999999998E-4</v>
      </c>
      <c r="R66" s="30">
        <f t="shared" si="8"/>
        <v>4.6079999999999998E-4</v>
      </c>
      <c r="S66" s="30">
        <f t="shared" si="8"/>
        <v>4.6079999999999998E-4</v>
      </c>
      <c r="T66" s="30">
        <f t="shared" si="8"/>
        <v>4.6079999999999998E-4</v>
      </c>
      <c r="U66" s="30">
        <f t="shared" si="8"/>
        <v>4.6079999999999998E-4</v>
      </c>
      <c r="V66" s="30">
        <f t="shared" si="8"/>
        <v>4.2239999999999997E-4</v>
      </c>
      <c r="W66" s="30">
        <f t="shared" si="8"/>
        <v>4.6079999999999998E-4</v>
      </c>
      <c r="X66" s="30">
        <f t="shared" si="8"/>
        <v>4.6079999999999998E-4</v>
      </c>
      <c r="Y66" s="30">
        <f t="shared" si="8"/>
        <v>4.6079999999999998E-4</v>
      </c>
      <c r="Z66" s="30">
        <f t="shared" si="8"/>
        <v>4.2239999999999997E-4</v>
      </c>
      <c r="AA66" s="30">
        <f t="shared" si="8"/>
        <v>4.6079999999999998E-4</v>
      </c>
    </row>
    <row r="67" spans="1:27" x14ac:dyDescent="0.25">
      <c r="A67" s="29" t="s">
        <v>3</v>
      </c>
      <c r="B67" s="39">
        <v>1.0999999999999999E-2</v>
      </c>
      <c r="C67" s="39">
        <v>1.2E-2</v>
      </c>
      <c r="D67" s="39">
        <v>1.2E-2</v>
      </c>
      <c r="E67" s="39">
        <v>1.2E-2</v>
      </c>
      <c r="F67" s="39">
        <v>1.2E-2</v>
      </c>
      <c r="G67" s="39">
        <v>1.2E-2</v>
      </c>
      <c r="H67" s="39">
        <v>1.2E-2</v>
      </c>
      <c r="I67" s="39">
        <v>1.2E-2</v>
      </c>
      <c r="J67" s="39">
        <v>1.2E-2</v>
      </c>
      <c r="K67" s="39">
        <v>1.2E-2</v>
      </c>
      <c r="L67" s="39">
        <v>1.2E-2</v>
      </c>
      <c r="M67" s="39">
        <v>1.2E-2</v>
      </c>
      <c r="O67" s="29" t="s">
        <v>3</v>
      </c>
      <c r="P67" s="30">
        <f t="shared" si="9"/>
        <v>4.2239999999999997E-4</v>
      </c>
      <c r="Q67" s="30">
        <f t="shared" si="8"/>
        <v>4.6079999999999998E-4</v>
      </c>
      <c r="R67" s="30">
        <f t="shared" si="8"/>
        <v>4.6079999999999998E-4</v>
      </c>
      <c r="S67" s="30">
        <f t="shared" si="8"/>
        <v>4.6079999999999998E-4</v>
      </c>
      <c r="T67" s="30">
        <f t="shared" si="8"/>
        <v>4.6079999999999998E-4</v>
      </c>
      <c r="U67" s="30">
        <f t="shared" si="8"/>
        <v>4.6079999999999998E-4</v>
      </c>
      <c r="V67" s="30">
        <f t="shared" si="8"/>
        <v>4.6079999999999998E-4</v>
      </c>
      <c r="W67" s="30">
        <f t="shared" si="8"/>
        <v>4.6079999999999998E-4</v>
      </c>
      <c r="X67" s="30">
        <f t="shared" si="8"/>
        <v>4.6079999999999998E-4</v>
      </c>
      <c r="Y67" s="30">
        <f t="shared" si="8"/>
        <v>4.6079999999999998E-4</v>
      </c>
      <c r="Z67" s="30">
        <f t="shared" si="8"/>
        <v>4.6079999999999998E-4</v>
      </c>
      <c r="AA67" s="30">
        <f t="shared" si="8"/>
        <v>4.6079999999999998E-4</v>
      </c>
    </row>
    <row r="68" spans="1:27" x14ac:dyDescent="0.25">
      <c r="A68" s="29" t="s">
        <v>4</v>
      </c>
      <c r="B68" s="39">
        <v>1.2E-2</v>
      </c>
      <c r="C68" s="39">
        <v>1.2E-2</v>
      </c>
      <c r="D68" s="39">
        <v>1.2E-2</v>
      </c>
      <c r="E68" s="39">
        <v>1.2E-2</v>
      </c>
      <c r="F68" s="39">
        <v>1.0999999999999999E-2</v>
      </c>
      <c r="G68" s="39">
        <v>1.2E-2</v>
      </c>
      <c r="H68" s="39">
        <v>1.2E-2</v>
      </c>
      <c r="I68" s="39">
        <v>1.2E-2</v>
      </c>
      <c r="J68" s="39">
        <v>1.2E-2</v>
      </c>
      <c r="K68" s="39">
        <v>1.2E-2</v>
      </c>
      <c r="L68" s="39">
        <v>1.0999999999999999E-2</v>
      </c>
      <c r="M68" s="39">
        <v>1.0999999999999999E-2</v>
      </c>
      <c r="O68" s="29" t="s">
        <v>4</v>
      </c>
      <c r="P68" s="30">
        <f t="shared" si="9"/>
        <v>4.6079999999999998E-4</v>
      </c>
      <c r="Q68" s="30">
        <f t="shared" si="8"/>
        <v>4.6079999999999998E-4</v>
      </c>
      <c r="R68" s="30">
        <f t="shared" si="8"/>
        <v>4.6079999999999998E-4</v>
      </c>
      <c r="S68" s="30">
        <f t="shared" si="8"/>
        <v>4.6079999999999998E-4</v>
      </c>
      <c r="T68" s="30">
        <f t="shared" si="8"/>
        <v>4.2239999999999997E-4</v>
      </c>
      <c r="U68" s="30">
        <f t="shared" si="8"/>
        <v>4.6079999999999998E-4</v>
      </c>
      <c r="V68" s="30">
        <f t="shared" si="8"/>
        <v>4.6079999999999998E-4</v>
      </c>
      <c r="W68" s="30">
        <f t="shared" si="8"/>
        <v>4.6079999999999998E-4</v>
      </c>
      <c r="X68" s="30">
        <f t="shared" si="8"/>
        <v>4.6079999999999998E-4</v>
      </c>
      <c r="Y68" s="30">
        <f t="shared" si="8"/>
        <v>4.6079999999999998E-4</v>
      </c>
      <c r="Z68" s="30">
        <f t="shared" si="8"/>
        <v>4.2239999999999997E-4</v>
      </c>
      <c r="AA68" s="30">
        <f t="shared" si="8"/>
        <v>4.2239999999999997E-4</v>
      </c>
    </row>
    <row r="69" spans="1:27" x14ac:dyDescent="0.25">
      <c r="A69" s="29" t="s">
        <v>5</v>
      </c>
      <c r="B69" s="39">
        <v>1.2E-2</v>
      </c>
      <c r="C69" s="39">
        <v>1.2E-2</v>
      </c>
      <c r="D69" s="39">
        <v>1.2E-2</v>
      </c>
      <c r="E69" s="39">
        <v>1.2E-2</v>
      </c>
      <c r="F69" s="39">
        <v>1.2E-2</v>
      </c>
      <c r="G69" s="39">
        <v>1.2E-2</v>
      </c>
      <c r="H69" s="39">
        <v>1.0999999999999999E-2</v>
      </c>
      <c r="I69" s="39">
        <v>1.2E-2</v>
      </c>
      <c r="J69" s="39">
        <v>1.2E-2</v>
      </c>
      <c r="K69" s="39">
        <v>1.2E-2</v>
      </c>
      <c r="L69" s="39">
        <v>1.2E-2</v>
      </c>
      <c r="M69" s="39">
        <v>1.2E-2</v>
      </c>
      <c r="O69" s="29" t="s">
        <v>5</v>
      </c>
      <c r="P69" s="30">
        <f t="shared" si="9"/>
        <v>4.6079999999999998E-4</v>
      </c>
      <c r="Q69" s="30">
        <f t="shared" si="8"/>
        <v>4.6079999999999998E-4</v>
      </c>
      <c r="R69" s="30">
        <f t="shared" si="8"/>
        <v>4.6079999999999998E-4</v>
      </c>
      <c r="S69" s="30">
        <f t="shared" si="8"/>
        <v>4.6079999999999998E-4</v>
      </c>
      <c r="T69" s="30">
        <f t="shared" si="8"/>
        <v>4.6079999999999998E-4</v>
      </c>
      <c r="U69" s="30">
        <f t="shared" si="8"/>
        <v>4.6079999999999998E-4</v>
      </c>
      <c r="V69" s="30">
        <f t="shared" si="8"/>
        <v>4.2239999999999997E-4</v>
      </c>
      <c r="W69" s="30">
        <f t="shared" si="8"/>
        <v>4.6079999999999998E-4</v>
      </c>
      <c r="X69" s="30">
        <f t="shared" si="8"/>
        <v>4.6079999999999998E-4</v>
      </c>
      <c r="Y69" s="30">
        <f t="shared" si="8"/>
        <v>4.6079999999999998E-4</v>
      </c>
      <c r="Z69" s="30">
        <f t="shared" si="8"/>
        <v>4.6079999999999998E-4</v>
      </c>
      <c r="AA69" s="30">
        <f t="shared" si="8"/>
        <v>4.6079999999999998E-4</v>
      </c>
    </row>
    <row r="70" spans="1:27" x14ac:dyDescent="0.25">
      <c r="A70" s="29" t="s">
        <v>6</v>
      </c>
      <c r="B70" s="39">
        <v>1.2E-2</v>
      </c>
      <c r="C70" s="39">
        <v>1.0999999999999999E-2</v>
      </c>
      <c r="D70" s="39">
        <v>1.0999999999999999E-2</v>
      </c>
      <c r="E70" s="39">
        <v>1.0999999999999999E-2</v>
      </c>
      <c r="F70" s="39">
        <v>1.2E-2</v>
      </c>
      <c r="G70" s="39">
        <v>1.2E-2</v>
      </c>
      <c r="H70" s="39">
        <v>1.0999999999999999E-2</v>
      </c>
      <c r="I70" s="39">
        <v>1.2E-2</v>
      </c>
      <c r="J70" s="39">
        <v>1.2E-2</v>
      </c>
      <c r="K70" s="39">
        <v>1.2E-2</v>
      </c>
      <c r="L70" s="39">
        <v>1.0999999999999999E-2</v>
      </c>
      <c r="M70" s="39">
        <v>1.2E-2</v>
      </c>
      <c r="O70" s="29" t="s">
        <v>6</v>
      </c>
      <c r="P70" s="30">
        <f t="shared" si="9"/>
        <v>4.6079999999999998E-4</v>
      </c>
      <c r="Q70" s="30">
        <f t="shared" si="8"/>
        <v>4.2239999999999997E-4</v>
      </c>
      <c r="R70" s="30">
        <f t="shared" si="8"/>
        <v>4.2239999999999997E-4</v>
      </c>
      <c r="S70" s="30">
        <f t="shared" si="8"/>
        <v>4.2239999999999997E-4</v>
      </c>
      <c r="T70" s="30">
        <f t="shared" si="8"/>
        <v>4.6079999999999998E-4</v>
      </c>
      <c r="U70" s="30">
        <f t="shared" si="8"/>
        <v>4.6079999999999998E-4</v>
      </c>
      <c r="V70" s="30">
        <f t="shared" si="8"/>
        <v>4.2239999999999997E-4</v>
      </c>
      <c r="W70" s="30">
        <f t="shared" si="8"/>
        <v>4.6079999999999998E-4</v>
      </c>
      <c r="X70" s="30">
        <f t="shared" si="8"/>
        <v>4.6079999999999998E-4</v>
      </c>
      <c r="Y70" s="30">
        <f t="shared" si="8"/>
        <v>4.6079999999999998E-4</v>
      </c>
      <c r="Z70" s="30">
        <f t="shared" si="8"/>
        <v>4.2239999999999997E-4</v>
      </c>
      <c r="AA70" s="30">
        <f t="shared" si="8"/>
        <v>4.6079999999999998E-4</v>
      </c>
    </row>
    <row r="71" spans="1:27" x14ac:dyDescent="0.25">
      <c r="A71" s="29" t="s">
        <v>7</v>
      </c>
      <c r="B71" s="39">
        <v>1.2E-2</v>
      </c>
      <c r="C71" s="39">
        <v>1.2E-2</v>
      </c>
      <c r="D71" s="39">
        <v>1.2E-2</v>
      </c>
      <c r="E71" s="39">
        <v>1.2E-2</v>
      </c>
      <c r="F71" s="39">
        <v>1.2E-2</v>
      </c>
      <c r="G71" s="39">
        <v>1.0999999999999999E-2</v>
      </c>
      <c r="H71" s="39">
        <v>1.2E-2</v>
      </c>
      <c r="I71" s="39">
        <v>1.2E-2</v>
      </c>
      <c r="J71" s="39">
        <v>1.2E-2</v>
      </c>
      <c r="K71" s="39">
        <v>1.2999999999999999E-2</v>
      </c>
      <c r="L71" s="39">
        <v>1.2E-2</v>
      </c>
      <c r="M71" s="39">
        <v>1.2E-2</v>
      </c>
      <c r="O71" s="29" t="s">
        <v>7</v>
      </c>
      <c r="P71" s="30">
        <f t="shared" si="9"/>
        <v>4.6079999999999998E-4</v>
      </c>
      <c r="Q71" s="30">
        <f t="shared" si="8"/>
        <v>4.6079999999999998E-4</v>
      </c>
      <c r="R71" s="30">
        <f t="shared" si="8"/>
        <v>4.6079999999999998E-4</v>
      </c>
      <c r="S71" s="30">
        <f t="shared" si="8"/>
        <v>4.6079999999999998E-4</v>
      </c>
      <c r="T71" s="30">
        <f t="shared" si="8"/>
        <v>4.6079999999999998E-4</v>
      </c>
      <c r="U71" s="30">
        <f t="shared" si="8"/>
        <v>4.2239999999999997E-4</v>
      </c>
      <c r="V71" s="30">
        <f t="shared" si="8"/>
        <v>4.6079999999999998E-4</v>
      </c>
      <c r="W71" s="30">
        <f t="shared" si="8"/>
        <v>4.6079999999999998E-4</v>
      </c>
      <c r="X71" s="30">
        <f t="shared" si="8"/>
        <v>4.6079999999999998E-4</v>
      </c>
      <c r="Y71" s="30">
        <f t="shared" si="8"/>
        <v>4.9919999999999999E-4</v>
      </c>
      <c r="Z71" s="30">
        <f t="shared" si="8"/>
        <v>4.6079999999999998E-4</v>
      </c>
      <c r="AA71" s="30">
        <f t="shared" si="8"/>
        <v>4.6079999999999998E-4</v>
      </c>
    </row>
    <row r="72" spans="1:27" x14ac:dyDescent="0.25">
      <c r="A72" s="29" t="s">
        <v>8</v>
      </c>
      <c r="B72" s="39">
        <v>1.2E-2</v>
      </c>
      <c r="C72" s="39">
        <v>1.2999999999999999E-2</v>
      </c>
      <c r="D72" s="39">
        <v>1.2E-2</v>
      </c>
      <c r="E72" s="39">
        <v>1.2E-2</v>
      </c>
      <c r="F72" s="39">
        <v>1.2E-2</v>
      </c>
      <c r="G72" s="39">
        <v>1.2E-2</v>
      </c>
      <c r="H72" s="39">
        <v>1.2999999999999999E-2</v>
      </c>
      <c r="I72" s="39">
        <v>1.2E-2</v>
      </c>
      <c r="J72" s="39">
        <v>1.2E-2</v>
      </c>
      <c r="K72" s="39">
        <v>1.2E-2</v>
      </c>
      <c r="L72" s="39">
        <v>1.2999999999999999E-2</v>
      </c>
      <c r="M72" s="39">
        <v>1.2E-2</v>
      </c>
      <c r="O72" s="29" t="s">
        <v>8</v>
      </c>
      <c r="P72" s="30">
        <f t="shared" si="9"/>
        <v>4.6079999999999998E-4</v>
      </c>
      <c r="Q72" s="30">
        <f t="shared" si="8"/>
        <v>4.9919999999999999E-4</v>
      </c>
      <c r="R72" s="30">
        <f t="shared" si="8"/>
        <v>4.6079999999999998E-4</v>
      </c>
      <c r="S72" s="30">
        <f t="shared" si="8"/>
        <v>4.6079999999999998E-4</v>
      </c>
      <c r="T72" s="30">
        <f t="shared" si="8"/>
        <v>4.6079999999999998E-4</v>
      </c>
      <c r="U72" s="30">
        <f t="shared" si="8"/>
        <v>4.6079999999999998E-4</v>
      </c>
      <c r="V72" s="30">
        <f t="shared" si="8"/>
        <v>4.9919999999999999E-4</v>
      </c>
      <c r="W72" s="30">
        <f t="shared" si="8"/>
        <v>4.6079999999999998E-4</v>
      </c>
      <c r="X72" s="30">
        <f t="shared" si="8"/>
        <v>4.6079999999999998E-4</v>
      </c>
      <c r="Y72" s="30">
        <f t="shared" si="8"/>
        <v>4.6079999999999998E-4</v>
      </c>
      <c r="Z72" s="30">
        <f t="shared" si="8"/>
        <v>4.9919999999999999E-4</v>
      </c>
      <c r="AA72" s="30">
        <f t="shared" si="8"/>
        <v>4.6079999999999998E-4</v>
      </c>
    </row>
    <row r="74" spans="1:27" x14ac:dyDescent="0.25">
      <c r="O74" s="33"/>
    </row>
    <row r="75" spans="1:27" x14ac:dyDescent="0.25">
      <c r="O75" s="28"/>
      <c r="P75" s="29">
        <v>1</v>
      </c>
      <c r="Q75" s="29">
        <v>2</v>
      </c>
      <c r="R75" s="29">
        <v>3</v>
      </c>
      <c r="S75" s="29">
        <v>4</v>
      </c>
      <c r="T75" s="29">
        <v>5</v>
      </c>
      <c r="U75" s="29">
        <v>6</v>
      </c>
      <c r="V75" s="29">
        <v>7</v>
      </c>
      <c r="W75" s="29">
        <v>8</v>
      </c>
      <c r="X75" s="29">
        <v>9</v>
      </c>
      <c r="Y75" s="29">
        <v>10</v>
      </c>
      <c r="Z75" s="29">
        <v>11</v>
      </c>
      <c r="AA75" s="29">
        <v>12</v>
      </c>
    </row>
    <row r="76" spans="1:27" x14ac:dyDescent="0.25">
      <c r="O76" s="29" t="s">
        <v>1</v>
      </c>
      <c r="P76" s="34">
        <f t="shared" ref="P76:AA76" si="10">(P29*$B$2)/(P17-P29)</f>
        <v>23.515193370165743</v>
      </c>
      <c r="Q76" s="34">
        <f t="shared" si="10"/>
        <v>23.228482544071898</v>
      </c>
      <c r="R76" s="34">
        <f t="shared" si="10"/>
        <v>24.380165289256194</v>
      </c>
      <c r="S76" s="34">
        <f t="shared" si="10"/>
        <v>24.257083621285414</v>
      </c>
      <c r="T76" s="34">
        <f t="shared" si="10"/>
        <v>24.086836664369407</v>
      </c>
      <c r="U76" s="34">
        <f t="shared" si="10"/>
        <v>25.242382271468149</v>
      </c>
      <c r="V76" s="34">
        <f t="shared" si="10"/>
        <v>25.129802699896157</v>
      </c>
      <c r="W76" s="34">
        <f t="shared" si="10"/>
        <v>24.008278716798898</v>
      </c>
      <c r="X76" s="34">
        <f t="shared" si="10"/>
        <v>23.730569948186528</v>
      </c>
      <c r="Y76" s="34">
        <f t="shared" si="10"/>
        <v>24.108070661586417</v>
      </c>
      <c r="Z76" s="34">
        <f t="shared" si="10"/>
        <v>24.153420870767111</v>
      </c>
      <c r="AA76" s="34">
        <f t="shared" si="10"/>
        <v>23.651452282157678</v>
      </c>
    </row>
    <row r="77" spans="1:27" x14ac:dyDescent="0.25">
      <c r="O77" s="29" t="s">
        <v>2</v>
      </c>
      <c r="P77" s="34">
        <f t="shared" ref="P77:AA77" si="11">(P30*$B$2)/(P18-P30)</f>
        <v>23.717059639389738</v>
      </c>
      <c r="Q77" s="34">
        <f t="shared" si="11"/>
        <v>23.332181126857932</v>
      </c>
      <c r="R77" s="34">
        <f t="shared" si="11"/>
        <v>25.464998309097059</v>
      </c>
      <c r="S77" s="34">
        <f t="shared" si="11"/>
        <v>24.111762676785101</v>
      </c>
      <c r="T77" s="34">
        <f t="shared" si="11"/>
        <v>24.070247933884303</v>
      </c>
      <c r="U77" s="34">
        <f t="shared" si="11"/>
        <v>25.76177285318559</v>
      </c>
      <c r="V77" s="34">
        <f t="shared" si="11"/>
        <v>25.815405968077719</v>
      </c>
      <c r="W77" s="34">
        <f t="shared" si="11"/>
        <v>24.315898856944926</v>
      </c>
      <c r="X77" s="34">
        <f t="shared" si="11"/>
        <v>24.074714631615354</v>
      </c>
      <c r="Y77" s="34">
        <f t="shared" si="11"/>
        <v>24.153420870767111</v>
      </c>
      <c r="Z77" s="34">
        <f t="shared" si="11"/>
        <v>23.468328141225335</v>
      </c>
      <c r="AA77" s="34">
        <f t="shared" si="11"/>
        <v>23.825966850828731</v>
      </c>
    </row>
    <row r="78" spans="1:27" x14ac:dyDescent="0.25">
      <c r="O78" s="29" t="s">
        <v>3</v>
      </c>
      <c r="P78" s="34">
        <f t="shared" ref="P78:AA78" si="12">(P31*$B$2)/(P19-P31)</f>
        <v>23.648881239242684</v>
      </c>
      <c r="Q78" s="34">
        <f t="shared" si="12"/>
        <v>23.419689119170982</v>
      </c>
      <c r="R78" s="34">
        <f t="shared" si="12"/>
        <v>24.033149171270715</v>
      </c>
      <c r="S78" s="34">
        <f t="shared" si="12"/>
        <v>24.697336561743334</v>
      </c>
      <c r="T78" s="34">
        <f t="shared" si="12"/>
        <v>24.757281553398055</v>
      </c>
      <c r="U78" s="34">
        <f t="shared" si="12"/>
        <v>26.246078773091671</v>
      </c>
      <c r="V78" s="34">
        <f t="shared" si="12"/>
        <v>26.522798468499829</v>
      </c>
      <c r="W78" s="34">
        <f t="shared" si="12"/>
        <v>24.644714038128249</v>
      </c>
      <c r="X78" s="34">
        <f t="shared" si="12"/>
        <v>24.352331606217618</v>
      </c>
      <c r="Y78" s="34">
        <f t="shared" si="12"/>
        <v>24.240331491712706</v>
      </c>
      <c r="Z78" s="34">
        <f t="shared" si="12"/>
        <v>23.148788927335644</v>
      </c>
      <c r="AA78" s="34">
        <f t="shared" si="12"/>
        <v>23.85892116182573</v>
      </c>
    </row>
    <row r="79" spans="1:27" x14ac:dyDescent="0.25">
      <c r="O79" s="29" t="s">
        <v>4</v>
      </c>
      <c r="P79" s="34">
        <f t="shared" ref="P79:AA79" si="13">(P32*$B$2)/(P20-P32)</f>
        <v>23.888314374353676</v>
      </c>
      <c r="Q79" s="34">
        <f t="shared" si="13"/>
        <v>22.855181880576524</v>
      </c>
      <c r="R79" s="34">
        <f t="shared" si="13"/>
        <v>24.551104972375693</v>
      </c>
      <c r="S79" s="34">
        <f t="shared" si="13"/>
        <v>24.532224532224532</v>
      </c>
      <c r="T79" s="34">
        <f t="shared" si="13"/>
        <v>24.660397074190175</v>
      </c>
      <c r="U79" s="34">
        <f t="shared" si="13"/>
        <v>25.330090340514246</v>
      </c>
      <c r="V79" s="34">
        <f t="shared" si="13"/>
        <v>26.246078773091671</v>
      </c>
      <c r="W79" s="34">
        <f t="shared" si="13"/>
        <v>25.809822361546502</v>
      </c>
      <c r="X79" s="34">
        <f t="shared" si="13"/>
        <v>24.860724233983284</v>
      </c>
      <c r="Y79" s="34">
        <f t="shared" si="13"/>
        <v>24.574800416522042</v>
      </c>
      <c r="Z79" s="34">
        <f t="shared" si="13"/>
        <v>24.237170596393902</v>
      </c>
      <c r="AA79" s="34">
        <f t="shared" si="13"/>
        <v>23.662265462126477</v>
      </c>
    </row>
    <row r="80" spans="1:27" x14ac:dyDescent="0.25">
      <c r="O80" s="29" t="s">
        <v>5</v>
      </c>
      <c r="P80" s="34">
        <f t="shared" ref="P80:AA80" si="14">(P33*$B$2)/(P21-P33)</f>
        <v>23.958691910499137</v>
      </c>
      <c r="Q80" s="34">
        <f t="shared" si="14"/>
        <v>23.283890996895479</v>
      </c>
      <c r="R80" s="34">
        <f t="shared" si="14"/>
        <v>24.024853296513633</v>
      </c>
      <c r="S80" s="34">
        <f t="shared" si="14"/>
        <v>24.627641149982676</v>
      </c>
      <c r="T80" s="34">
        <f t="shared" si="14"/>
        <v>24.22876949740035</v>
      </c>
      <c r="U80" s="34">
        <f t="shared" si="14"/>
        <v>25.372616984402079</v>
      </c>
      <c r="V80" s="34">
        <f t="shared" si="14"/>
        <v>25.520833333333336</v>
      </c>
      <c r="W80" s="34">
        <f t="shared" si="14"/>
        <v>25.36534446764092</v>
      </c>
      <c r="X80" s="34">
        <f t="shared" si="14"/>
        <v>23.507076285812911</v>
      </c>
      <c r="Y80" s="34">
        <f t="shared" si="14"/>
        <v>24.358084663428173</v>
      </c>
      <c r="Z80" s="34">
        <f t="shared" si="14"/>
        <v>24.054147865324541</v>
      </c>
      <c r="AA80" s="34">
        <f t="shared" si="14"/>
        <v>24.058071206360179</v>
      </c>
    </row>
    <row r="81" spans="15:27" x14ac:dyDescent="0.25">
      <c r="O81" s="29" t="s">
        <v>6</v>
      </c>
      <c r="P81" s="34">
        <f t="shared" ref="P81:AA81" si="15">(P34*$B$2)/(P22-P34)</f>
        <v>23.681489141675286</v>
      </c>
      <c r="Q81" s="34">
        <f t="shared" si="15"/>
        <v>22.855181880576524</v>
      </c>
      <c r="R81" s="34">
        <f t="shared" si="15"/>
        <v>23.89196675900277</v>
      </c>
      <c r="S81" s="34">
        <f t="shared" si="15"/>
        <v>24.265468371932251</v>
      </c>
      <c r="T81" s="34">
        <f t="shared" si="15"/>
        <v>23.825966850828731</v>
      </c>
      <c r="U81" s="34">
        <f t="shared" si="15"/>
        <v>25.164644714038129</v>
      </c>
      <c r="V81" s="34">
        <f t="shared" si="15"/>
        <v>25.416666666666664</v>
      </c>
      <c r="W81" s="34">
        <f t="shared" si="15"/>
        <v>24.791666666666661</v>
      </c>
      <c r="X81" s="34">
        <f t="shared" si="15"/>
        <v>24.220374220374222</v>
      </c>
      <c r="Y81" s="34">
        <f t="shared" si="15"/>
        <v>23.987538940809973</v>
      </c>
      <c r="Z81" s="34">
        <f t="shared" si="15"/>
        <v>23.212435233160619</v>
      </c>
      <c r="AA81" s="34">
        <f t="shared" si="15"/>
        <v>23.521320495185694</v>
      </c>
    </row>
    <row r="82" spans="15:27" x14ac:dyDescent="0.25">
      <c r="O82" s="29" t="s">
        <v>7</v>
      </c>
      <c r="P82" s="34">
        <f t="shared" ref="P82:AA82" si="16">(P35*$B$2)/(P23-P35)</f>
        <v>23.298969072164947</v>
      </c>
      <c r="Q82" s="34">
        <f t="shared" si="16"/>
        <v>22.957600827300926</v>
      </c>
      <c r="R82" s="34">
        <f t="shared" si="16"/>
        <v>23.913043478260875</v>
      </c>
      <c r="S82" s="34">
        <f t="shared" si="16"/>
        <v>24.111762676785101</v>
      </c>
      <c r="T82" s="34">
        <f t="shared" si="16"/>
        <v>23.714187090093201</v>
      </c>
      <c r="U82" s="34">
        <f t="shared" si="16"/>
        <v>25.051975051975052</v>
      </c>
      <c r="V82" s="34">
        <f t="shared" si="16"/>
        <v>24.791666666666661</v>
      </c>
      <c r="W82" s="34">
        <f t="shared" si="16"/>
        <v>23.870743571924947</v>
      </c>
      <c r="X82" s="34">
        <f t="shared" si="16"/>
        <v>23.180407036909276</v>
      </c>
      <c r="Y82" s="34">
        <f t="shared" si="16"/>
        <v>23.70883882149047</v>
      </c>
      <c r="Z82" s="34">
        <f t="shared" si="16"/>
        <v>23.212435233160619</v>
      </c>
      <c r="AA82" s="34">
        <f t="shared" si="16"/>
        <v>23.116615067079461</v>
      </c>
    </row>
    <row r="83" spans="15:27" x14ac:dyDescent="0.25">
      <c r="O83" s="29" t="s">
        <v>8</v>
      </c>
      <c r="P83" s="34">
        <f t="shared" ref="P83:AA83" si="17">(P36*$B$2)/(P24-P36)</f>
        <v>23.029259896729776</v>
      </c>
      <c r="Q83" s="34">
        <f t="shared" si="17"/>
        <v>22.229845626072049</v>
      </c>
      <c r="R83" s="34">
        <f t="shared" si="17"/>
        <v>23.497080041222951</v>
      </c>
      <c r="S83" s="34">
        <f t="shared" si="17"/>
        <v>23.005502063273731</v>
      </c>
      <c r="T83" s="34">
        <f t="shared" si="17"/>
        <v>23.156443831840111</v>
      </c>
      <c r="U83" s="34">
        <f t="shared" si="17"/>
        <v>24.749741111494647</v>
      </c>
      <c r="V83" s="34">
        <f t="shared" si="17"/>
        <v>24</v>
      </c>
      <c r="W83" s="34">
        <f t="shared" si="17"/>
        <v>22.791337229288416</v>
      </c>
      <c r="X83" s="34">
        <f t="shared" si="17"/>
        <v>22.672621092408107</v>
      </c>
      <c r="Y83" s="34">
        <f t="shared" si="17"/>
        <v>22.157334249398833</v>
      </c>
      <c r="Z83" s="34">
        <f t="shared" si="17"/>
        <v>22.973901098901102</v>
      </c>
      <c r="AA83" s="34">
        <f t="shared" si="17"/>
        <v>22.084623323013417</v>
      </c>
    </row>
    <row r="84" spans="15:27" x14ac:dyDescent="0.25">
      <c r="O84" s="35" t="s">
        <v>22</v>
      </c>
      <c r="P84" s="7">
        <f>AVERAGE($P$76:$AA$83)</f>
        <v>24.092215100876768</v>
      </c>
      <c r="R84" s="7"/>
      <c r="V84" s="7"/>
      <c r="W84" s="7"/>
    </row>
    <row r="85" spans="15:27" x14ac:dyDescent="0.25">
      <c r="O85" s="35" t="s">
        <v>23</v>
      </c>
      <c r="P85" s="7">
        <f>STDEV($P$76:$AA$83)</f>
        <v>0.90665957758333859</v>
      </c>
      <c r="R85" s="36"/>
      <c r="V85" s="36"/>
    </row>
    <row r="86" spans="15:27" x14ac:dyDescent="0.25">
      <c r="O86" s="37" t="s">
        <v>24</v>
      </c>
      <c r="P86" s="8">
        <f>P85/P84*100</f>
        <v>3.7632885717940616</v>
      </c>
    </row>
  </sheetData>
  <mergeCells count="2">
    <mergeCell ref="B13:G13"/>
    <mergeCell ref="H13:M13"/>
  </mergeCells>
  <conditionalFormatting sqref="P76:AA83">
    <cfRule type="aboveAverage" dxfId="0" priority="1" stdDev="2"/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3"/>
  <sheetViews>
    <sheetView zoomScale="90" zoomScaleNormal="90" workbookViewId="0">
      <selection activeCell="D30" sqref="D30"/>
    </sheetView>
  </sheetViews>
  <sheetFormatPr defaultColWidth="11" defaultRowHeight="15.75" x14ac:dyDescent="0.25"/>
  <cols>
    <col min="2" max="2" width="13" customWidth="1"/>
    <col min="3" max="3" width="12.5" customWidth="1"/>
    <col min="4" max="4" width="14.125" customWidth="1"/>
    <col min="5" max="5" width="14" customWidth="1"/>
    <col min="6" max="6" width="16.5" customWidth="1"/>
    <col min="7" max="7" width="13.125" customWidth="1"/>
    <col min="8" max="8" width="13.375" customWidth="1"/>
    <col min="9" max="9" width="14" customWidth="1"/>
    <col min="10" max="10" width="12.875" customWidth="1"/>
    <col min="11" max="11" width="13.5" customWidth="1"/>
    <col min="12" max="13" width="13" customWidth="1"/>
    <col min="14" max="14" width="12.875" customWidth="1"/>
    <col min="15" max="15" width="13.5" customWidth="1"/>
    <col min="16" max="16" width="14.875" customWidth="1"/>
  </cols>
  <sheetData>
    <row r="1" spans="1:32" x14ac:dyDescent="0.25">
      <c r="A1" s="2" t="s">
        <v>9</v>
      </c>
    </row>
    <row r="2" spans="1:32" x14ac:dyDescent="0.25">
      <c r="A2" s="2" t="s">
        <v>16</v>
      </c>
      <c r="B2" t="e">
        <f>#REF!</f>
        <v>#REF!</v>
      </c>
      <c r="D2" s="25" t="s">
        <v>20</v>
      </c>
      <c r="E2" s="25" t="s">
        <v>21</v>
      </c>
    </row>
    <row r="3" spans="1:32" x14ac:dyDescent="0.25">
      <c r="B3" s="41" t="s">
        <v>15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32" x14ac:dyDescent="0.25">
      <c r="B4" s="41" t="e">
        <f>#REF!</f>
        <v>#REF!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32" s="3" customFormat="1" x14ac:dyDescent="0.25">
      <c r="B5" s="21" t="e">
        <f>"pH "&amp;#REF!&amp;", "&amp;#REF!&amp;$E$2</f>
        <v>#REF!</v>
      </c>
      <c r="C5" s="22" t="e">
        <f>"pH "&amp;#REF!&amp;", "&amp;#REF!&amp;$E$2</f>
        <v>#REF!</v>
      </c>
      <c r="D5" s="22" t="e">
        <f>"pH "&amp;#REF!&amp;", "&amp;#REF!&amp;$E$2</f>
        <v>#REF!</v>
      </c>
      <c r="E5" s="22" t="e">
        <f>"pH "&amp;#REF!&amp;", "&amp;#REF!&amp;$E$2</f>
        <v>#REF!</v>
      </c>
      <c r="F5" s="22" t="e">
        <f>"pH "&amp;#REF!&amp;", "&amp;#REF!&amp;$E$2</f>
        <v>#REF!</v>
      </c>
      <c r="G5" s="22" t="e">
        <f>"pH "&amp;#REF!&amp;", "&amp;#REF!&amp;$E$2</f>
        <v>#REF!</v>
      </c>
      <c r="H5" s="22" t="e">
        <f>"pH "&amp;#REF!&amp;", "&amp;#REF!&amp;$E$2</f>
        <v>#REF!</v>
      </c>
      <c r="I5" s="23" t="e">
        <f>"pH "&amp;#REF!&amp;", "&amp;#REF!&amp;$E$2</f>
        <v>#REF!</v>
      </c>
      <c r="J5" s="21" t="e">
        <f>"pH "&amp;#REF!&amp;", "&amp;#REF!&amp;$E$2</f>
        <v>#REF!</v>
      </c>
      <c r="K5" s="22" t="e">
        <f>"pH "&amp;#REF!&amp;", "&amp;#REF!&amp;$E$2</f>
        <v>#REF!</v>
      </c>
      <c r="L5" s="22" t="e">
        <f>"pH "&amp;#REF!&amp;", "&amp;#REF!&amp;$E$2</f>
        <v>#REF!</v>
      </c>
      <c r="M5" s="22" t="e">
        <f>"pH "&amp;#REF!&amp;", "&amp;#REF!&amp;$E$2</f>
        <v>#REF!</v>
      </c>
      <c r="N5" s="22" t="e">
        <f>"pH "&amp;#REF!&amp;", "&amp;#REF!&amp;$E$2</f>
        <v>#REF!</v>
      </c>
      <c r="O5" s="22" t="e">
        <f>"pH "&amp;#REF!&amp;", "&amp;#REF!&amp;$E$2</f>
        <v>#REF!</v>
      </c>
      <c r="P5" s="23" t="e">
        <f>"pH "&amp;#REF!&amp;", "&amp;#REF!&amp;$E$2</f>
        <v>#REF!</v>
      </c>
      <c r="Q5" s="21" t="e">
        <f>"pH "&amp;#REF!&amp;", "&amp;#REF!&amp;$E$2</f>
        <v>#REF!</v>
      </c>
      <c r="R5" s="22" t="e">
        <f>"pH "&amp;#REF!&amp;", "&amp;#REF!&amp;$E$2</f>
        <v>#REF!</v>
      </c>
      <c r="S5" s="22" t="e">
        <f>"pH "&amp;#REF!&amp;", "&amp;#REF!&amp;$E$2</f>
        <v>#REF!</v>
      </c>
      <c r="T5" s="22" t="e">
        <f>"pH "&amp;#REF!&amp;", "&amp;#REF!&amp;$E$2</f>
        <v>#REF!</v>
      </c>
      <c r="U5" s="22" t="e">
        <f>"pH "&amp;#REF!&amp;", "&amp;#REF!&amp;$E$2</f>
        <v>#REF!</v>
      </c>
      <c r="V5" s="22" t="e">
        <f>"pH "&amp;#REF!&amp;", "&amp;#REF!&amp;$E$2</f>
        <v>#REF!</v>
      </c>
      <c r="W5" s="22" t="e">
        <f>"pH "&amp;#REF!&amp;", "&amp;#REF!&amp;$E$2</f>
        <v>#REF!</v>
      </c>
      <c r="X5" s="23" t="e">
        <f>"pH "&amp;#REF!&amp;", "&amp;#REF!&amp;$E$2</f>
        <v>#REF!</v>
      </c>
      <c r="Y5" s="21" t="e">
        <f>"pH "&amp;#REF!&amp;", "&amp;#REF!&amp;$E$2</f>
        <v>#REF!</v>
      </c>
      <c r="Z5" s="22" t="e">
        <f>"pH "&amp;#REF!&amp;", "&amp;#REF!&amp;$E$2</f>
        <v>#REF!</v>
      </c>
      <c r="AA5" s="22" t="e">
        <f>"pH "&amp;#REF!&amp;", "&amp;#REF!&amp;$E$2</f>
        <v>#REF!</v>
      </c>
      <c r="AB5" s="22" t="e">
        <f>"pH "&amp;#REF!&amp;", "&amp;#REF!&amp;$E$2</f>
        <v>#REF!</v>
      </c>
      <c r="AC5" s="22" t="e">
        <f>"pH "&amp;#REF!&amp;", "&amp;#REF!&amp;$E$2</f>
        <v>#REF!</v>
      </c>
      <c r="AD5" s="22" t="e">
        <f>"pH "&amp;#REF!&amp;", "&amp;#REF!&amp;$E$2</f>
        <v>#REF!</v>
      </c>
      <c r="AE5" s="23" t="e">
        <f>"pH "&amp;#REF!&amp;", "&amp;#REF!&amp;$E$2</f>
        <v>#REF!</v>
      </c>
      <c r="AF5" s="24" t="s">
        <v>16</v>
      </c>
    </row>
    <row r="6" spans="1:32" x14ac:dyDescent="0.25">
      <c r="A6" t="s">
        <v>0</v>
      </c>
      <c r="B6" s="10" t="e">
        <f t="array" ref="B6:I6">TRANSPOSE(#REF!)</f>
        <v>#REF!</v>
      </c>
      <c r="C6" s="5" t="e">
        <v>#REF!</v>
      </c>
      <c r="D6" s="5" t="e">
        <v>#REF!</v>
      </c>
      <c r="E6" s="5" t="e">
        <v>#REF!</v>
      </c>
      <c r="F6" s="5" t="e">
        <v>#REF!</v>
      </c>
      <c r="G6" s="5" t="e">
        <v>#REF!</v>
      </c>
      <c r="H6" s="5" t="e">
        <v>#REF!</v>
      </c>
      <c r="I6" s="11" t="e">
        <v>#REF!</v>
      </c>
      <c r="J6" s="10" t="e">
        <f t="array" ref="J6:P6">TRANSPOSE(#REF!)</f>
        <v>#REF!</v>
      </c>
      <c r="K6" s="5" t="e">
        <v>#REF!</v>
      </c>
      <c r="L6" s="5" t="e">
        <v>#REF!</v>
      </c>
      <c r="M6" s="5" t="e">
        <v>#REF!</v>
      </c>
      <c r="N6" s="5" t="e">
        <v>#REF!</v>
      </c>
      <c r="O6" s="5" t="e">
        <v>#REF!</v>
      </c>
      <c r="P6" s="11" t="e">
        <v>#REF!</v>
      </c>
      <c r="Q6" s="13" t="e">
        <f t="array" ref="Q6:X6">TRANSPOSE(#REF!)</f>
        <v>#REF!</v>
      </c>
      <c r="R6" s="14" t="e">
        <v>#REF!</v>
      </c>
      <c r="S6" s="14" t="e">
        <v>#REF!</v>
      </c>
      <c r="T6" s="14" t="e">
        <v>#REF!</v>
      </c>
      <c r="U6" s="14" t="e">
        <v>#REF!</v>
      </c>
      <c r="V6" s="14" t="e">
        <v>#REF!</v>
      </c>
      <c r="W6" s="14" t="e">
        <v>#REF!</v>
      </c>
      <c r="X6" s="12" t="e">
        <v>#REF!</v>
      </c>
      <c r="Y6" s="13" t="e">
        <f t="array" ref="Y6:AE6">TRANSPOSE(#REF!)</f>
        <v>#REF!</v>
      </c>
      <c r="Z6" s="14" t="e">
        <v>#REF!</v>
      </c>
      <c r="AA6" s="14" t="e">
        <v>#REF!</v>
      </c>
      <c r="AB6" s="14" t="e">
        <v>#REF!</v>
      </c>
      <c r="AC6" s="14" t="e">
        <v>#REF!</v>
      </c>
      <c r="AD6" s="14" t="e">
        <v>#REF!</v>
      </c>
      <c r="AE6" s="12" t="e">
        <v>#REF!</v>
      </c>
      <c r="AF6" s="4" t="e">
        <f>$B$2</f>
        <v>#REF!</v>
      </c>
    </row>
    <row r="7" spans="1:32" x14ac:dyDescent="0.25">
      <c r="A7" t="s">
        <v>10</v>
      </c>
      <c r="B7" s="10" t="e">
        <f t="array" ref="B7:I7">TRANSPOSE(#REF!)</f>
        <v>#REF!</v>
      </c>
      <c r="C7" s="5" t="e">
        <v>#REF!</v>
      </c>
      <c r="D7" s="5" t="e">
        <v>#REF!</v>
      </c>
      <c r="E7" s="5" t="e">
        <v>#REF!</v>
      </c>
      <c r="F7" s="5" t="e">
        <v>#REF!</v>
      </c>
      <c r="G7" s="5" t="e">
        <v>#REF!</v>
      </c>
      <c r="H7" s="5" t="e">
        <v>#REF!</v>
      </c>
      <c r="I7" s="12" t="e">
        <v>#REF!</v>
      </c>
      <c r="J7" s="13" t="e">
        <f t="array" ref="J7:P7">TRANSPOSE(#REF!)</f>
        <v>#REF!</v>
      </c>
      <c r="K7" s="14" t="e">
        <v>#REF!</v>
      </c>
      <c r="L7" s="14" t="e">
        <v>#REF!</v>
      </c>
      <c r="M7" s="14" t="e">
        <v>#REF!</v>
      </c>
      <c r="N7" s="14" t="e">
        <v>#REF!</v>
      </c>
      <c r="O7" s="14" t="e">
        <v>#REF!</v>
      </c>
      <c r="P7" s="12" t="e">
        <v>#REF!</v>
      </c>
      <c r="Q7" s="10" t="e">
        <f t="array" ref="Q7:X7">TRANSPOSE(#REF!)</f>
        <v>#REF!</v>
      </c>
      <c r="R7" s="5" t="e">
        <v>#REF!</v>
      </c>
      <c r="S7" s="5" t="e">
        <v>#REF!</v>
      </c>
      <c r="T7" s="5" t="e">
        <v>#REF!</v>
      </c>
      <c r="U7" s="5" t="e">
        <v>#REF!</v>
      </c>
      <c r="V7" s="5" t="e">
        <v>#REF!</v>
      </c>
      <c r="W7" s="5" t="e">
        <v>#REF!</v>
      </c>
      <c r="X7" s="12" t="e">
        <v>#REF!</v>
      </c>
      <c r="Y7" s="13" t="e">
        <f t="array" ref="Y7:AE7">TRANSPOSE(#REF!)</f>
        <v>#REF!</v>
      </c>
      <c r="Z7" s="14" t="e">
        <v>#REF!</v>
      </c>
      <c r="AA7" s="14" t="e">
        <v>#REF!</v>
      </c>
      <c r="AB7" s="14" t="e">
        <v>#REF!</v>
      </c>
      <c r="AC7" s="14" t="e">
        <v>#REF!</v>
      </c>
      <c r="AD7" s="14" t="e">
        <v>#REF!</v>
      </c>
      <c r="AE7" s="12" t="e">
        <v>#REF!</v>
      </c>
      <c r="AF7" s="4" t="e">
        <f t="shared" ref="AF7:AF14" si="0">$B$2</f>
        <v>#REF!</v>
      </c>
    </row>
    <row r="8" spans="1:32" x14ac:dyDescent="0.25">
      <c r="A8" t="s">
        <v>11</v>
      </c>
      <c r="B8" s="13" t="e">
        <f t="array" ref="B8:I8">TRANSPOSE(#REF!)</f>
        <v>#REF!</v>
      </c>
      <c r="C8" s="14" t="e">
        <v>#REF!</v>
      </c>
      <c r="D8" s="14" t="e">
        <v>#REF!</v>
      </c>
      <c r="E8" s="14" t="e">
        <v>#REF!</v>
      </c>
      <c r="F8" s="14" t="e">
        <v>#REF!</v>
      </c>
      <c r="G8" s="14" t="e">
        <v>#REF!</v>
      </c>
      <c r="H8" s="14" t="e">
        <v>#REF!</v>
      </c>
      <c r="I8" s="12" t="e">
        <v>#REF!</v>
      </c>
      <c r="J8" s="13" t="e">
        <f t="array" ref="J8:P8">TRANSPOSE(#REF!)</f>
        <v>#REF!</v>
      </c>
      <c r="K8" s="14" t="e">
        <v>#REF!</v>
      </c>
      <c r="L8" s="14" t="e">
        <v>#REF!</v>
      </c>
      <c r="M8" s="14" t="e">
        <v>#REF!</v>
      </c>
      <c r="N8" s="14" t="e">
        <v>#REF!</v>
      </c>
      <c r="O8" s="14" t="e">
        <v>#REF!</v>
      </c>
      <c r="P8" s="12" t="e">
        <v>#REF!</v>
      </c>
      <c r="Q8" s="13" t="e">
        <f t="array" ref="Q8:X8">TRANSPOSE(#REF!)</f>
        <v>#REF!</v>
      </c>
      <c r="R8" s="14" t="e">
        <v>#REF!</v>
      </c>
      <c r="S8" s="14" t="e">
        <v>#REF!</v>
      </c>
      <c r="T8" s="14" t="e">
        <v>#REF!</v>
      </c>
      <c r="U8" s="14" t="e">
        <v>#REF!</v>
      </c>
      <c r="V8" s="14" t="e">
        <v>#REF!</v>
      </c>
      <c r="W8" s="14" t="e">
        <v>#REF!</v>
      </c>
      <c r="X8" s="12" t="e">
        <v>#REF!</v>
      </c>
      <c r="Y8" s="13" t="e">
        <f t="array" ref="Y8:AE8">TRANSPOSE(#REF!)</f>
        <v>#REF!</v>
      </c>
      <c r="Z8" s="14" t="e">
        <v>#REF!</v>
      </c>
      <c r="AA8" s="14" t="e">
        <v>#REF!</v>
      </c>
      <c r="AB8" s="14" t="e">
        <v>#REF!</v>
      </c>
      <c r="AC8" s="14" t="e">
        <v>#REF!</v>
      </c>
      <c r="AD8" s="14" t="e">
        <v>#REF!</v>
      </c>
      <c r="AE8" s="12" t="e">
        <v>#REF!</v>
      </c>
      <c r="AF8" s="4" t="e">
        <f t="shared" si="0"/>
        <v>#REF!</v>
      </c>
    </row>
    <row r="9" spans="1:32" s="6" customFormat="1" x14ac:dyDescent="0.25">
      <c r="A9" s="6" t="s">
        <v>12</v>
      </c>
      <c r="B9" s="13" t="e">
        <f t="array" ref="B9:I9">TRANSPOSE(#REF!)</f>
        <v>#REF!</v>
      </c>
      <c r="C9" s="14" t="e">
        <v>#REF!</v>
      </c>
      <c r="D9" s="14" t="e">
        <v>#REF!</v>
      </c>
      <c r="E9" s="14" t="e">
        <v>#REF!</v>
      </c>
      <c r="F9" s="14" t="e">
        <v>#REF!</v>
      </c>
      <c r="G9" s="14" t="e">
        <v>#REF!</v>
      </c>
      <c r="H9" s="14" t="e">
        <v>#REF!</v>
      </c>
      <c r="I9" s="12" t="e">
        <v>#REF!</v>
      </c>
      <c r="J9" s="13" t="e">
        <f t="array" ref="J9:P9">TRANSPOSE(#REF!)</f>
        <v>#REF!</v>
      </c>
      <c r="K9" s="14" t="e">
        <v>#REF!</v>
      </c>
      <c r="L9" s="14" t="e">
        <v>#REF!</v>
      </c>
      <c r="M9" s="14" t="e">
        <v>#REF!</v>
      </c>
      <c r="N9" s="14" t="e">
        <v>#REF!</v>
      </c>
      <c r="O9" s="14" t="e">
        <v>#REF!</v>
      </c>
      <c r="P9" s="12" t="e">
        <v>#REF!</v>
      </c>
      <c r="Q9" s="13" t="e">
        <f t="array" ref="Q9:X9">TRANSPOSE(#REF!)</f>
        <v>#REF!</v>
      </c>
      <c r="R9" s="14" t="e">
        <v>#REF!</v>
      </c>
      <c r="S9" s="14" t="e">
        <v>#REF!</v>
      </c>
      <c r="T9" s="14" t="e">
        <v>#REF!</v>
      </c>
      <c r="U9" s="14" t="e">
        <v>#REF!</v>
      </c>
      <c r="V9" s="14" t="e">
        <v>#REF!</v>
      </c>
      <c r="W9" s="14" t="e">
        <v>#REF!</v>
      </c>
      <c r="X9" s="12" t="e">
        <v>#REF!</v>
      </c>
      <c r="Y9" s="13" t="e">
        <f t="array" ref="Y9:AE9">TRANSPOSE(#REF!)</f>
        <v>#REF!</v>
      </c>
      <c r="Z9" s="14" t="e">
        <v>#REF!</v>
      </c>
      <c r="AA9" s="14" t="e">
        <v>#REF!</v>
      </c>
      <c r="AB9" s="14" t="e">
        <v>#REF!</v>
      </c>
      <c r="AC9" s="14" t="e">
        <v>#REF!</v>
      </c>
      <c r="AD9" s="14" t="e">
        <v>#REF!</v>
      </c>
      <c r="AE9" s="12" t="e">
        <v>#REF!</v>
      </c>
      <c r="AF9" s="4" t="e">
        <f t="shared" si="0"/>
        <v>#REF!</v>
      </c>
    </row>
    <row r="10" spans="1:32" s="6" customFormat="1" x14ac:dyDescent="0.25">
      <c r="A10" s="6" t="s">
        <v>18</v>
      </c>
      <c r="B10" s="13" t="e">
        <f t="array" ref="B10:I10">TRANSPOSE(#REF!)</f>
        <v>#REF!</v>
      </c>
      <c r="C10" s="14" t="e">
        <v>#REF!</v>
      </c>
      <c r="D10" s="14" t="e">
        <v>#REF!</v>
      </c>
      <c r="E10" s="14" t="e">
        <v>#REF!</v>
      </c>
      <c r="F10" s="14" t="e">
        <v>#REF!</v>
      </c>
      <c r="G10" s="14" t="e">
        <v>#REF!</v>
      </c>
      <c r="H10" s="14" t="e">
        <v>#REF!</v>
      </c>
      <c r="I10" s="12" t="e">
        <v>#REF!</v>
      </c>
      <c r="J10" s="13" t="e">
        <f t="array" ref="J10:P10">TRANSPOSE(#REF!)</f>
        <v>#REF!</v>
      </c>
      <c r="K10" s="14" t="e">
        <v>#REF!</v>
      </c>
      <c r="L10" s="14" t="e">
        <v>#REF!</v>
      </c>
      <c r="M10" s="14" t="e">
        <v>#REF!</v>
      </c>
      <c r="N10" s="14" t="e">
        <v>#REF!</v>
      </c>
      <c r="O10" s="14" t="e">
        <v>#REF!</v>
      </c>
      <c r="P10" s="12" t="e">
        <v>#REF!</v>
      </c>
      <c r="Q10" s="13" t="e">
        <f t="array" ref="Q10:X10">TRANSPOSE(#REF!)</f>
        <v>#REF!</v>
      </c>
      <c r="R10" s="14" t="e">
        <v>#REF!</v>
      </c>
      <c r="S10" s="14" t="e">
        <v>#REF!</v>
      </c>
      <c r="T10" s="14" t="e">
        <v>#REF!</v>
      </c>
      <c r="U10" s="14" t="e">
        <v>#REF!</v>
      </c>
      <c r="V10" s="14" t="e">
        <v>#REF!</v>
      </c>
      <c r="W10" s="14" t="e">
        <v>#REF!</v>
      </c>
      <c r="X10" s="12" t="e">
        <v>#REF!</v>
      </c>
      <c r="Y10" s="13" t="e">
        <f t="array" ref="Y10:AE10">TRANSPOSE(#REF!)</f>
        <v>#REF!</v>
      </c>
      <c r="Z10" s="14" t="e">
        <v>#REF!</v>
      </c>
      <c r="AA10" s="14" t="e">
        <v>#REF!</v>
      </c>
      <c r="AB10" s="14" t="e">
        <v>#REF!</v>
      </c>
      <c r="AC10" s="14" t="e">
        <v>#REF!</v>
      </c>
      <c r="AD10" s="14" t="e">
        <v>#REF!</v>
      </c>
      <c r="AE10" s="12" t="e">
        <v>#REF!</v>
      </c>
      <c r="AF10" s="4" t="e">
        <f t="shared" si="0"/>
        <v>#REF!</v>
      </c>
    </row>
    <row r="11" spans="1:32" x14ac:dyDescent="0.25">
      <c r="A11" t="s">
        <v>19</v>
      </c>
      <c r="B11" s="13" t="e">
        <f t="array" ref="B11:I11">TRANSPOSE(#REF!)</f>
        <v>#REF!</v>
      </c>
      <c r="C11" s="14" t="e">
        <v>#REF!</v>
      </c>
      <c r="D11" s="14" t="e">
        <v>#REF!</v>
      </c>
      <c r="E11" s="14" t="e">
        <v>#REF!</v>
      </c>
      <c r="F11" s="14" t="e">
        <v>#REF!</v>
      </c>
      <c r="G11" s="14" t="e">
        <v>#REF!</v>
      </c>
      <c r="H11" s="14" t="e">
        <v>#REF!</v>
      </c>
      <c r="I11" s="12" t="e">
        <v>#REF!</v>
      </c>
      <c r="J11" s="13" t="e">
        <f t="array" ref="J11:P11">TRANSPOSE(#REF!)</f>
        <v>#REF!</v>
      </c>
      <c r="K11" s="14" t="e">
        <v>#REF!</v>
      </c>
      <c r="L11" s="14" t="e">
        <v>#REF!</v>
      </c>
      <c r="M11" s="14" t="e">
        <v>#REF!</v>
      </c>
      <c r="N11" s="14" t="e">
        <v>#REF!</v>
      </c>
      <c r="O11" s="14" t="e">
        <v>#REF!</v>
      </c>
      <c r="P11" s="12" t="e">
        <v>#REF!</v>
      </c>
      <c r="Q11" s="13" t="e">
        <f t="array" ref="Q11:X11">TRANSPOSE(#REF!)</f>
        <v>#REF!</v>
      </c>
      <c r="R11" s="14" t="e">
        <v>#REF!</v>
      </c>
      <c r="S11" s="14" t="e">
        <v>#REF!</v>
      </c>
      <c r="T11" s="14" t="e">
        <v>#REF!</v>
      </c>
      <c r="U11" s="14" t="e">
        <v>#REF!</v>
      </c>
      <c r="V11" s="14" t="e">
        <v>#REF!</v>
      </c>
      <c r="W11" s="14" t="e">
        <v>#REF!</v>
      </c>
      <c r="X11" s="12" t="e">
        <v>#REF!</v>
      </c>
      <c r="Y11" s="13" t="e">
        <f t="array" ref="Y11:AE11">TRANSPOSE(#REF!)</f>
        <v>#REF!</v>
      </c>
      <c r="Z11" s="14" t="e">
        <v>#REF!</v>
      </c>
      <c r="AA11" s="14" t="e">
        <v>#REF!</v>
      </c>
      <c r="AB11" s="14" t="e">
        <v>#REF!</v>
      </c>
      <c r="AC11" s="14" t="e">
        <v>#REF!</v>
      </c>
      <c r="AD11" s="14" t="e">
        <v>#REF!</v>
      </c>
      <c r="AE11" s="12" t="e">
        <v>#REF!</v>
      </c>
      <c r="AF11" s="4" t="e">
        <f t="shared" si="0"/>
        <v>#REF!</v>
      </c>
    </row>
    <row r="12" spans="1:32" x14ac:dyDescent="0.25">
      <c r="A12" t="s">
        <v>13</v>
      </c>
      <c r="B12" s="13" t="e">
        <f t="array" ref="B12:I12">TRANSPOSE(#REF!)</f>
        <v>#REF!</v>
      </c>
      <c r="C12" s="14" t="e">
        <v>#REF!</v>
      </c>
      <c r="D12" s="14" t="e">
        <v>#REF!</v>
      </c>
      <c r="E12" s="14" t="e">
        <v>#REF!</v>
      </c>
      <c r="F12" s="14" t="e">
        <v>#REF!</v>
      </c>
      <c r="G12" s="14" t="e">
        <v>#REF!</v>
      </c>
      <c r="H12" s="14" t="e">
        <v>#REF!</v>
      </c>
      <c r="I12" s="12" t="e">
        <v>#REF!</v>
      </c>
      <c r="J12" s="13" t="e">
        <f t="array" ref="J12:P12">TRANSPOSE(#REF!)</f>
        <v>#REF!</v>
      </c>
      <c r="K12" s="14" t="e">
        <v>#REF!</v>
      </c>
      <c r="L12" s="14" t="e">
        <v>#REF!</v>
      </c>
      <c r="M12" s="14" t="e">
        <v>#REF!</v>
      </c>
      <c r="N12" s="14" t="e">
        <v>#REF!</v>
      </c>
      <c r="O12" s="14" t="e">
        <v>#REF!</v>
      </c>
      <c r="P12" s="12" t="e">
        <v>#REF!</v>
      </c>
      <c r="Q12" s="13" t="e">
        <f t="array" ref="Q12:X12">TRANSPOSE(#REF!)</f>
        <v>#REF!</v>
      </c>
      <c r="R12" s="14" t="e">
        <v>#REF!</v>
      </c>
      <c r="S12" s="14" t="e">
        <v>#REF!</v>
      </c>
      <c r="T12" s="14" t="e">
        <v>#REF!</v>
      </c>
      <c r="U12" s="14" t="e">
        <v>#REF!</v>
      </c>
      <c r="V12" s="14" t="e">
        <v>#REF!</v>
      </c>
      <c r="W12" s="14" t="e">
        <v>#REF!</v>
      </c>
      <c r="X12" s="12" t="e">
        <v>#REF!</v>
      </c>
      <c r="Y12" s="13" t="e">
        <f t="array" ref="Y12:AE12">TRANSPOSE(#REF!)</f>
        <v>#REF!</v>
      </c>
      <c r="Z12" s="14" t="e">
        <v>#REF!</v>
      </c>
      <c r="AA12" s="14" t="e">
        <v>#REF!</v>
      </c>
      <c r="AB12" s="14" t="e">
        <v>#REF!</v>
      </c>
      <c r="AC12" s="14" t="e">
        <v>#REF!</v>
      </c>
      <c r="AD12" s="14" t="e">
        <v>#REF!</v>
      </c>
      <c r="AE12" s="12" t="e">
        <v>#REF!</v>
      </c>
      <c r="AF12" s="4" t="e">
        <f t="shared" si="0"/>
        <v>#REF!</v>
      </c>
    </row>
    <row r="13" spans="1:32" x14ac:dyDescent="0.25">
      <c r="A13" t="s">
        <v>14</v>
      </c>
      <c r="B13" s="13" t="e">
        <f t="array" ref="B13:I13">TRANSPOSE(#REF!)</f>
        <v>#REF!</v>
      </c>
      <c r="C13" s="14" t="e">
        <v>#REF!</v>
      </c>
      <c r="D13" s="14" t="e">
        <v>#REF!</v>
      </c>
      <c r="E13" s="14" t="e">
        <v>#REF!</v>
      </c>
      <c r="F13" s="14" t="e">
        <v>#REF!</v>
      </c>
      <c r="G13" s="14" t="e">
        <v>#REF!</v>
      </c>
      <c r="H13" s="14" t="e">
        <v>#REF!</v>
      </c>
      <c r="I13" s="12" t="e">
        <v>#REF!</v>
      </c>
      <c r="J13" s="13" t="e">
        <f t="array" ref="J13:P13">TRANSPOSE(#REF!)</f>
        <v>#REF!</v>
      </c>
      <c r="K13" s="14" t="e">
        <v>#REF!</v>
      </c>
      <c r="L13" s="14" t="e">
        <v>#REF!</v>
      </c>
      <c r="M13" s="14" t="e">
        <v>#REF!</v>
      </c>
      <c r="N13" s="14" t="e">
        <v>#REF!</v>
      </c>
      <c r="O13" s="14" t="e">
        <v>#REF!</v>
      </c>
      <c r="P13" s="12" t="e">
        <v>#REF!</v>
      </c>
      <c r="Q13" s="13" t="e">
        <f t="array" ref="Q13:X13">TRANSPOSE(#REF!)</f>
        <v>#REF!</v>
      </c>
      <c r="R13" s="14" t="e">
        <v>#REF!</v>
      </c>
      <c r="S13" s="14" t="e">
        <v>#REF!</v>
      </c>
      <c r="T13" s="14" t="e">
        <v>#REF!</v>
      </c>
      <c r="U13" s="14" t="e">
        <v>#REF!</v>
      </c>
      <c r="V13" s="14" t="e">
        <v>#REF!</v>
      </c>
      <c r="W13" s="14" t="e">
        <v>#REF!</v>
      </c>
      <c r="X13" s="12" t="e">
        <v>#REF!</v>
      </c>
      <c r="Y13" s="13" t="e">
        <f t="array" ref="Y13:AE13">TRANSPOSE(#REF!)</f>
        <v>#REF!</v>
      </c>
      <c r="Z13" s="14" t="e">
        <v>#REF!</v>
      </c>
      <c r="AA13" s="14" t="e">
        <v>#REF!</v>
      </c>
      <c r="AB13" s="14" t="e">
        <v>#REF!</v>
      </c>
      <c r="AC13" s="14" t="e">
        <v>#REF!</v>
      </c>
      <c r="AD13" s="14" t="e">
        <v>#REF!</v>
      </c>
      <c r="AE13" s="12" t="e">
        <v>#REF!</v>
      </c>
      <c r="AF13" s="4" t="e">
        <f t="shared" si="0"/>
        <v>#REF!</v>
      </c>
    </row>
    <row r="14" spans="1:32" x14ac:dyDescent="0.25">
      <c r="A14" t="s">
        <v>17</v>
      </c>
      <c r="B14" s="15" t="e">
        <f t="array" ref="B14:I14">TRANSPOSE(#REF!)</f>
        <v>#REF!</v>
      </c>
      <c r="C14" s="16" t="e">
        <v>#REF!</v>
      </c>
      <c r="D14" s="16" t="e">
        <v>#REF!</v>
      </c>
      <c r="E14" s="16" t="e">
        <v>#REF!</v>
      </c>
      <c r="F14" s="16" t="e">
        <v>#REF!</v>
      </c>
      <c r="G14" s="16" t="e">
        <v>#REF!</v>
      </c>
      <c r="H14" s="16" t="e">
        <v>#REF!</v>
      </c>
      <c r="I14" s="17" t="e">
        <v>#REF!</v>
      </c>
      <c r="J14" s="15" t="e">
        <f t="array" ref="J14:P14">TRANSPOSE(#REF!)</f>
        <v>#REF!</v>
      </c>
      <c r="K14" s="16" t="e">
        <v>#REF!</v>
      </c>
      <c r="L14" s="16" t="e">
        <v>#REF!</v>
      </c>
      <c r="M14" s="16" t="e">
        <v>#REF!</v>
      </c>
      <c r="N14" s="16" t="e">
        <v>#REF!</v>
      </c>
      <c r="O14" s="16" t="e">
        <v>#REF!</v>
      </c>
      <c r="P14" s="17" t="e">
        <v>#REF!</v>
      </c>
      <c r="Q14" s="18" t="e">
        <f t="array" ref="Q14:X14">TRANSPOSE(#REF!)</f>
        <v>#REF!</v>
      </c>
      <c r="R14" s="19" t="e">
        <v>#REF!</v>
      </c>
      <c r="S14" s="19" t="e">
        <v>#REF!</v>
      </c>
      <c r="T14" s="19" t="e">
        <v>#REF!</v>
      </c>
      <c r="U14" s="19" t="e">
        <v>#REF!</v>
      </c>
      <c r="V14" s="19" t="e">
        <v>#REF!</v>
      </c>
      <c r="W14" s="19" t="e">
        <v>#REF!</v>
      </c>
      <c r="X14" s="20" t="e">
        <v>#REF!</v>
      </c>
      <c r="Y14" s="15" t="e">
        <f t="array" ref="Y14:AE14">TRANSPOSE(#REF!)</f>
        <v>#REF!</v>
      </c>
      <c r="Z14" s="16" t="e">
        <v>#REF!</v>
      </c>
      <c r="AA14" s="16" t="e">
        <v>#REF!</v>
      </c>
      <c r="AB14" s="16" t="e">
        <v>#REF!</v>
      </c>
      <c r="AC14" s="16" t="e">
        <v>#REF!</v>
      </c>
      <c r="AD14" s="16" t="e">
        <v>#REF!</v>
      </c>
      <c r="AE14" s="17" t="e">
        <v>#REF!</v>
      </c>
      <c r="AF14" s="4" t="e">
        <f t="shared" si="0"/>
        <v>#REF!</v>
      </c>
    </row>
    <row r="16" spans="1:32" x14ac:dyDescent="0.25">
      <c r="Q16" s="3"/>
    </row>
    <row r="17" spans="1:17" x14ac:dyDescent="0.25">
      <c r="Q17" s="4"/>
    </row>
    <row r="18" spans="1:17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4"/>
    </row>
    <row r="19" spans="1:17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4"/>
    </row>
    <row r="20" spans="1:17" x14ac:dyDescent="0.25">
      <c r="A20" s="3"/>
      <c r="Q20" s="4"/>
    </row>
    <row r="21" spans="1:17" x14ac:dyDescent="0.25">
      <c r="Q21" s="4"/>
    </row>
    <row r="22" spans="1:17" x14ac:dyDescent="0.25">
      <c r="Q22" s="4"/>
    </row>
    <row r="23" spans="1:17" x14ac:dyDescent="0.25">
      <c r="Q23" s="4"/>
    </row>
    <row r="24" spans="1:17" x14ac:dyDescent="0.25">
      <c r="Q24" s="4"/>
    </row>
    <row r="25" spans="1:17" x14ac:dyDescent="0.25">
      <c r="Q25" s="4"/>
    </row>
    <row r="26" spans="1:17" x14ac:dyDescent="0.25">
      <c r="Q26" s="4"/>
    </row>
    <row r="27" spans="1:17" x14ac:dyDescent="0.25">
      <c r="Q27" s="4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4"/>
      <c r="K32" s="4"/>
      <c r="L32" s="4"/>
      <c r="M32" s="4"/>
      <c r="N32" s="4"/>
      <c r="O32" s="4"/>
      <c r="P32" s="4"/>
      <c r="Q32" s="4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4"/>
      <c r="K33" s="4"/>
      <c r="L33" s="4"/>
      <c r="M33" s="4"/>
      <c r="N33" s="4"/>
      <c r="O33" s="4"/>
      <c r="P33" s="4"/>
      <c r="Q33" s="4"/>
    </row>
  </sheetData>
  <mergeCells count="2">
    <mergeCell ref="B3:P3"/>
    <mergeCell ref="B4:P4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7" sqref="A27"/>
    </sheetView>
  </sheetViews>
  <sheetFormatPr defaultColWidth="11" defaultRowHeight="15.75" x14ac:dyDescent="0.25"/>
  <sheetData/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Sheet</vt:lpstr>
      <vt:lpstr>UV Traces</vt:lpstr>
      <vt:lpstr>Chromatograms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 Cheung</cp:lastModifiedBy>
  <cp:lastPrinted>2015-12-23T14:48:15Z</cp:lastPrinted>
  <dcterms:created xsi:type="dcterms:W3CDTF">2013-03-20T17:54:21Z</dcterms:created>
  <dcterms:modified xsi:type="dcterms:W3CDTF">2016-01-08T16:57:18Z</dcterms:modified>
</cp:coreProperties>
</file>