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Main_Data" sheetId="1" r:id="rId1"/>
    <sheet name="Sheet2" sheetId="2" r:id="rId2"/>
    <sheet name="MainGraph" sheetId="5" r:id="rId3"/>
    <sheet name="Placebo_Data" sheetId="6" r:id="rId4"/>
    <sheet name="Placebo_Graph" sheetId="7" r:id="rId5"/>
  </sheets>
  <calcPr calcId="152511"/>
</workbook>
</file>

<file path=xl/calcChain.xml><?xml version="1.0" encoding="utf-8"?>
<calcChain xmlns="http://schemas.openxmlformats.org/spreadsheetml/2006/main">
  <c r="D20" i="6" l="1"/>
  <c r="C20" i="6"/>
  <c r="D19" i="6"/>
  <c r="C19" i="6"/>
  <c r="D18" i="6"/>
  <c r="C18" i="6"/>
  <c r="D17" i="6"/>
  <c r="C17" i="6"/>
  <c r="D16" i="6"/>
  <c r="C16" i="6"/>
  <c r="D15" i="6"/>
  <c r="C15" i="6"/>
  <c r="B16" i="6"/>
  <c r="B17" i="6"/>
  <c r="B18" i="6"/>
  <c r="B19" i="6"/>
  <c r="B20" i="6"/>
  <c r="B15" i="6"/>
  <c r="F15" i="6"/>
  <c r="F16" i="6"/>
  <c r="F17" i="6"/>
  <c r="F18" i="6"/>
  <c r="F19" i="6"/>
  <c r="F20" i="6"/>
  <c r="I20" i="6"/>
  <c r="E20" i="6"/>
  <c r="I19" i="6"/>
  <c r="E19" i="6"/>
  <c r="I18" i="6"/>
  <c r="E18" i="6"/>
  <c r="H18" i="6" s="1"/>
  <c r="I17" i="6"/>
  <c r="E17" i="6"/>
  <c r="H17" i="6" s="1"/>
  <c r="I16" i="6"/>
  <c r="E16" i="6"/>
  <c r="H16" i="6" s="1"/>
  <c r="I15" i="6"/>
  <c r="E15" i="6"/>
  <c r="H8" i="6"/>
  <c r="G8" i="6"/>
  <c r="H7" i="6"/>
  <c r="G7" i="6"/>
  <c r="H6" i="6"/>
  <c r="G6" i="6"/>
  <c r="H5" i="6"/>
  <c r="G5" i="6"/>
  <c r="H4" i="6"/>
  <c r="G4" i="6"/>
  <c r="H3" i="6"/>
  <c r="G3" i="6"/>
  <c r="H15" i="6" l="1"/>
  <c r="H19" i="6"/>
  <c r="H20" i="6"/>
  <c r="G15" i="6"/>
  <c r="G16" i="6"/>
  <c r="G17" i="6"/>
  <c r="G18" i="6"/>
  <c r="G19" i="6"/>
  <c r="G20" i="6"/>
  <c r="K20" i="1"/>
  <c r="K19" i="1"/>
  <c r="K18" i="1"/>
  <c r="K17" i="1"/>
  <c r="K16" i="1"/>
  <c r="K15" i="1"/>
  <c r="G20" i="1"/>
  <c r="G19" i="1"/>
  <c r="G18" i="1"/>
  <c r="G17" i="1"/>
  <c r="G16" i="1"/>
  <c r="G15" i="1"/>
  <c r="C16" i="1"/>
  <c r="C17" i="1"/>
  <c r="C18" i="1"/>
  <c r="C19" i="1"/>
  <c r="C20" i="1"/>
  <c r="C15" i="1"/>
  <c r="J20" i="1" l="1"/>
  <c r="J19" i="1"/>
  <c r="M19" i="1" s="1"/>
  <c r="J18" i="1"/>
  <c r="J17" i="1"/>
  <c r="L17" i="1" s="1"/>
  <c r="J16" i="1"/>
  <c r="M16" i="1" s="1"/>
  <c r="J15" i="1"/>
  <c r="L15" i="1" s="1"/>
  <c r="F20" i="1"/>
  <c r="F19" i="1"/>
  <c r="I19" i="1" s="1"/>
  <c r="F18" i="1"/>
  <c r="H18" i="1" s="1"/>
  <c r="F17" i="1"/>
  <c r="H17" i="1" s="1"/>
  <c r="F16" i="1"/>
  <c r="F15" i="1"/>
  <c r="H15" i="1" s="1"/>
  <c r="B20" i="1"/>
  <c r="E20" i="1" s="1"/>
  <c r="B19" i="1"/>
  <c r="E19" i="1" s="1"/>
  <c r="B18" i="1"/>
  <c r="E18" i="1" s="1"/>
  <c r="B17" i="1"/>
  <c r="E17" i="1" s="1"/>
  <c r="B16" i="1"/>
  <c r="E16" i="1" s="1"/>
  <c r="B15" i="1"/>
  <c r="E15" i="1" s="1"/>
  <c r="L19" i="1"/>
  <c r="H19" i="1"/>
  <c r="M18" i="1"/>
  <c r="L18" i="1"/>
  <c r="I18" i="1"/>
  <c r="M17" i="1"/>
  <c r="I17" i="1"/>
  <c r="I16" i="1"/>
  <c r="H16" i="1"/>
  <c r="M15" i="1"/>
  <c r="I15" i="1"/>
  <c r="M8" i="1"/>
  <c r="L8" i="1"/>
  <c r="M7" i="1"/>
  <c r="L7" i="1"/>
  <c r="M6" i="1"/>
  <c r="L6" i="1"/>
  <c r="M5" i="1"/>
  <c r="L5" i="1"/>
  <c r="M4" i="1"/>
  <c r="L4" i="1"/>
  <c r="M3" i="1"/>
  <c r="L3" i="1"/>
  <c r="I8" i="1"/>
  <c r="H8" i="1"/>
  <c r="I7" i="1"/>
  <c r="H7" i="1"/>
  <c r="I6" i="1"/>
  <c r="H6" i="1"/>
  <c r="I5" i="1"/>
  <c r="H5" i="1"/>
  <c r="I4" i="1"/>
  <c r="H4" i="1"/>
  <c r="I3" i="1"/>
  <c r="H3" i="1"/>
  <c r="D4" i="1"/>
  <c r="E4" i="1"/>
  <c r="D5" i="1"/>
  <c r="E5" i="1"/>
  <c r="D6" i="1"/>
  <c r="E6" i="1"/>
  <c r="D7" i="1"/>
  <c r="E7" i="1"/>
  <c r="D8" i="1"/>
  <c r="E8" i="1"/>
  <c r="E3" i="1"/>
  <c r="D3" i="1"/>
  <c r="D17" i="1" l="1"/>
  <c r="D15" i="1"/>
  <c r="D16" i="1"/>
  <c r="M20" i="1"/>
  <c r="L20" i="1"/>
  <c r="L16" i="1"/>
  <c r="D19" i="1"/>
  <c r="D20" i="1"/>
  <c r="I20" i="1"/>
  <c r="H20" i="1"/>
  <c r="D18" i="1"/>
</calcChain>
</file>

<file path=xl/sharedStrings.xml><?xml version="1.0" encoding="utf-8"?>
<sst xmlns="http://schemas.openxmlformats.org/spreadsheetml/2006/main" count="74" uniqueCount="24">
  <si>
    <t>day_of_week</t>
  </si>
  <si>
    <t>Sunday</t>
  </si>
  <si>
    <t>Monday</t>
  </si>
  <si>
    <t>Tuesday</t>
  </si>
  <si>
    <t>Wednesday</t>
  </si>
  <si>
    <t>Thursday</t>
  </si>
  <si>
    <t>Friday</t>
  </si>
  <si>
    <t>Saturday</t>
  </si>
  <si>
    <t>Google</t>
  </si>
  <si>
    <t>Google_high</t>
  </si>
  <si>
    <t>Google_low</t>
  </si>
  <si>
    <t>ATUS</t>
  </si>
  <si>
    <t>ATUS_high</t>
  </si>
  <si>
    <t>ATUS_low</t>
  </si>
  <si>
    <t>comScore</t>
  </si>
  <si>
    <t>comScore_high</t>
  </si>
  <si>
    <t>comeScore_low</t>
  </si>
  <si>
    <t>Google_sd</t>
  </si>
  <si>
    <t>ATUS_sd</t>
  </si>
  <si>
    <t>comScore_sd</t>
  </si>
  <si>
    <t>normalized:</t>
  </si>
  <si>
    <t>Google_Benefits</t>
  </si>
  <si>
    <t>Google_Unemp</t>
  </si>
  <si>
    <t>Google_UnempEmp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</si>
</sst>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1351706036745E-2"/>
          <c:y val="2.8252405949256338E-2"/>
          <c:w val="0.88194203849518849"/>
          <c:h val="0.78570392242636333"/>
        </c:manualLayout>
      </c:layout>
      <c:lineChart>
        <c:grouping val="standard"/>
        <c:varyColors val="0"/>
        <c:ser>
          <c:idx val="0"/>
          <c:order val="0"/>
          <c:cat>
            <c:strRef>
              <c:f>Main_Data!$A$14:$A$20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Main_Data!$B$14:$B$20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1.0619469026548671</c:v>
                </c:pt>
                <c:pt idx="3">
                  <c:v>0.93362831858407069</c:v>
                </c:pt>
                <c:pt idx="4">
                  <c:v>1.0663716814159292</c:v>
                </c:pt>
                <c:pt idx="5">
                  <c:v>0.29646017699115046</c:v>
                </c:pt>
                <c:pt idx="6">
                  <c:v>-0.22123893805309736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Main_Data!$A$14:$A$20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Main_Data!$D$14:$D$20</c:f>
              <c:numCache>
                <c:formatCode>General</c:formatCode>
                <c:ptCount val="7"/>
                <c:pt idx="0">
                  <c:v>0</c:v>
                </c:pt>
                <c:pt idx="1">
                  <c:v>1.0239362831858407</c:v>
                </c:pt>
                <c:pt idx="2">
                  <c:v>1.0869238938053096</c:v>
                </c:pt>
                <c:pt idx="3">
                  <c:v>0.95721769911504417</c:v>
                </c:pt>
                <c:pt idx="4">
                  <c:v>1.0886601769911504</c:v>
                </c:pt>
                <c:pt idx="5">
                  <c:v>0.31441238938053101</c:v>
                </c:pt>
                <c:pt idx="6">
                  <c:v>-0.23606902654867257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Main_Data!$A$14:$A$20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Main_Data!$E$14:$E$20</c:f>
              <c:numCache>
                <c:formatCode>General</c:formatCode>
                <c:ptCount val="7"/>
                <c:pt idx="0">
                  <c:v>0</c:v>
                </c:pt>
                <c:pt idx="1">
                  <c:v>0.97606371681415927</c:v>
                </c:pt>
                <c:pt idx="2">
                  <c:v>1.0369699115044246</c:v>
                </c:pt>
                <c:pt idx="3">
                  <c:v>0.91003893805309721</c:v>
                </c:pt>
                <c:pt idx="4">
                  <c:v>1.044083185840708</c:v>
                </c:pt>
                <c:pt idx="5">
                  <c:v>0.27850796460176991</c:v>
                </c:pt>
                <c:pt idx="6">
                  <c:v>-0.20640884955752214</c:v>
                </c:pt>
              </c:numCache>
            </c:numRef>
          </c:val>
          <c:smooth val="0"/>
        </c:ser>
        <c:ser>
          <c:idx val="3"/>
          <c:order val="3"/>
          <c:tx>
            <c:v>ATUS</c:v>
          </c:tx>
          <c:val>
            <c:numRef>
              <c:f>Main_Data!$F$14:$F$20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0.8718820861678005</c:v>
                </c:pt>
                <c:pt idx="3">
                  <c:v>1.1196145124716554</c:v>
                </c:pt>
                <c:pt idx="4">
                  <c:v>1.246031746031746</c:v>
                </c:pt>
                <c:pt idx="5">
                  <c:v>0.62528344671201808</c:v>
                </c:pt>
                <c:pt idx="6">
                  <c:v>-8.9002267573696142E-2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Main_Data!$H$14:$H$20</c:f>
              <c:numCache>
                <c:formatCode>General</c:formatCode>
                <c:ptCount val="7"/>
                <c:pt idx="0">
                  <c:v>0</c:v>
                </c:pt>
                <c:pt idx="1">
                  <c:v>1.2922222222222222</c:v>
                </c:pt>
                <c:pt idx="2">
                  <c:v>1.166326530612245</c:v>
                </c:pt>
                <c:pt idx="3">
                  <c:v>1.4162811791383221</c:v>
                </c:pt>
                <c:pt idx="4">
                  <c:v>1.5438095238095237</c:v>
                </c:pt>
                <c:pt idx="5">
                  <c:v>0.92306122448979588</c:v>
                </c:pt>
                <c:pt idx="6">
                  <c:v>0.1332199546485261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Main_Data!$I$14:$I$20</c:f>
              <c:numCache>
                <c:formatCode>General</c:formatCode>
                <c:ptCount val="7"/>
                <c:pt idx="0">
                  <c:v>0</c:v>
                </c:pt>
                <c:pt idx="1">
                  <c:v>0.70777777777777773</c:v>
                </c:pt>
                <c:pt idx="2">
                  <c:v>0.57743764172335599</c:v>
                </c:pt>
                <c:pt idx="3">
                  <c:v>0.82294784580498881</c:v>
                </c:pt>
                <c:pt idx="4">
                  <c:v>0.94825396825396824</c:v>
                </c:pt>
                <c:pt idx="5">
                  <c:v>0.32750566893424027</c:v>
                </c:pt>
                <c:pt idx="6">
                  <c:v>-0.31122448979591838</c:v>
                </c:pt>
              </c:numCache>
            </c:numRef>
          </c:val>
          <c:smooth val="0"/>
        </c:ser>
        <c:ser>
          <c:idx val="6"/>
          <c:order val="6"/>
          <c:tx>
            <c:v>comScore</c:v>
          </c:tx>
          <c:val>
            <c:numRef>
              <c:f>Main_Data!$J$14:$J$20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1.0953150242326333</c:v>
                </c:pt>
                <c:pt idx="3">
                  <c:v>0.99838449111470118</c:v>
                </c:pt>
                <c:pt idx="4">
                  <c:v>0.94507269789983839</c:v>
                </c:pt>
                <c:pt idx="5">
                  <c:v>0.59612277867528274</c:v>
                </c:pt>
                <c:pt idx="6">
                  <c:v>-0.20193861066235866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Main_Data!$L$14:$L$20</c:f>
              <c:numCache>
                <c:formatCode>General</c:formatCode>
                <c:ptCount val="7"/>
                <c:pt idx="0">
                  <c:v>0</c:v>
                </c:pt>
                <c:pt idx="1">
                  <c:v>1.0826429725363489</c:v>
                </c:pt>
                <c:pt idx="2">
                  <c:v>1.195373182552504</c:v>
                </c:pt>
                <c:pt idx="3">
                  <c:v>1.0895767366720517</c:v>
                </c:pt>
                <c:pt idx="4">
                  <c:v>1.0277156704361874</c:v>
                </c:pt>
                <c:pt idx="5">
                  <c:v>0.7034636510500808</c:v>
                </c:pt>
                <c:pt idx="6">
                  <c:v>-0.13481098546042006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Main_Data!$M$14:$M$20</c:f>
              <c:numCache>
                <c:formatCode>General</c:formatCode>
                <c:ptCount val="7"/>
                <c:pt idx="0">
                  <c:v>0</c:v>
                </c:pt>
                <c:pt idx="1">
                  <c:v>0.91735702746365111</c:v>
                </c:pt>
                <c:pt idx="2">
                  <c:v>0.99525686591276252</c:v>
                </c:pt>
                <c:pt idx="3">
                  <c:v>0.90719224555735067</c:v>
                </c:pt>
                <c:pt idx="4">
                  <c:v>0.86242972536348939</c:v>
                </c:pt>
                <c:pt idx="5">
                  <c:v>0.48878190630048468</c:v>
                </c:pt>
                <c:pt idx="6">
                  <c:v>-0.26906623586429723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62304"/>
        <c:axId val="238962696"/>
      </c:lineChart>
      <c:catAx>
        <c:axId val="238962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8962696"/>
        <c:crosses val="autoZero"/>
        <c:auto val="1"/>
        <c:lblAlgn val="ctr"/>
        <c:lblOffset val="100"/>
        <c:noMultiLvlLbl val="0"/>
      </c:catAx>
      <c:valAx>
        <c:axId val="238962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38962304"/>
        <c:crosses val="autoZero"/>
        <c:crossBetween val="between"/>
      </c:valAx>
      <c:spPr>
        <a:ln>
          <a:solidFill>
            <a:schemeClr val="accent1"/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1351706036745E-2"/>
          <c:y val="2.8252405949256338E-2"/>
          <c:w val="0.88194203849518849"/>
          <c:h val="0.78570392242636333"/>
        </c:manualLayout>
      </c:layout>
      <c:lineChart>
        <c:grouping val="standard"/>
        <c:varyColors val="0"/>
        <c:ser>
          <c:idx val="0"/>
          <c:order val="0"/>
          <c:tx>
            <c:v>Google Index</c:v>
          </c:tx>
          <c:cat>
            <c:strRef>
              <c:f>Main_Data!$A$14:$A$20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Main_Data!$B$14:$B$20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1.0619469026548671</c:v>
                </c:pt>
                <c:pt idx="3">
                  <c:v>0.93362831858407069</c:v>
                </c:pt>
                <c:pt idx="4">
                  <c:v>1.0663716814159292</c:v>
                </c:pt>
                <c:pt idx="5">
                  <c:v>0.29646017699115046</c:v>
                </c:pt>
                <c:pt idx="6">
                  <c:v>-0.22123893805309736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Main_Data!$A$14:$A$20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Main_Data!$D$14:$D$20</c:f>
              <c:numCache>
                <c:formatCode>General</c:formatCode>
                <c:ptCount val="7"/>
                <c:pt idx="0">
                  <c:v>0</c:v>
                </c:pt>
                <c:pt idx="1">
                  <c:v>1.0239362831858407</c:v>
                </c:pt>
                <c:pt idx="2">
                  <c:v>1.0869238938053096</c:v>
                </c:pt>
                <c:pt idx="3">
                  <c:v>0.95721769911504417</c:v>
                </c:pt>
                <c:pt idx="4">
                  <c:v>1.0886601769911504</c:v>
                </c:pt>
                <c:pt idx="5">
                  <c:v>0.31441238938053101</c:v>
                </c:pt>
                <c:pt idx="6">
                  <c:v>-0.23606902654867257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Main_Data!$A$14:$A$20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Main_Data!$E$14:$E$20</c:f>
              <c:numCache>
                <c:formatCode>General</c:formatCode>
                <c:ptCount val="7"/>
                <c:pt idx="0">
                  <c:v>0</c:v>
                </c:pt>
                <c:pt idx="1">
                  <c:v>0.97606371681415927</c:v>
                </c:pt>
                <c:pt idx="2">
                  <c:v>1.0369699115044246</c:v>
                </c:pt>
                <c:pt idx="3">
                  <c:v>0.91003893805309721</c:v>
                </c:pt>
                <c:pt idx="4">
                  <c:v>1.044083185840708</c:v>
                </c:pt>
                <c:pt idx="5">
                  <c:v>0.27850796460176991</c:v>
                </c:pt>
                <c:pt idx="6">
                  <c:v>-0.20640884955752214</c:v>
                </c:pt>
              </c:numCache>
            </c:numRef>
          </c:val>
          <c:smooth val="0"/>
        </c:ser>
        <c:ser>
          <c:idx val="3"/>
          <c:order val="3"/>
          <c:tx>
            <c:v>ATUS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val>
            <c:numRef>
              <c:f>Main_Data!$F$14:$F$20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0.8718820861678005</c:v>
                </c:pt>
                <c:pt idx="3">
                  <c:v>1.1196145124716554</c:v>
                </c:pt>
                <c:pt idx="4">
                  <c:v>1.246031746031746</c:v>
                </c:pt>
                <c:pt idx="5">
                  <c:v>0.62528344671201808</c:v>
                </c:pt>
                <c:pt idx="6">
                  <c:v>-8.9002267573696142E-2</c:v>
                </c:pt>
              </c:numCache>
            </c:numRef>
          </c:val>
          <c:smooth val="0"/>
        </c:ser>
        <c:ser>
          <c:idx val="4"/>
          <c:order val="4"/>
          <c:spPr>
            <a:ln w="31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Main_Data!$H$14:$H$20</c:f>
              <c:numCache>
                <c:formatCode>General</c:formatCode>
                <c:ptCount val="7"/>
                <c:pt idx="0">
                  <c:v>0</c:v>
                </c:pt>
                <c:pt idx="1">
                  <c:v>1.2922222222222222</c:v>
                </c:pt>
                <c:pt idx="2">
                  <c:v>1.166326530612245</c:v>
                </c:pt>
                <c:pt idx="3">
                  <c:v>1.4162811791383221</c:v>
                </c:pt>
                <c:pt idx="4">
                  <c:v>1.5438095238095237</c:v>
                </c:pt>
                <c:pt idx="5">
                  <c:v>0.92306122448979588</c:v>
                </c:pt>
                <c:pt idx="6">
                  <c:v>0.1332199546485261</c:v>
                </c:pt>
              </c:numCache>
            </c:numRef>
          </c:val>
          <c:smooth val="0"/>
        </c:ser>
        <c:ser>
          <c:idx val="5"/>
          <c:order val="5"/>
          <c:spPr>
            <a:ln w="31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Main_Data!$I$14:$I$20</c:f>
              <c:numCache>
                <c:formatCode>General</c:formatCode>
                <c:ptCount val="7"/>
                <c:pt idx="0">
                  <c:v>0</c:v>
                </c:pt>
                <c:pt idx="1">
                  <c:v>0.70777777777777773</c:v>
                </c:pt>
                <c:pt idx="2">
                  <c:v>0.57743764172335599</c:v>
                </c:pt>
                <c:pt idx="3">
                  <c:v>0.82294784580498881</c:v>
                </c:pt>
                <c:pt idx="4">
                  <c:v>0.94825396825396824</c:v>
                </c:pt>
                <c:pt idx="5">
                  <c:v>0.32750566893424027</c:v>
                </c:pt>
                <c:pt idx="6">
                  <c:v>-0.31122448979591838</c:v>
                </c:pt>
              </c:numCache>
            </c:numRef>
          </c:val>
          <c:smooth val="0"/>
        </c:ser>
        <c:ser>
          <c:idx val="6"/>
          <c:order val="6"/>
          <c:tx>
            <c:v>comScore</c:v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7"/>
            <c:spPr>
              <a:solidFill>
                <a:srgbClr val="00B050"/>
              </a:solidFill>
            </c:spPr>
          </c:marker>
          <c:val>
            <c:numRef>
              <c:f>Main_Data!$J$14:$J$20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1.0953150242326333</c:v>
                </c:pt>
                <c:pt idx="3">
                  <c:v>0.99838449111470118</c:v>
                </c:pt>
                <c:pt idx="4">
                  <c:v>0.94507269789983839</c:v>
                </c:pt>
                <c:pt idx="5">
                  <c:v>0.59612277867528274</c:v>
                </c:pt>
                <c:pt idx="6">
                  <c:v>-0.20193861066235866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Main_Data!$L$14:$L$20</c:f>
              <c:numCache>
                <c:formatCode>General</c:formatCode>
                <c:ptCount val="7"/>
                <c:pt idx="0">
                  <c:v>0</c:v>
                </c:pt>
                <c:pt idx="1">
                  <c:v>1.0826429725363489</c:v>
                </c:pt>
                <c:pt idx="2">
                  <c:v>1.195373182552504</c:v>
                </c:pt>
                <c:pt idx="3">
                  <c:v>1.0895767366720517</c:v>
                </c:pt>
                <c:pt idx="4">
                  <c:v>1.0277156704361874</c:v>
                </c:pt>
                <c:pt idx="5">
                  <c:v>0.7034636510500808</c:v>
                </c:pt>
                <c:pt idx="6">
                  <c:v>-0.13481098546042006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Main_Data!$M$14:$M$20</c:f>
              <c:numCache>
                <c:formatCode>General</c:formatCode>
                <c:ptCount val="7"/>
                <c:pt idx="0">
                  <c:v>0</c:v>
                </c:pt>
                <c:pt idx="1">
                  <c:v>0.91735702746365111</c:v>
                </c:pt>
                <c:pt idx="2">
                  <c:v>0.99525686591276252</c:v>
                </c:pt>
                <c:pt idx="3">
                  <c:v>0.90719224555735067</c:v>
                </c:pt>
                <c:pt idx="4">
                  <c:v>0.86242972536348939</c:v>
                </c:pt>
                <c:pt idx="5">
                  <c:v>0.48878190630048468</c:v>
                </c:pt>
                <c:pt idx="6">
                  <c:v>-0.26906623586429723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63480"/>
        <c:axId val="238963872"/>
      </c:lineChart>
      <c:catAx>
        <c:axId val="238963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8963872"/>
        <c:crosses val="autoZero"/>
        <c:auto val="1"/>
        <c:lblAlgn val="ctr"/>
        <c:lblOffset val="100"/>
        <c:noMultiLvlLbl val="0"/>
      </c:catAx>
      <c:valAx>
        <c:axId val="23896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38963480"/>
        <c:crosses val="autoZero"/>
        <c:crossBetween val="between"/>
      </c:valAx>
      <c:spPr>
        <a:ln>
          <a:solidFill>
            <a:schemeClr val="accent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22032347651458817"/>
          <c:y val="0.93734527240558063"/>
          <c:w val="0.56903827699503662"/>
          <c:h val="4.70449730957072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1351706036745E-2"/>
          <c:y val="2.8252405949256338E-2"/>
          <c:w val="0.88194203849518849"/>
          <c:h val="0.78570392242636333"/>
        </c:manualLayout>
      </c:layout>
      <c:lineChart>
        <c:grouping val="standard"/>
        <c:varyColors val="0"/>
        <c:ser>
          <c:idx val="3"/>
          <c:order val="0"/>
          <c:tx>
            <c:v>ATUS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val>
            <c:numRef>
              <c:f>Main_Data!$F$14:$F$20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0.8718820861678005</c:v>
                </c:pt>
                <c:pt idx="3">
                  <c:v>1.1196145124716554</c:v>
                </c:pt>
                <c:pt idx="4">
                  <c:v>1.246031746031746</c:v>
                </c:pt>
                <c:pt idx="5">
                  <c:v>0.62528344671201808</c:v>
                </c:pt>
                <c:pt idx="6">
                  <c:v>-8.9002267573696142E-2</c:v>
                </c:pt>
              </c:numCache>
            </c:numRef>
          </c:val>
          <c:smooth val="0"/>
        </c:ser>
        <c:ser>
          <c:idx val="0"/>
          <c:order val="1"/>
          <c:tx>
            <c:v>Google Index</c:v>
          </c:tx>
          <c:marker>
            <c:symbol val="diamond"/>
            <c:size val="8"/>
          </c:marker>
          <c:cat>
            <c:strRef>
              <c:f>Main_Data!$A$14:$A$20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Main_Data!$B$14:$B$20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1.0619469026548671</c:v>
                </c:pt>
                <c:pt idx="3">
                  <c:v>0.93362831858407069</c:v>
                </c:pt>
                <c:pt idx="4">
                  <c:v>1.0663716814159292</c:v>
                </c:pt>
                <c:pt idx="5">
                  <c:v>0.29646017699115046</c:v>
                </c:pt>
                <c:pt idx="6">
                  <c:v>-0.22123893805309736</c:v>
                </c:pt>
              </c:numCache>
            </c:numRef>
          </c:val>
          <c:smooth val="0"/>
        </c:ser>
        <c:ser>
          <c:idx val="4"/>
          <c:order val="2"/>
          <c:spPr>
            <a:ln w="3175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Main_Data!$H$14:$H$20</c:f>
              <c:numCache>
                <c:formatCode>General</c:formatCode>
                <c:ptCount val="7"/>
                <c:pt idx="0">
                  <c:v>0</c:v>
                </c:pt>
                <c:pt idx="1">
                  <c:v>1.2922222222222222</c:v>
                </c:pt>
                <c:pt idx="2">
                  <c:v>1.166326530612245</c:v>
                </c:pt>
                <c:pt idx="3">
                  <c:v>1.4162811791383221</c:v>
                </c:pt>
                <c:pt idx="4">
                  <c:v>1.5438095238095237</c:v>
                </c:pt>
                <c:pt idx="5">
                  <c:v>0.92306122448979588</c:v>
                </c:pt>
                <c:pt idx="6">
                  <c:v>0.1332199546485261</c:v>
                </c:pt>
              </c:numCache>
            </c:numRef>
          </c:val>
          <c:smooth val="0"/>
        </c:ser>
        <c:ser>
          <c:idx val="5"/>
          <c:order val="3"/>
          <c:spPr>
            <a:ln w="3175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Main_Data!$I$14:$I$20</c:f>
              <c:numCache>
                <c:formatCode>General</c:formatCode>
                <c:ptCount val="7"/>
                <c:pt idx="0">
                  <c:v>0</c:v>
                </c:pt>
                <c:pt idx="1">
                  <c:v>0.70777777777777773</c:v>
                </c:pt>
                <c:pt idx="2">
                  <c:v>0.57743764172335599</c:v>
                </c:pt>
                <c:pt idx="3">
                  <c:v>0.82294784580498881</c:v>
                </c:pt>
                <c:pt idx="4">
                  <c:v>0.94825396825396824</c:v>
                </c:pt>
                <c:pt idx="5">
                  <c:v>0.32750566893424027</c:v>
                </c:pt>
                <c:pt idx="6">
                  <c:v>-0.31122448979591838</c:v>
                </c:pt>
              </c:numCache>
            </c:numRef>
          </c:val>
          <c:smooth val="0"/>
        </c:ser>
        <c:ser>
          <c:idx val="6"/>
          <c:order val="4"/>
          <c:tx>
            <c:v>comScore</c:v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val>
            <c:numRef>
              <c:f>Main_Data!$J$14:$J$20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1.0953150242326333</c:v>
                </c:pt>
                <c:pt idx="3">
                  <c:v>0.99838449111470118</c:v>
                </c:pt>
                <c:pt idx="4">
                  <c:v>0.94507269789983839</c:v>
                </c:pt>
                <c:pt idx="5">
                  <c:v>0.59612277867528274</c:v>
                </c:pt>
                <c:pt idx="6">
                  <c:v>-0.20193861066235866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13136"/>
        <c:axId val="241013528"/>
      </c:lineChart>
      <c:catAx>
        <c:axId val="241013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41013528"/>
        <c:crosses val="autoZero"/>
        <c:auto val="1"/>
        <c:lblAlgn val="ctr"/>
        <c:lblOffset val="100"/>
        <c:noMultiLvlLbl val="0"/>
      </c:catAx>
      <c:valAx>
        <c:axId val="241013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41013136"/>
        <c:crosses val="autoZero"/>
        <c:crossBetween val="between"/>
      </c:valAx>
      <c:spPr>
        <a:ln>
          <a:solidFill>
            <a:schemeClr val="accent1"/>
          </a:solidFill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2032347651458817"/>
          <c:y val="0.93734527240558063"/>
          <c:w val="0.56903827699503662"/>
          <c:h val="4.70449730957072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1351706036745E-2"/>
          <c:y val="2.8252405949256338E-2"/>
          <c:w val="0.88194203849518849"/>
          <c:h val="0.78570392242636333"/>
        </c:manualLayout>
      </c:layout>
      <c:lineChart>
        <c:grouping val="standard"/>
        <c:varyColors val="0"/>
        <c:ser>
          <c:idx val="14"/>
          <c:order val="0"/>
          <c:tx>
            <c:v>ATUS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Placebo_Data!$E$14:$E$20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0.8718820861678005</c:v>
                </c:pt>
                <c:pt idx="3">
                  <c:v>1.1196145124716554</c:v>
                </c:pt>
                <c:pt idx="4">
                  <c:v>1.246031746031746</c:v>
                </c:pt>
                <c:pt idx="5">
                  <c:v>0.62528344671201808</c:v>
                </c:pt>
                <c:pt idx="6">
                  <c:v>-8.9002267573696142E-2</c:v>
                </c:pt>
              </c:numCache>
            </c:numRef>
          </c:val>
          <c:smooth val="0"/>
        </c:ser>
        <c:ser>
          <c:idx val="8"/>
          <c:order val="1"/>
          <c:tx>
            <c:v>comScore</c:v>
          </c:tx>
          <c:spPr>
            <a:ln cmpd="dbl">
              <a:solidFill>
                <a:srgbClr val="00B050"/>
              </a:solidFill>
              <a:round/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  <a:bevel/>
              </a:ln>
            </c:spPr>
          </c:marker>
          <c:val>
            <c:numRef>
              <c:f>Placebo_Data!$I$14:$I$20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1.0953150242326333</c:v>
                </c:pt>
                <c:pt idx="3">
                  <c:v>0.99838449111470118</c:v>
                </c:pt>
                <c:pt idx="4">
                  <c:v>0.94507269789983839</c:v>
                </c:pt>
                <c:pt idx="5">
                  <c:v>0.59612277867528274</c:v>
                </c:pt>
                <c:pt idx="6">
                  <c:v>-0.20193861066235866</c:v>
                </c:pt>
              </c:numCache>
            </c:numRef>
          </c:val>
          <c:smooth val="0"/>
        </c:ser>
        <c:ser>
          <c:idx val="16"/>
          <c:order val="2"/>
          <c:tx>
            <c:v>Google Unemp Benefits</c:v>
          </c:tx>
          <c:spPr>
            <a:ln>
              <a:prstDash val="lgDashDot"/>
            </a:ln>
          </c:spPr>
          <c:marker>
            <c:symbol val="square"/>
            <c:size val="7"/>
          </c:marker>
          <c:cat>
            <c:strRef>
              <c:f>Main_Data!$A$14:$A$20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Placebo_Data!$B$14:$B$20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-5.1020408163265302E-3</c:v>
                </c:pt>
                <c:pt idx="3">
                  <c:v>-0.40816326530612246</c:v>
                </c:pt>
                <c:pt idx="4">
                  <c:v>-0.73979591836734682</c:v>
                </c:pt>
                <c:pt idx="5">
                  <c:v>-1.1224489795918366</c:v>
                </c:pt>
                <c:pt idx="6">
                  <c:v>-2.6326530612244898</c:v>
                </c:pt>
              </c:numCache>
            </c:numRef>
          </c:val>
          <c:smooth val="0"/>
        </c:ser>
        <c:ser>
          <c:idx val="17"/>
          <c:order val="3"/>
          <c:tx>
            <c:v>Google Unemployment</c:v>
          </c:tx>
          <c:marker>
            <c:symbol val="square"/>
            <c:size val="7"/>
          </c:marker>
          <c:val>
            <c:numRef>
              <c:f>Placebo_Data!$C$14:$C$20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-0.60126582278481011</c:v>
                </c:pt>
                <c:pt idx="3">
                  <c:v>-1.4367088607594938</c:v>
                </c:pt>
                <c:pt idx="4">
                  <c:v>-2.1012658227848102</c:v>
                </c:pt>
                <c:pt idx="5">
                  <c:v>-2.4746835443037973</c:v>
                </c:pt>
                <c:pt idx="6">
                  <c:v>-5.5696202531645573</c:v>
                </c:pt>
              </c:numCache>
            </c:numRef>
          </c:val>
          <c:smooth val="0"/>
        </c:ser>
        <c:ser>
          <c:idx val="18"/>
          <c:order val="4"/>
          <c:tx>
            <c:v>Google Unemployment/Employment</c:v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square"/>
            <c:size val="7"/>
            <c:spPr>
              <a:solidFill>
                <a:schemeClr val="tx2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Placebo_Data!$D$14:$D$20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0.54545454545454553</c:v>
                </c:pt>
                <c:pt idx="3">
                  <c:v>0.24110671936758893</c:v>
                </c:pt>
                <c:pt idx="4">
                  <c:v>-4.3478260869565216E-2</c:v>
                </c:pt>
                <c:pt idx="5">
                  <c:v>-0.36363636363636365</c:v>
                </c:pt>
                <c:pt idx="6">
                  <c:v>-0.19367588932806323</c:v>
                </c:pt>
              </c:numCache>
            </c:numRef>
          </c:val>
          <c:smooth val="0"/>
        </c:ser>
        <c:ser>
          <c:idx val="19"/>
          <c:order val="5"/>
          <c:spPr>
            <a:ln w="952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Placebo_Data!$G$14:$G$20</c:f>
              <c:numCache>
                <c:formatCode>General</c:formatCode>
                <c:ptCount val="7"/>
                <c:pt idx="0">
                  <c:v>0</c:v>
                </c:pt>
                <c:pt idx="1">
                  <c:v>1.2922222222222222</c:v>
                </c:pt>
                <c:pt idx="2">
                  <c:v>1.166326530612245</c:v>
                </c:pt>
                <c:pt idx="3">
                  <c:v>1.4162811791383221</c:v>
                </c:pt>
                <c:pt idx="4">
                  <c:v>1.5438095238095237</c:v>
                </c:pt>
                <c:pt idx="5">
                  <c:v>0.92306122448979588</c:v>
                </c:pt>
                <c:pt idx="6">
                  <c:v>0.1332199546485261</c:v>
                </c:pt>
              </c:numCache>
            </c:numRef>
          </c:val>
          <c:smooth val="0"/>
        </c:ser>
        <c:ser>
          <c:idx val="20"/>
          <c:order val="6"/>
          <c:spPr>
            <a:ln w="9525" cap="sq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Placebo_Data!$H$14:$H$20</c:f>
              <c:numCache>
                <c:formatCode>General</c:formatCode>
                <c:ptCount val="7"/>
                <c:pt idx="0">
                  <c:v>0</c:v>
                </c:pt>
                <c:pt idx="1">
                  <c:v>0.70777777777777773</c:v>
                </c:pt>
                <c:pt idx="2">
                  <c:v>0.57743764172335599</c:v>
                </c:pt>
                <c:pt idx="3">
                  <c:v>0.82294784580498881</c:v>
                </c:pt>
                <c:pt idx="4">
                  <c:v>0.94825396825396824</c:v>
                </c:pt>
                <c:pt idx="5">
                  <c:v>0.32750566893424027</c:v>
                </c:pt>
                <c:pt idx="6">
                  <c:v>-0.31122448979591838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14312"/>
        <c:axId val="241014704"/>
      </c:lineChart>
      <c:catAx>
        <c:axId val="241014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41014704"/>
        <c:crosses val="autoZero"/>
        <c:auto val="1"/>
        <c:lblAlgn val="ctr"/>
        <c:lblOffset val="100"/>
        <c:noMultiLvlLbl val="0"/>
      </c:catAx>
      <c:valAx>
        <c:axId val="24101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41014312"/>
        <c:crosses val="autoZero"/>
        <c:crossBetween val="between"/>
      </c:valAx>
      <c:spPr>
        <a:ln>
          <a:solidFill>
            <a:schemeClr val="accent1"/>
          </a:solidFill>
        </a:ln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6092512084638069"/>
          <c:y val="0.8869601636701997"/>
          <c:w val="0.72509682052455304"/>
          <c:h val="4.971040181998692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42862</xdr:rowOff>
    </xdr:from>
    <xdr:to>
      <xdr:col>26</xdr:col>
      <xdr:colOff>104775</xdr:colOff>
      <xdr:row>26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552450</xdr:colOff>
      <xdr:row>25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552450</xdr:colOff>
      <xdr:row>25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16</xdr:col>
      <xdr:colOff>9525</xdr:colOff>
      <xdr:row>30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K1" sqref="K1"/>
    </sheetView>
  </sheetViews>
  <sheetFormatPr defaultRowHeight="15" x14ac:dyDescent="0.25"/>
  <cols>
    <col min="1" max="1" width="12.85546875" bestFit="1" customWidth="1"/>
    <col min="2" max="2" width="9" customWidth="1"/>
    <col min="3" max="3" width="10.28515625" bestFit="1" customWidth="1"/>
    <col min="4" max="4" width="12.140625" bestFit="1" customWidth="1"/>
    <col min="5" max="5" width="11.5703125" bestFit="1" customWidth="1"/>
    <col min="6" max="6" width="6.7109375" bestFit="1" customWidth="1"/>
    <col min="7" max="7" width="8.5703125" bestFit="1" customWidth="1"/>
    <col min="8" max="8" width="10.42578125" bestFit="1" customWidth="1"/>
    <col min="9" max="9" width="9.85546875" bestFit="1" customWidth="1"/>
    <col min="10" max="10" width="9.5703125" bestFit="1" customWidth="1"/>
    <col min="11" max="11" width="12.5703125" bestFit="1" customWidth="1"/>
    <col min="12" max="12" width="14.5703125" bestFit="1" customWidth="1"/>
    <col min="13" max="13" width="15.140625" bestFit="1" customWidth="1"/>
  </cols>
  <sheetData>
    <row r="1" spans="1:13" x14ac:dyDescent="0.25">
      <c r="A1" t="s">
        <v>0</v>
      </c>
      <c r="B1" t="s">
        <v>8</v>
      </c>
      <c r="C1" t="s">
        <v>17</v>
      </c>
      <c r="D1" t="s">
        <v>9</v>
      </c>
      <c r="E1" t="s">
        <v>10</v>
      </c>
      <c r="F1" t="s">
        <v>11</v>
      </c>
      <c r="G1" t="s">
        <v>18</v>
      </c>
      <c r="H1" t="s">
        <v>12</v>
      </c>
      <c r="I1" t="s">
        <v>13</v>
      </c>
      <c r="J1" t="s">
        <v>14</v>
      </c>
      <c r="K1" t="s">
        <v>19</v>
      </c>
      <c r="L1" t="s">
        <v>15</v>
      </c>
      <c r="M1" t="s">
        <v>16</v>
      </c>
    </row>
    <row r="2" spans="1:13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2</v>
      </c>
      <c r="B3">
        <v>0.22600000000000001</v>
      </c>
      <c r="C3">
        <v>2.7599999999999999E-3</v>
      </c>
      <c r="D3">
        <f>B3+1.96*C3</f>
        <v>0.23140959999999999</v>
      </c>
      <c r="E3">
        <f>B3-1.96*C3</f>
        <v>0.22059040000000002</v>
      </c>
      <c r="F3">
        <v>1.764</v>
      </c>
      <c r="G3">
        <v>0.26300000000000001</v>
      </c>
      <c r="H3">
        <f>F3+1.96*G3</f>
        <v>2.27948</v>
      </c>
      <c r="I3">
        <f>F3-1.96*G3</f>
        <v>1.2485200000000001</v>
      </c>
      <c r="J3">
        <v>0.61899999999999999</v>
      </c>
      <c r="K3">
        <v>2.6100000000000002E-2</v>
      </c>
      <c r="L3">
        <f>J3+1.96*K3</f>
        <v>0.67015599999999997</v>
      </c>
      <c r="M3">
        <f>J3-1.96*K3</f>
        <v>0.56784400000000002</v>
      </c>
    </row>
    <row r="4" spans="1:13" x14ac:dyDescent="0.25">
      <c r="A4" t="s">
        <v>3</v>
      </c>
      <c r="B4">
        <v>0.24</v>
      </c>
      <c r="C4">
        <v>2.8800000000000002E-3</v>
      </c>
      <c r="D4">
        <f t="shared" ref="D4:D8" si="0">B4+1.96*C4</f>
        <v>0.2456448</v>
      </c>
      <c r="E4">
        <f t="shared" ref="E4:E8" si="1">B4-1.96*C4</f>
        <v>0.23435519999999999</v>
      </c>
      <c r="F4">
        <v>1.538</v>
      </c>
      <c r="G4">
        <v>0.26500000000000001</v>
      </c>
      <c r="H4">
        <f t="shared" ref="H4:H8" si="2">F4+1.96*G4</f>
        <v>2.0573999999999999</v>
      </c>
      <c r="I4">
        <f t="shared" ref="I4:I8" si="3">F4-1.96*G4</f>
        <v>1.0186000000000002</v>
      </c>
      <c r="J4">
        <v>0.67800000000000005</v>
      </c>
      <c r="K4">
        <v>3.1600000000000003E-2</v>
      </c>
      <c r="L4">
        <f t="shared" ref="L4:L8" si="4">J4+1.96*K4</f>
        <v>0.73993600000000004</v>
      </c>
      <c r="M4">
        <f t="shared" ref="M4:M8" si="5">J4-1.96*K4</f>
        <v>0.61606400000000006</v>
      </c>
    </row>
    <row r="5" spans="1:13" x14ac:dyDescent="0.25">
      <c r="A5" t="s">
        <v>4</v>
      </c>
      <c r="B5">
        <v>0.21099999999999999</v>
      </c>
      <c r="C5">
        <v>2.7200000000000002E-3</v>
      </c>
      <c r="D5">
        <f t="shared" si="0"/>
        <v>0.2163312</v>
      </c>
      <c r="E5">
        <f t="shared" si="1"/>
        <v>0.20566879999999998</v>
      </c>
      <c r="F5">
        <v>1.9750000000000001</v>
      </c>
      <c r="G5">
        <v>0.26700000000000002</v>
      </c>
      <c r="H5">
        <f t="shared" si="2"/>
        <v>2.4983200000000001</v>
      </c>
      <c r="I5">
        <f t="shared" si="3"/>
        <v>1.4516800000000001</v>
      </c>
      <c r="J5">
        <v>0.61799999999999999</v>
      </c>
      <c r="K5">
        <v>2.8799999999999999E-2</v>
      </c>
      <c r="L5">
        <f t="shared" si="4"/>
        <v>0.67444799999999994</v>
      </c>
      <c r="M5">
        <f t="shared" si="5"/>
        <v>0.56155200000000005</v>
      </c>
    </row>
    <row r="6" spans="1:13" x14ac:dyDescent="0.25">
      <c r="A6" t="s">
        <v>5</v>
      </c>
      <c r="B6">
        <v>0.24099999999999999</v>
      </c>
      <c r="C6">
        <v>2.5699999999999998E-3</v>
      </c>
      <c r="D6">
        <f t="shared" si="0"/>
        <v>0.24603719999999998</v>
      </c>
      <c r="E6">
        <f t="shared" si="1"/>
        <v>0.2359628</v>
      </c>
      <c r="F6">
        <v>2.198</v>
      </c>
      <c r="G6">
        <v>0.26800000000000002</v>
      </c>
      <c r="H6">
        <f t="shared" si="2"/>
        <v>2.7232799999999999</v>
      </c>
      <c r="I6">
        <f t="shared" si="3"/>
        <v>1.67272</v>
      </c>
      <c r="J6">
        <v>0.58499999999999996</v>
      </c>
      <c r="K6">
        <v>2.6100000000000002E-2</v>
      </c>
      <c r="L6">
        <f t="shared" si="4"/>
        <v>0.63615599999999994</v>
      </c>
      <c r="M6">
        <f t="shared" si="5"/>
        <v>0.53384399999999999</v>
      </c>
    </row>
    <row r="7" spans="1:13" x14ac:dyDescent="0.25">
      <c r="A7" t="s">
        <v>6</v>
      </c>
      <c r="B7">
        <v>6.7000000000000004E-2</v>
      </c>
      <c r="C7">
        <v>2.0699999999999998E-3</v>
      </c>
      <c r="D7">
        <f t="shared" si="0"/>
        <v>7.1057200000000001E-2</v>
      </c>
      <c r="E7">
        <f t="shared" si="1"/>
        <v>6.2942800000000007E-2</v>
      </c>
      <c r="F7">
        <v>1.103</v>
      </c>
      <c r="G7">
        <v>0.26800000000000002</v>
      </c>
      <c r="H7">
        <f t="shared" si="2"/>
        <v>1.6282799999999999</v>
      </c>
      <c r="I7">
        <f t="shared" si="3"/>
        <v>0.57772000000000001</v>
      </c>
      <c r="J7">
        <v>0.36899999999999999</v>
      </c>
      <c r="K7">
        <v>3.39E-2</v>
      </c>
      <c r="L7">
        <f t="shared" si="4"/>
        <v>0.435444</v>
      </c>
      <c r="M7">
        <f t="shared" si="5"/>
        <v>0.30255599999999999</v>
      </c>
    </row>
    <row r="8" spans="1:13" x14ac:dyDescent="0.25">
      <c r="A8" t="s">
        <v>7</v>
      </c>
      <c r="B8">
        <v>-0.05</v>
      </c>
      <c r="C8">
        <v>1.7099999999999999E-3</v>
      </c>
      <c r="D8">
        <f t="shared" si="0"/>
        <v>-4.6648400000000007E-2</v>
      </c>
      <c r="E8">
        <f t="shared" si="1"/>
        <v>-5.3351599999999999E-2</v>
      </c>
      <c r="F8">
        <v>-0.157</v>
      </c>
      <c r="G8">
        <v>0.2</v>
      </c>
      <c r="H8">
        <f t="shared" si="2"/>
        <v>0.23500000000000001</v>
      </c>
      <c r="I8">
        <f t="shared" si="3"/>
        <v>-0.54900000000000004</v>
      </c>
      <c r="J8">
        <v>-0.125</v>
      </c>
      <c r="K8">
        <v>2.12E-2</v>
      </c>
      <c r="L8">
        <f t="shared" si="4"/>
        <v>-8.3447999999999994E-2</v>
      </c>
      <c r="M8">
        <f t="shared" si="5"/>
        <v>-0.16655200000000001</v>
      </c>
    </row>
    <row r="12" spans="1:13" x14ac:dyDescent="0.25">
      <c r="A12" t="s">
        <v>20</v>
      </c>
    </row>
    <row r="13" spans="1:13" x14ac:dyDescent="0.25">
      <c r="A13" t="s">
        <v>0</v>
      </c>
      <c r="B13" t="s">
        <v>8</v>
      </c>
      <c r="C13" t="s">
        <v>17</v>
      </c>
      <c r="D13" t="s">
        <v>9</v>
      </c>
      <c r="E13" t="s">
        <v>10</v>
      </c>
      <c r="F13" t="s">
        <v>11</v>
      </c>
      <c r="G13" t="s">
        <v>18</v>
      </c>
      <c r="H13" t="s">
        <v>12</v>
      </c>
      <c r="I13" t="s">
        <v>13</v>
      </c>
      <c r="J13" t="s">
        <v>14</v>
      </c>
      <c r="K13" t="s">
        <v>19</v>
      </c>
      <c r="L13" t="s">
        <v>15</v>
      </c>
      <c r="M13" t="s">
        <v>16</v>
      </c>
    </row>
    <row r="14" spans="1:13" x14ac:dyDescent="0.25">
      <c r="A14" t="s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2</v>
      </c>
      <c r="B15">
        <f>B3/B3</f>
        <v>1</v>
      </c>
      <c r="C15">
        <f>C3/B$3</f>
        <v>1.2212389380530972E-2</v>
      </c>
      <c r="D15">
        <f>B15+1.96*C15</f>
        <v>1.0239362831858407</v>
      </c>
      <c r="E15">
        <f>B15-1.96*C15</f>
        <v>0.97606371681415927</v>
      </c>
      <c r="F15">
        <f>F3/F3</f>
        <v>1</v>
      </c>
      <c r="G15">
        <f>G3/F$3</f>
        <v>0.14909297052154197</v>
      </c>
      <c r="H15">
        <f>F15+1.96*G15</f>
        <v>1.2922222222222222</v>
      </c>
      <c r="I15">
        <f>F15-1.96*G15</f>
        <v>0.70777777777777773</v>
      </c>
      <c r="J15">
        <f>J3/J3</f>
        <v>1</v>
      </c>
      <c r="K15">
        <f>K3/J$3</f>
        <v>4.2164781906300484E-2</v>
      </c>
      <c r="L15">
        <f>J15+1.96*K15</f>
        <v>1.0826429725363489</v>
      </c>
      <c r="M15">
        <f>J15-1.96*K15</f>
        <v>0.91735702746365111</v>
      </c>
    </row>
    <row r="16" spans="1:13" x14ac:dyDescent="0.25">
      <c r="A16" t="s">
        <v>3</v>
      </c>
      <c r="B16">
        <f>B4/B3</f>
        <v>1.0619469026548671</v>
      </c>
      <c r="C16">
        <f t="shared" ref="C16:C20" si="6">C4/B$3</f>
        <v>1.2743362831858408E-2</v>
      </c>
      <c r="D16">
        <f t="shared" ref="D16:D19" si="7">B16+1.96*C16</f>
        <v>1.0869238938053096</v>
      </c>
      <c r="E16">
        <f t="shared" ref="E16:E19" si="8">B16-1.96*C16</f>
        <v>1.0369699115044246</v>
      </c>
      <c r="F16">
        <f>F4/F3</f>
        <v>0.8718820861678005</v>
      </c>
      <c r="G16">
        <f t="shared" ref="G16:G20" si="9">G4/F$3</f>
        <v>0.15022675736961452</v>
      </c>
      <c r="H16">
        <f t="shared" ref="H16:H19" si="10">F16+1.96*G16</f>
        <v>1.166326530612245</v>
      </c>
      <c r="I16">
        <f t="shared" ref="I16:I19" si="11">F16-1.96*G16</f>
        <v>0.57743764172335599</v>
      </c>
      <c r="J16">
        <f>J4/J3</f>
        <v>1.0953150242326333</v>
      </c>
      <c r="K16">
        <f t="shared" ref="K16:K20" si="12">K4/J$3</f>
        <v>5.1050080775444269E-2</v>
      </c>
      <c r="L16">
        <f t="shared" ref="L16:L19" si="13">J16+1.96*K16</f>
        <v>1.195373182552504</v>
      </c>
      <c r="M16">
        <f t="shared" ref="M16:M19" si="14">J16-1.96*K16</f>
        <v>0.99525686591276252</v>
      </c>
    </row>
    <row r="17" spans="1:13" x14ac:dyDescent="0.25">
      <c r="A17" t="s">
        <v>4</v>
      </c>
      <c r="B17">
        <f>B5/B3</f>
        <v>0.93362831858407069</v>
      </c>
      <c r="C17">
        <f t="shared" si="6"/>
        <v>1.2035398230088496E-2</v>
      </c>
      <c r="D17">
        <f t="shared" si="7"/>
        <v>0.95721769911504417</v>
      </c>
      <c r="E17">
        <f t="shared" si="8"/>
        <v>0.91003893805309721</v>
      </c>
      <c r="F17">
        <f>F5/F3</f>
        <v>1.1196145124716554</v>
      </c>
      <c r="G17">
        <f t="shared" si="9"/>
        <v>0.15136054421768708</v>
      </c>
      <c r="H17">
        <f t="shared" si="10"/>
        <v>1.4162811791383221</v>
      </c>
      <c r="I17">
        <f t="shared" si="11"/>
        <v>0.82294784580498881</v>
      </c>
      <c r="J17">
        <f>J5/J3</f>
        <v>0.99838449111470118</v>
      </c>
      <c r="K17">
        <f t="shared" si="12"/>
        <v>4.6526655896607427E-2</v>
      </c>
      <c r="L17">
        <f t="shared" si="13"/>
        <v>1.0895767366720517</v>
      </c>
      <c r="M17">
        <f t="shared" si="14"/>
        <v>0.90719224555735067</v>
      </c>
    </row>
    <row r="18" spans="1:13" x14ac:dyDescent="0.25">
      <c r="A18" t="s">
        <v>5</v>
      </c>
      <c r="B18">
        <f>B6/B3</f>
        <v>1.0663716814159292</v>
      </c>
      <c r="C18">
        <f t="shared" si="6"/>
        <v>1.1371681415929202E-2</v>
      </c>
      <c r="D18">
        <f t="shared" si="7"/>
        <v>1.0886601769911504</v>
      </c>
      <c r="E18">
        <f t="shared" si="8"/>
        <v>1.044083185840708</v>
      </c>
      <c r="F18">
        <f>F6/F3</f>
        <v>1.246031746031746</v>
      </c>
      <c r="G18">
        <f t="shared" si="9"/>
        <v>0.15192743764172337</v>
      </c>
      <c r="H18">
        <f t="shared" si="10"/>
        <v>1.5438095238095237</v>
      </c>
      <c r="I18">
        <f t="shared" si="11"/>
        <v>0.94825396825396824</v>
      </c>
      <c r="J18">
        <f>J6/J3</f>
        <v>0.94507269789983839</v>
      </c>
      <c r="K18">
        <f t="shared" si="12"/>
        <v>4.2164781906300484E-2</v>
      </c>
      <c r="L18">
        <f t="shared" si="13"/>
        <v>1.0277156704361874</v>
      </c>
      <c r="M18">
        <f t="shared" si="14"/>
        <v>0.86242972536348939</v>
      </c>
    </row>
    <row r="19" spans="1:13" x14ac:dyDescent="0.25">
      <c r="A19" t="s">
        <v>6</v>
      </c>
      <c r="B19">
        <f>B7/B3</f>
        <v>0.29646017699115046</v>
      </c>
      <c r="C19">
        <f t="shared" si="6"/>
        <v>9.1592920353982289E-3</v>
      </c>
      <c r="D19">
        <f t="shared" si="7"/>
        <v>0.31441238938053101</v>
      </c>
      <c r="E19">
        <f t="shared" si="8"/>
        <v>0.27850796460176991</v>
      </c>
      <c r="F19">
        <f>F7/F3</f>
        <v>0.62528344671201808</v>
      </c>
      <c r="G19">
        <f t="shared" si="9"/>
        <v>0.15192743764172337</v>
      </c>
      <c r="H19">
        <f t="shared" si="10"/>
        <v>0.92306122448979588</v>
      </c>
      <c r="I19">
        <f t="shared" si="11"/>
        <v>0.32750566893424027</v>
      </c>
      <c r="J19">
        <f>J7/J3</f>
        <v>0.59612277867528274</v>
      </c>
      <c r="K19">
        <f t="shared" si="12"/>
        <v>5.4765751211631665E-2</v>
      </c>
      <c r="L19">
        <f t="shared" si="13"/>
        <v>0.7034636510500808</v>
      </c>
      <c r="M19">
        <f t="shared" si="14"/>
        <v>0.48878190630048468</v>
      </c>
    </row>
    <row r="20" spans="1:13" x14ac:dyDescent="0.25">
      <c r="A20" t="s">
        <v>7</v>
      </c>
      <c r="B20">
        <f>B8/B3</f>
        <v>-0.22123893805309736</v>
      </c>
      <c r="C20">
        <f t="shared" si="6"/>
        <v>7.5663716814159286E-3</v>
      </c>
      <c r="D20">
        <f>B20-1.96*C20</f>
        <v>-0.23606902654867257</v>
      </c>
      <c r="E20">
        <f>B20+1.96*C20</f>
        <v>-0.20640884955752214</v>
      </c>
      <c r="F20">
        <f>F8/F3</f>
        <v>-8.9002267573696142E-2</v>
      </c>
      <c r="G20">
        <f t="shared" si="9"/>
        <v>0.11337868480725624</v>
      </c>
      <c r="H20">
        <f>F20+1.96*G20</f>
        <v>0.1332199546485261</v>
      </c>
      <c r="I20">
        <f>F20-1.96*G20</f>
        <v>-0.31122448979591838</v>
      </c>
      <c r="J20">
        <f>J8/J3</f>
        <v>-0.20193861066235866</v>
      </c>
      <c r="K20">
        <f t="shared" si="12"/>
        <v>3.4248788368336024E-2</v>
      </c>
      <c r="L20">
        <f>J20+1.96*K20</f>
        <v>-0.13481098546042006</v>
      </c>
      <c r="M20">
        <f>J20-1.96*K20</f>
        <v>-0.26906623586429723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1" sqref="E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25" sqref="F25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4.85546875" bestFit="1" customWidth="1"/>
    <col min="4" max="4" width="18.85546875" bestFit="1" customWidth="1"/>
    <col min="5" max="5" width="12.7109375" bestFit="1" customWidth="1"/>
    <col min="6" max="8" width="12" bestFit="1" customWidth="1"/>
    <col min="9" max="9" width="12.7109375" bestFit="1" customWidth="1"/>
  </cols>
  <sheetData>
    <row r="1" spans="1:9" x14ac:dyDescent="0.25">
      <c r="A1" t="s">
        <v>0</v>
      </c>
      <c r="B1" t="s">
        <v>21</v>
      </c>
      <c r="C1" t="s">
        <v>22</v>
      </c>
      <c r="D1" t="s">
        <v>23</v>
      </c>
      <c r="E1" t="s">
        <v>11</v>
      </c>
      <c r="F1" t="s">
        <v>18</v>
      </c>
      <c r="G1" t="s">
        <v>12</v>
      </c>
      <c r="H1" t="s">
        <v>13</v>
      </c>
      <c r="I1" t="s">
        <v>14</v>
      </c>
    </row>
    <row r="2" spans="1:9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2</v>
      </c>
      <c r="B3">
        <v>0.19600000000000001</v>
      </c>
      <c r="C3">
        <v>0.158</v>
      </c>
      <c r="D3">
        <v>0.253</v>
      </c>
      <c r="E3">
        <v>1.764</v>
      </c>
      <c r="F3">
        <v>0.26300000000000001</v>
      </c>
      <c r="G3">
        <f t="shared" ref="G3:G8" si="0">E3+1.96*F3</f>
        <v>2.27948</v>
      </c>
      <c r="H3">
        <f t="shared" ref="H3:H8" si="1">E3-1.96*F3</f>
        <v>1.2485200000000001</v>
      </c>
      <c r="I3">
        <v>0.61899999999999999</v>
      </c>
    </row>
    <row r="4" spans="1:9" x14ac:dyDescent="0.25">
      <c r="A4" t="s">
        <v>3</v>
      </c>
      <c r="B4">
        <v>-1E-3</v>
      </c>
      <c r="C4">
        <v>-9.5000000000000001E-2</v>
      </c>
      <c r="D4">
        <v>0.13800000000000001</v>
      </c>
      <c r="E4">
        <v>1.538</v>
      </c>
      <c r="F4">
        <v>0.26500000000000001</v>
      </c>
      <c r="G4">
        <f t="shared" si="0"/>
        <v>2.0573999999999999</v>
      </c>
      <c r="H4">
        <f t="shared" si="1"/>
        <v>1.0186000000000002</v>
      </c>
      <c r="I4">
        <v>0.67800000000000005</v>
      </c>
    </row>
    <row r="5" spans="1:9" x14ac:dyDescent="0.25">
      <c r="A5" t="s">
        <v>4</v>
      </c>
      <c r="B5">
        <v>-0.08</v>
      </c>
      <c r="C5">
        <v>-0.22700000000000001</v>
      </c>
      <c r="D5">
        <v>6.0999999999999999E-2</v>
      </c>
      <c r="E5">
        <v>1.9750000000000001</v>
      </c>
      <c r="F5">
        <v>0.26700000000000002</v>
      </c>
      <c r="G5">
        <f t="shared" si="0"/>
        <v>2.4983200000000001</v>
      </c>
      <c r="H5">
        <f t="shared" si="1"/>
        <v>1.4516800000000001</v>
      </c>
      <c r="I5">
        <v>0.61799999999999999</v>
      </c>
    </row>
    <row r="6" spans="1:9" x14ac:dyDescent="0.25">
      <c r="A6" t="s">
        <v>5</v>
      </c>
      <c r="B6">
        <v>-0.14499999999999999</v>
      </c>
      <c r="C6">
        <v>-0.33200000000000002</v>
      </c>
      <c r="D6">
        <v>-1.0999999999999999E-2</v>
      </c>
      <c r="E6">
        <v>2.198</v>
      </c>
      <c r="F6">
        <v>0.26800000000000002</v>
      </c>
      <c r="G6">
        <f t="shared" si="0"/>
        <v>2.7232799999999999</v>
      </c>
      <c r="H6">
        <f t="shared" si="1"/>
        <v>1.67272</v>
      </c>
      <c r="I6">
        <v>0.58499999999999996</v>
      </c>
    </row>
    <row r="7" spans="1:9" x14ac:dyDescent="0.25">
      <c r="A7" t="s">
        <v>6</v>
      </c>
      <c r="B7">
        <v>-0.22</v>
      </c>
      <c r="C7">
        <v>-0.39100000000000001</v>
      </c>
      <c r="D7">
        <v>-9.1999999999999998E-2</v>
      </c>
      <c r="E7">
        <v>1.103</v>
      </c>
      <c r="F7">
        <v>0.26800000000000002</v>
      </c>
      <c r="G7">
        <f t="shared" si="0"/>
        <v>1.6282799999999999</v>
      </c>
      <c r="H7">
        <f t="shared" si="1"/>
        <v>0.57772000000000001</v>
      </c>
      <c r="I7">
        <v>0.36899999999999999</v>
      </c>
    </row>
    <row r="8" spans="1:9" x14ac:dyDescent="0.25">
      <c r="A8" t="s">
        <v>7</v>
      </c>
      <c r="B8">
        <v>-0.51600000000000001</v>
      </c>
      <c r="C8">
        <v>-0.88</v>
      </c>
      <c r="D8">
        <v>-4.9000000000000002E-2</v>
      </c>
      <c r="E8">
        <v>-0.157</v>
      </c>
      <c r="F8">
        <v>0.2</v>
      </c>
      <c r="G8">
        <f t="shared" si="0"/>
        <v>0.23500000000000001</v>
      </c>
      <c r="H8">
        <f t="shared" si="1"/>
        <v>-0.54900000000000004</v>
      </c>
      <c r="I8">
        <v>-0.125</v>
      </c>
    </row>
    <row r="12" spans="1:9" x14ac:dyDescent="0.25">
      <c r="A12" t="s">
        <v>20</v>
      </c>
    </row>
    <row r="13" spans="1:9" x14ac:dyDescent="0.25">
      <c r="A13" t="s">
        <v>0</v>
      </c>
      <c r="B13" t="s">
        <v>21</v>
      </c>
      <c r="C13" t="s">
        <v>22</v>
      </c>
      <c r="D13" t="s">
        <v>23</v>
      </c>
      <c r="E13" t="s">
        <v>11</v>
      </c>
      <c r="F13" t="s">
        <v>18</v>
      </c>
      <c r="G13" t="s">
        <v>12</v>
      </c>
      <c r="H13" t="s">
        <v>13</v>
      </c>
      <c r="I13" t="s">
        <v>14</v>
      </c>
    </row>
    <row r="14" spans="1:9" x14ac:dyDescent="0.25">
      <c r="A14" t="s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2</v>
      </c>
      <c r="B15">
        <f>B3/B$3</f>
        <v>1</v>
      </c>
      <c r="C15">
        <f t="shared" ref="C15:D15" si="2">C3/C$3</f>
        <v>1</v>
      </c>
      <c r="D15">
        <f t="shared" si="2"/>
        <v>1</v>
      </c>
      <c r="E15">
        <f>E3/E3</f>
        <v>1</v>
      </c>
      <c r="F15">
        <f>F3/E$3</f>
        <v>0.14909297052154197</v>
      </c>
      <c r="G15">
        <f t="shared" ref="G15:G20" si="3">E15+1.96*F15</f>
        <v>1.2922222222222222</v>
      </c>
      <c r="H15">
        <f t="shared" ref="H15:H20" si="4">E15-1.96*F15</f>
        <v>0.70777777777777773</v>
      </c>
      <c r="I15">
        <f>I3/I3</f>
        <v>1</v>
      </c>
    </row>
    <row r="16" spans="1:9" x14ac:dyDescent="0.25">
      <c r="A16" t="s">
        <v>3</v>
      </c>
      <c r="B16">
        <f t="shared" ref="B16:D20" si="5">B4/B$3</f>
        <v>-5.1020408163265302E-3</v>
      </c>
      <c r="C16">
        <f t="shared" si="5"/>
        <v>-0.60126582278481011</v>
      </c>
      <c r="D16">
        <f t="shared" si="5"/>
        <v>0.54545454545454553</v>
      </c>
      <c r="E16">
        <f>E4/E3</f>
        <v>0.8718820861678005</v>
      </c>
      <c r="F16">
        <f t="shared" ref="F16:F20" si="6">F4/E$3</f>
        <v>0.15022675736961452</v>
      </c>
      <c r="G16">
        <f t="shared" si="3"/>
        <v>1.166326530612245</v>
      </c>
      <c r="H16">
        <f t="shared" si="4"/>
        <v>0.57743764172335599</v>
      </c>
      <c r="I16">
        <f>I4/I3</f>
        <v>1.0953150242326333</v>
      </c>
    </row>
    <row r="17" spans="1:9" x14ac:dyDescent="0.25">
      <c r="A17" t="s">
        <v>4</v>
      </c>
      <c r="B17">
        <f t="shared" si="5"/>
        <v>-0.40816326530612246</v>
      </c>
      <c r="C17">
        <f t="shared" si="5"/>
        <v>-1.4367088607594938</v>
      </c>
      <c r="D17">
        <f t="shared" si="5"/>
        <v>0.24110671936758893</v>
      </c>
      <c r="E17">
        <f>E5/E3</f>
        <v>1.1196145124716554</v>
      </c>
      <c r="F17">
        <f t="shared" si="6"/>
        <v>0.15136054421768708</v>
      </c>
      <c r="G17">
        <f t="shared" si="3"/>
        <v>1.4162811791383221</v>
      </c>
      <c r="H17">
        <f t="shared" si="4"/>
        <v>0.82294784580498881</v>
      </c>
      <c r="I17">
        <f>I5/I3</f>
        <v>0.99838449111470118</v>
      </c>
    </row>
    <row r="18" spans="1:9" x14ac:dyDescent="0.25">
      <c r="A18" t="s">
        <v>5</v>
      </c>
      <c r="B18">
        <f t="shared" si="5"/>
        <v>-0.73979591836734682</v>
      </c>
      <c r="C18">
        <f t="shared" si="5"/>
        <v>-2.1012658227848102</v>
      </c>
      <c r="D18">
        <f t="shared" si="5"/>
        <v>-4.3478260869565216E-2</v>
      </c>
      <c r="E18">
        <f>E6/E3</f>
        <v>1.246031746031746</v>
      </c>
      <c r="F18">
        <f t="shared" si="6"/>
        <v>0.15192743764172337</v>
      </c>
      <c r="G18">
        <f t="shared" si="3"/>
        <v>1.5438095238095237</v>
      </c>
      <c r="H18">
        <f t="shared" si="4"/>
        <v>0.94825396825396824</v>
      </c>
      <c r="I18">
        <f>I6/I3</f>
        <v>0.94507269789983839</v>
      </c>
    </row>
    <row r="19" spans="1:9" x14ac:dyDescent="0.25">
      <c r="A19" t="s">
        <v>6</v>
      </c>
      <c r="B19">
        <f t="shared" si="5"/>
        <v>-1.1224489795918366</v>
      </c>
      <c r="C19">
        <f t="shared" si="5"/>
        <v>-2.4746835443037973</v>
      </c>
      <c r="D19">
        <f t="shared" si="5"/>
        <v>-0.36363636363636365</v>
      </c>
      <c r="E19">
        <f>E7/E3</f>
        <v>0.62528344671201808</v>
      </c>
      <c r="F19">
        <f t="shared" si="6"/>
        <v>0.15192743764172337</v>
      </c>
      <c r="G19">
        <f t="shared" si="3"/>
        <v>0.92306122448979588</v>
      </c>
      <c r="H19">
        <f t="shared" si="4"/>
        <v>0.32750566893424027</v>
      </c>
      <c r="I19">
        <f>I7/I3</f>
        <v>0.59612277867528274</v>
      </c>
    </row>
    <row r="20" spans="1:9" x14ac:dyDescent="0.25">
      <c r="A20" t="s">
        <v>7</v>
      </c>
      <c r="B20">
        <f t="shared" si="5"/>
        <v>-2.6326530612244898</v>
      </c>
      <c r="C20">
        <f t="shared" si="5"/>
        <v>-5.5696202531645573</v>
      </c>
      <c r="D20">
        <f t="shared" si="5"/>
        <v>-0.19367588932806323</v>
      </c>
      <c r="E20">
        <f>E8/E3</f>
        <v>-8.9002267573696142E-2</v>
      </c>
      <c r="F20">
        <f t="shared" si="6"/>
        <v>0.11337868480725624</v>
      </c>
      <c r="G20">
        <f t="shared" si="3"/>
        <v>0.1332199546485261</v>
      </c>
      <c r="H20">
        <f t="shared" si="4"/>
        <v>-0.31122448979591838</v>
      </c>
      <c r="I20">
        <f>I8/I3</f>
        <v>-0.20193861066235866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14" sqref="T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Main_Data</vt:lpstr>
      <vt:lpstr>Sheet2</vt:lpstr>
      <vt:lpstr>MainGraph</vt:lpstr>
      <vt:lpstr>Placebo_Data</vt:lpstr>
      <vt:lpstr>Placebo_Graph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2017-01-18T15:25:17Z</dcterms:modified>
</cp:coreProperties>
</file>