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tl\Desktop\야산타\"/>
    </mc:Choice>
  </mc:AlternateContent>
  <xr:revisionPtr revIDLastSave="0" documentId="13_ncr:1_{BC7E4E72-FD68-46F7-B4BA-CA295EC24D9D}" xr6:coauthVersionLast="47" xr6:coauthVersionMax="47" xr10:uidLastSave="{00000000-0000-0000-0000-000000000000}"/>
  <bookViews>
    <workbookView xWindow="-108" yWindow="-108" windowWidth="23256" windowHeight="12576" xr2:uid="{4EBE4BF1-509F-4525-B79C-628480AC2A94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8" i="1" l="1"/>
  <c r="AC39" i="1"/>
  <c r="AC24" i="1"/>
  <c r="Y40" i="1"/>
  <c r="Z40" i="1"/>
  <c r="AA40" i="1"/>
  <c r="AB40" i="1"/>
  <c r="X40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5" i="1"/>
  <c r="AC4" i="1"/>
  <c r="U40" i="1"/>
  <c r="O40" i="1"/>
  <c r="I40" i="1"/>
  <c r="J40" i="1"/>
  <c r="K40" i="1"/>
  <c r="L40" i="1"/>
  <c r="M40" i="1"/>
  <c r="N40" i="1"/>
  <c r="P40" i="1"/>
  <c r="Q40" i="1"/>
  <c r="R40" i="1"/>
  <c r="S40" i="1"/>
  <c r="T40" i="1"/>
  <c r="V40" i="1"/>
  <c r="W40" i="1"/>
  <c r="H40" i="1"/>
  <c r="G40" i="1"/>
  <c r="F40" i="1"/>
  <c r="C40" i="1"/>
  <c r="D40" i="1"/>
  <c r="E40" i="1"/>
  <c r="D34" i="2"/>
  <c r="D35" i="2"/>
  <c r="D36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4" i="2"/>
</calcChain>
</file>

<file path=xl/sharedStrings.xml><?xml version="1.0" encoding="utf-8"?>
<sst xmlns="http://schemas.openxmlformats.org/spreadsheetml/2006/main" count="713" uniqueCount="102">
  <si>
    <t>구분</t>
    <phoneticPr fontId="1" type="noConversion"/>
  </si>
  <si>
    <t>이중석</t>
    <phoneticPr fontId="1" type="noConversion"/>
  </si>
  <si>
    <t>강상호</t>
    <phoneticPr fontId="1" type="noConversion"/>
  </si>
  <si>
    <t>김경섭</t>
    <phoneticPr fontId="1" type="noConversion"/>
  </si>
  <si>
    <t>김주영</t>
    <phoneticPr fontId="1" type="noConversion"/>
  </si>
  <si>
    <t>박정훈</t>
    <phoneticPr fontId="1" type="noConversion"/>
  </si>
  <si>
    <t>신우연</t>
    <phoneticPr fontId="1" type="noConversion"/>
  </si>
  <si>
    <t>안효진</t>
    <phoneticPr fontId="1" type="noConversion"/>
  </si>
  <si>
    <t>양다혜</t>
    <phoneticPr fontId="1" type="noConversion"/>
  </si>
  <si>
    <t>위채은</t>
    <phoneticPr fontId="1" type="noConversion"/>
  </si>
  <si>
    <t>육심규</t>
    <phoneticPr fontId="1" type="noConversion"/>
  </si>
  <si>
    <t>이원선</t>
    <phoneticPr fontId="1" type="noConversion"/>
  </si>
  <si>
    <t>이하빈</t>
    <phoneticPr fontId="1" type="noConversion"/>
  </si>
  <si>
    <t>임명선</t>
    <phoneticPr fontId="1" type="noConversion"/>
  </si>
  <si>
    <t>정병권</t>
    <phoneticPr fontId="1" type="noConversion"/>
  </si>
  <si>
    <t>한유정</t>
    <phoneticPr fontId="1" type="noConversion"/>
  </si>
  <si>
    <t>마니산</t>
    <phoneticPr fontId="1" type="noConversion"/>
  </si>
  <si>
    <t>청계산</t>
    <phoneticPr fontId="1" type="noConversion"/>
  </si>
  <si>
    <t>구룡&amp;대모</t>
    <phoneticPr fontId="1" type="noConversion"/>
  </si>
  <si>
    <t>관악산</t>
    <phoneticPr fontId="1" type="noConversion"/>
  </si>
  <si>
    <t>사패산</t>
    <phoneticPr fontId="1" type="noConversion"/>
  </si>
  <si>
    <t>아차&amp;용마</t>
    <phoneticPr fontId="1" type="noConversion"/>
  </si>
  <si>
    <t>출</t>
    <phoneticPr fontId="1" type="noConversion"/>
  </si>
  <si>
    <t>결</t>
    <phoneticPr fontId="1" type="noConversion"/>
  </si>
  <si>
    <t>입</t>
    <phoneticPr fontId="1" type="noConversion"/>
  </si>
  <si>
    <t>조영길</t>
    <phoneticPr fontId="1" type="noConversion"/>
  </si>
  <si>
    <t>출석횟수</t>
    <phoneticPr fontId="1" type="noConversion"/>
  </si>
  <si>
    <t>김재만</t>
    <phoneticPr fontId="1" type="noConversion"/>
  </si>
  <si>
    <t>검단산</t>
    <phoneticPr fontId="1" type="noConversion"/>
  </si>
  <si>
    <t>11월</t>
    <phoneticPr fontId="1" type="noConversion"/>
  </si>
  <si>
    <t>12월</t>
    <phoneticPr fontId="1" type="noConversion"/>
  </si>
  <si>
    <t>감악산</t>
    <phoneticPr fontId="1" type="noConversion"/>
  </si>
  <si>
    <t>O</t>
    <phoneticPr fontId="1" type="noConversion"/>
  </si>
  <si>
    <t>박성일</t>
    <phoneticPr fontId="1" type="noConversion"/>
  </si>
  <si>
    <t>12월 4일</t>
    <phoneticPr fontId="1" type="noConversion"/>
  </si>
  <si>
    <t>12월 12일</t>
    <phoneticPr fontId="1" type="noConversion"/>
  </si>
  <si>
    <t>한라산</t>
    <phoneticPr fontId="1" type="noConversion"/>
  </si>
  <si>
    <t>수락산</t>
    <phoneticPr fontId="1" type="noConversion"/>
  </si>
  <si>
    <t>출</t>
    <phoneticPr fontId="1" type="noConversion"/>
  </si>
  <si>
    <t>결</t>
    <phoneticPr fontId="1" type="noConversion"/>
  </si>
  <si>
    <t>12월 19일</t>
    <phoneticPr fontId="1" type="noConversion"/>
  </si>
  <si>
    <t>예봉산</t>
    <phoneticPr fontId="1" type="noConversion"/>
  </si>
  <si>
    <t>출</t>
    <phoneticPr fontId="1" type="noConversion"/>
  </si>
  <si>
    <t>입</t>
    <phoneticPr fontId="1" type="noConversion"/>
  </si>
  <si>
    <t>이용수</t>
    <phoneticPr fontId="1" type="noConversion"/>
  </si>
  <si>
    <t>원다희</t>
    <phoneticPr fontId="1" type="noConversion"/>
  </si>
  <si>
    <t>결</t>
    <phoneticPr fontId="1" type="noConversion"/>
  </si>
  <si>
    <t>1월 9일</t>
    <phoneticPr fontId="1" type="noConversion"/>
  </si>
  <si>
    <t>불암산</t>
    <phoneticPr fontId="1" type="noConversion"/>
  </si>
  <si>
    <t>심현우</t>
    <phoneticPr fontId="1" type="noConversion"/>
  </si>
  <si>
    <t>전시은</t>
    <phoneticPr fontId="1" type="noConversion"/>
  </si>
  <si>
    <t>이경훈</t>
    <phoneticPr fontId="1" type="noConversion"/>
  </si>
  <si>
    <t>정인우</t>
    <phoneticPr fontId="1" type="noConversion"/>
  </si>
  <si>
    <t>입</t>
    <phoneticPr fontId="1" type="noConversion"/>
  </si>
  <si>
    <t>1월 16일</t>
    <phoneticPr fontId="1" type="noConversion"/>
  </si>
  <si>
    <t>1월 23일</t>
    <phoneticPr fontId="1" type="noConversion"/>
  </si>
  <si>
    <t>용마아차산</t>
    <phoneticPr fontId="1" type="noConversion"/>
  </si>
  <si>
    <t>치악산</t>
    <phoneticPr fontId="1" type="noConversion"/>
  </si>
  <si>
    <t>출</t>
    <phoneticPr fontId="1" type="noConversion"/>
  </si>
  <si>
    <t>결</t>
    <phoneticPr fontId="1" type="noConversion"/>
  </si>
  <si>
    <t>2월 6일</t>
    <phoneticPr fontId="1" type="noConversion"/>
  </si>
  <si>
    <t>유명산</t>
    <phoneticPr fontId="1" type="noConversion"/>
  </si>
  <si>
    <t>정보라</t>
    <phoneticPr fontId="1" type="noConversion"/>
  </si>
  <si>
    <t>입</t>
    <phoneticPr fontId="1" type="noConversion"/>
  </si>
  <si>
    <t>고도영</t>
    <phoneticPr fontId="1" type="noConversion"/>
  </si>
  <si>
    <t>이다연</t>
    <phoneticPr fontId="1" type="noConversion"/>
  </si>
  <si>
    <t>김희연</t>
    <phoneticPr fontId="1" type="noConversion"/>
  </si>
  <si>
    <t>윤동기</t>
    <phoneticPr fontId="1" type="noConversion"/>
  </si>
  <si>
    <t>남진우</t>
    <phoneticPr fontId="1" type="noConversion"/>
  </si>
  <si>
    <t>원지현</t>
    <phoneticPr fontId="1" type="noConversion"/>
  </si>
  <si>
    <t>2월13일</t>
    <phoneticPr fontId="1" type="noConversion"/>
  </si>
  <si>
    <t>2월20일</t>
    <phoneticPr fontId="1" type="noConversion"/>
  </si>
  <si>
    <t>2월27일</t>
    <phoneticPr fontId="1" type="noConversion"/>
  </si>
  <si>
    <t>3월6일</t>
    <phoneticPr fontId="1" type="noConversion"/>
  </si>
  <si>
    <t>관악산</t>
    <phoneticPr fontId="1" type="noConversion"/>
  </si>
  <si>
    <t>출</t>
    <phoneticPr fontId="1" type="noConversion"/>
  </si>
  <si>
    <t>결</t>
    <phoneticPr fontId="1" type="noConversion"/>
  </si>
  <si>
    <t>입</t>
    <phoneticPr fontId="1" type="noConversion"/>
  </si>
  <si>
    <t>우면산</t>
    <phoneticPr fontId="1" type="noConversion"/>
  </si>
  <si>
    <t>삼성산</t>
    <phoneticPr fontId="1" type="noConversion"/>
  </si>
  <si>
    <t>천마산</t>
    <phoneticPr fontId="1" type="noConversion"/>
  </si>
  <si>
    <t>3월 20일</t>
    <phoneticPr fontId="1" type="noConversion"/>
  </si>
  <si>
    <t>북한산</t>
    <phoneticPr fontId="1" type="noConversion"/>
  </si>
  <si>
    <t>한상혁</t>
    <phoneticPr fontId="1" type="noConversion"/>
  </si>
  <si>
    <t>허운혁</t>
    <phoneticPr fontId="1" type="noConversion"/>
  </si>
  <si>
    <t>입</t>
    <phoneticPr fontId="1" type="noConversion"/>
  </si>
  <si>
    <t>김건희</t>
    <phoneticPr fontId="1" type="noConversion"/>
  </si>
  <si>
    <t>3월 27일</t>
    <phoneticPr fontId="1" type="noConversion"/>
  </si>
  <si>
    <t>4월 3일</t>
    <phoneticPr fontId="1" type="noConversion"/>
  </si>
  <si>
    <t>4월 10일</t>
    <phoneticPr fontId="1" type="noConversion"/>
  </si>
  <si>
    <t>4월 17일</t>
    <phoneticPr fontId="1" type="noConversion"/>
  </si>
  <si>
    <t>청계산</t>
    <phoneticPr fontId="1" type="noConversion"/>
  </si>
  <si>
    <t>원미산</t>
    <phoneticPr fontId="1" type="noConversion"/>
  </si>
  <si>
    <t>마니산</t>
    <phoneticPr fontId="1" type="noConversion"/>
  </si>
  <si>
    <t>출</t>
    <phoneticPr fontId="1" type="noConversion"/>
  </si>
  <si>
    <t>결</t>
    <phoneticPr fontId="1" type="noConversion"/>
  </si>
  <si>
    <t>정두리</t>
    <phoneticPr fontId="1" type="noConversion"/>
  </si>
  <si>
    <t>입</t>
    <phoneticPr fontId="1" type="noConversion"/>
  </si>
  <si>
    <t>출</t>
    <phoneticPr fontId="1" type="noConversion"/>
  </si>
  <si>
    <t>결</t>
    <phoneticPr fontId="1" type="noConversion"/>
  </si>
  <si>
    <t>원적산</t>
    <phoneticPr fontId="1" type="noConversion"/>
  </si>
  <si>
    <t>조은선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</si>
</sst>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111"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332815</xdr:colOff>
      <xdr:row>12</xdr:row>
      <xdr:rowOff>97490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BC24E6-D171-4AD6-897E-991F31DF3A2C}"/>
            </a:ext>
          </a:extLst>
        </xdr:cNvPr>
        <xdr:cNvSpPr txBox="1"/>
      </xdr:nvSpPr>
      <xdr:spPr>
        <a:xfrm>
          <a:off x="11056844" y="414281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E05B-4FE9-4CEB-9D01-334C7B303613}">
  <dimension ref="C2:AC40"/>
  <sheetViews>
    <sheetView tabSelected="1" zoomScale="115" zoomScaleNormal="115" workbookViewId="0">
      <pane xSplit="3" ySplit="3" topLeftCell="X31" activePane="bottomRight" state="frozen"/>
      <selection pane="topRight" activeCell="D1" sqref="D1"/>
      <selection pane="bottomLeft" activeCell="A4" sqref="A4"/>
      <selection pane="bottomRight" activeCell="Z40" sqref="Z40"/>
    </sheetView>
  </sheetViews>
  <sheetFormatPr defaultColWidth="9" defaultRowHeight="17.399999999999999" x14ac:dyDescent="0.4"/>
  <cols>
    <col min="1" max="3" width="9" style="1"/>
    <col min="4" max="9" width="10" style="1" bestFit="1" customWidth="1"/>
    <col min="10" max="28" width="10" style="1" customWidth="1"/>
    <col min="29" max="16384" width="9" style="1"/>
  </cols>
  <sheetData>
    <row r="2" spans="3:29" x14ac:dyDescent="0.4">
      <c r="C2" s="23" t="s">
        <v>0</v>
      </c>
      <c r="D2" s="3">
        <v>44444</v>
      </c>
      <c r="E2" s="3">
        <v>44465</v>
      </c>
      <c r="F2" s="3">
        <v>44472</v>
      </c>
      <c r="G2" s="3">
        <v>44479</v>
      </c>
      <c r="H2" s="3">
        <v>44486</v>
      </c>
      <c r="I2" s="3">
        <v>44493</v>
      </c>
      <c r="J2" s="3">
        <v>44507</v>
      </c>
      <c r="K2" s="3">
        <v>44514</v>
      </c>
      <c r="L2" s="3">
        <v>44521</v>
      </c>
      <c r="M2" s="3" t="s">
        <v>34</v>
      </c>
      <c r="N2" s="3" t="s">
        <v>35</v>
      </c>
      <c r="O2" s="3" t="s">
        <v>40</v>
      </c>
      <c r="P2" s="3" t="s">
        <v>47</v>
      </c>
      <c r="Q2" s="3" t="s">
        <v>54</v>
      </c>
      <c r="R2" s="3" t="s">
        <v>55</v>
      </c>
      <c r="S2" s="3" t="s">
        <v>60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81</v>
      </c>
      <c r="Y2" s="3" t="s">
        <v>87</v>
      </c>
      <c r="Z2" s="3" t="s">
        <v>88</v>
      </c>
      <c r="AA2" s="3" t="s">
        <v>89</v>
      </c>
      <c r="AB2" s="3" t="s">
        <v>90</v>
      </c>
      <c r="AC2" s="22" t="s">
        <v>26</v>
      </c>
    </row>
    <row r="3" spans="3:29" x14ac:dyDescent="0.4">
      <c r="C3" s="24"/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10" t="s">
        <v>28</v>
      </c>
      <c r="K3" s="10" t="s">
        <v>17</v>
      </c>
      <c r="L3" s="10" t="s">
        <v>31</v>
      </c>
      <c r="M3" s="12" t="s">
        <v>36</v>
      </c>
      <c r="N3" s="12" t="s">
        <v>37</v>
      </c>
      <c r="O3" s="13" t="s">
        <v>41</v>
      </c>
      <c r="P3" s="16" t="s">
        <v>48</v>
      </c>
      <c r="Q3" s="15" t="s">
        <v>56</v>
      </c>
      <c r="R3" s="17" t="s">
        <v>57</v>
      </c>
      <c r="S3" s="18" t="s">
        <v>61</v>
      </c>
      <c r="T3" s="18" t="s">
        <v>79</v>
      </c>
      <c r="U3" s="18" t="s">
        <v>78</v>
      </c>
      <c r="V3" s="18" t="s">
        <v>74</v>
      </c>
      <c r="W3" s="18" t="s">
        <v>80</v>
      </c>
      <c r="X3" s="20" t="s">
        <v>82</v>
      </c>
      <c r="Y3" s="20" t="s">
        <v>100</v>
      </c>
      <c r="Z3" s="20" t="s">
        <v>92</v>
      </c>
      <c r="AA3" s="20" t="s">
        <v>91</v>
      </c>
      <c r="AB3" s="19" t="s">
        <v>93</v>
      </c>
      <c r="AC3" s="22"/>
    </row>
    <row r="4" spans="3:29" x14ac:dyDescent="0.4">
      <c r="C4" s="2" t="s">
        <v>1</v>
      </c>
      <c r="D4" s="4" t="s">
        <v>22</v>
      </c>
      <c r="E4" s="5" t="s">
        <v>22</v>
      </c>
      <c r="F4" s="5" t="s">
        <v>22</v>
      </c>
      <c r="G4" s="5" t="s">
        <v>23</v>
      </c>
      <c r="H4" s="5" t="s">
        <v>22</v>
      </c>
      <c r="I4" s="5" t="s">
        <v>22</v>
      </c>
      <c r="J4" s="5" t="s">
        <v>22</v>
      </c>
      <c r="K4" s="5" t="s">
        <v>22</v>
      </c>
      <c r="L4" s="6" t="s">
        <v>22</v>
      </c>
      <c r="M4" s="14" t="s">
        <v>38</v>
      </c>
      <c r="N4" s="14" t="s">
        <v>38</v>
      </c>
      <c r="O4" s="14" t="s">
        <v>42</v>
      </c>
      <c r="P4" s="14" t="s">
        <v>22</v>
      </c>
      <c r="Q4" s="14" t="s">
        <v>59</v>
      </c>
      <c r="R4" s="14" t="s">
        <v>22</v>
      </c>
      <c r="S4" s="14" t="s">
        <v>22</v>
      </c>
      <c r="T4" s="18" t="s">
        <v>76</v>
      </c>
      <c r="U4" s="18" t="s">
        <v>75</v>
      </c>
      <c r="V4" s="18" t="s">
        <v>75</v>
      </c>
      <c r="W4" s="18" t="s">
        <v>75</v>
      </c>
      <c r="X4" s="20" t="s">
        <v>23</v>
      </c>
      <c r="Y4" s="20" t="s">
        <v>98</v>
      </c>
      <c r="Z4" s="20" t="s">
        <v>98</v>
      </c>
      <c r="AA4" s="20" t="s">
        <v>94</v>
      </c>
      <c r="AB4" s="19" t="s">
        <v>95</v>
      </c>
      <c r="AC4" s="2">
        <f>COUNTIF(D4:AB4,"출")</f>
        <v>20</v>
      </c>
    </row>
    <row r="5" spans="3:29" x14ac:dyDescent="0.4">
      <c r="C5" s="2" t="s">
        <v>2</v>
      </c>
      <c r="D5" s="7" t="s">
        <v>22</v>
      </c>
      <c r="E5" s="8" t="s">
        <v>23</v>
      </c>
      <c r="F5" s="8" t="s">
        <v>22</v>
      </c>
      <c r="G5" s="8" t="s">
        <v>23</v>
      </c>
      <c r="H5" s="8" t="s">
        <v>22</v>
      </c>
      <c r="I5" s="8" t="s">
        <v>23</v>
      </c>
      <c r="J5" s="8" t="s">
        <v>23</v>
      </c>
      <c r="K5" s="8" t="s">
        <v>22</v>
      </c>
      <c r="L5" s="9" t="s">
        <v>22</v>
      </c>
      <c r="M5" s="14" t="s">
        <v>38</v>
      </c>
      <c r="N5" s="14" t="s">
        <v>39</v>
      </c>
      <c r="O5" s="14" t="s">
        <v>46</v>
      </c>
      <c r="P5" s="14" t="s">
        <v>23</v>
      </c>
      <c r="Q5" s="14" t="s">
        <v>58</v>
      </c>
      <c r="R5" s="14" t="s">
        <v>22</v>
      </c>
      <c r="S5" s="14" t="s">
        <v>23</v>
      </c>
      <c r="T5" s="14" t="s">
        <v>76</v>
      </c>
      <c r="U5" s="14" t="s">
        <v>75</v>
      </c>
      <c r="V5" s="14" t="s">
        <v>76</v>
      </c>
      <c r="W5" s="14" t="s">
        <v>76</v>
      </c>
      <c r="X5" s="14" t="s">
        <v>22</v>
      </c>
      <c r="Y5" s="14" t="s">
        <v>99</v>
      </c>
      <c r="Z5" s="14" t="s">
        <v>99</v>
      </c>
      <c r="AA5" s="14" t="s">
        <v>94</v>
      </c>
      <c r="AB5" s="14" t="s">
        <v>95</v>
      </c>
      <c r="AC5" s="13">
        <f>COUNTIF(D5:AB5,"출")</f>
        <v>11</v>
      </c>
    </row>
    <row r="6" spans="3:29" x14ac:dyDescent="0.4">
      <c r="C6" s="2" t="s">
        <v>3</v>
      </c>
      <c r="D6" s="7" t="s">
        <v>22</v>
      </c>
      <c r="E6" s="8" t="s">
        <v>22</v>
      </c>
      <c r="F6" s="8" t="s">
        <v>23</v>
      </c>
      <c r="G6" s="8" t="s">
        <v>22</v>
      </c>
      <c r="H6" s="8" t="s">
        <v>23</v>
      </c>
      <c r="I6" s="8" t="s">
        <v>22</v>
      </c>
      <c r="J6" s="8" t="s">
        <v>22</v>
      </c>
      <c r="K6" s="8" t="s">
        <v>22</v>
      </c>
      <c r="L6" s="9" t="s">
        <v>23</v>
      </c>
      <c r="M6" s="14"/>
      <c r="N6" s="14" t="s">
        <v>38</v>
      </c>
      <c r="O6" s="14" t="s">
        <v>46</v>
      </c>
      <c r="P6" s="14" t="s">
        <v>22</v>
      </c>
      <c r="Q6" s="14" t="s">
        <v>58</v>
      </c>
      <c r="R6" s="14" t="s">
        <v>23</v>
      </c>
      <c r="S6" s="14" t="s">
        <v>23</v>
      </c>
      <c r="T6" s="14" t="s">
        <v>75</v>
      </c>
      <c r="U6" s="14" t="s">
        <v>75</v>
      </c>
      <c r="V6" s="14" t="s">
        <v>76</v>
      </c>
      <c r="W6" s="14" t="s">
        <v>76</v>
      </c>
      <c r="X6" s="14" t="s">
        <v>23</v>
      </c>
      <c r="Y6" s="14" t="s">
        <v>98</v>
      </c>
      <c r="Z6" s="14" t="s">
        <v>99</v>
      </c>
      <c r="AA6" s="14" t="s">
        <v>95</v>
      </c>
      <c r="AB6" s="14" t="s">
        <v>95</v>
      </c>
      <c r="AC6" s="19">
        <f t="shared" ref="AC6:AC39" si="0">COUNTIF(D6:AB6,"출")</f>
        <v>12</v>
      </c>
    </row>
    <row r="7" spans="3:29" x14ac:dyDescent="0.4">
      <c r="C7" s="10" t="s">
        <v>27</v>
      </c>
      <c r="D7" s="7"/>
      <c r="E7" s="8"/>
      <c r="F7" s="8"/>
      <c r="G7" s="8"/>
      <c r="H7" s="8"/>
      <c r="I7" s="8"/>
      <c r="J7" s="8" t="s">
        <v>24</v>
      </c>
      <c r="K7" s="8" t="s">
        <v>22</v>
      </c>
      <c r="L7" s="9" t="s">
        <v>22</v>
      </c>
      <c r="M7" s="14"/>
      <c r="N7" s="14" t="s">
        <v>38</v>
      </c>
      <c r="O7" s="14" t="s">
        <v>46</v>
      </c>
      <c r="P7" s="14" t="s">
        <v>23</v>
      </c>
      <c r="Q7" s="14" t="s">
        <v>58</v>
      </c>
      <c r="R7" s="14" t="s">
        <v>22</v>
      </c>
      <c r="S7" s="14" t="s">
        <v>23</v>
      </c>
      <c r="T7" s="14" t="s">
        <v>76</v>
      </c>
      <c r="U7" s="14" t="s">
        <v>76</v>
      </c>
      <c r="V7" s="14" t="s">
        <v>75</v>
      </c>
      <c r="W7" s="14" t="s">
        <v>23</v>
      </c>
      <c r="X7" s="14" t="s">
        <v>22</v>
      </c>
      <c r="Y7" s="14" t="s">
        <v>98</v>
      </c>
      <c r="Z7" s="14" t="s">
        <v>99</v>
      </c>
      <c r="AA7" s="14" t="s">
        <v>94</v>
      </c>
      <c r="AB7" s="14" t="s">
        <v>94</v>
      </c>
      <c r="AC7" s="19">
        <f t="shared" si="0"/>
        <v>10</v>
      </c>
    </row>
    <row r="8" spans="3:29" x14ac:dyDescent="0.4">
      <c r="C8" s="2" t="s">
        <v>4</v>
      </c>
      <c r="D8" s="7" t="s">
        <v>24</v>
      </c>
      <c r="E8" s="8" t="s">
        <v>23</v>
      </c>
      <c r="F8" s="8" t="s">
        <v>23</v>
      </c>
      <c r="G8" s="8" t="s">
        <v>23</v>
      </c>
      <c r="H8" s="8" t="s">
        <v>23</v>
      </c>
      <c r="I8" s="8" t="s">
        <v>23</v>
      </c>
      <c r="J8" s="8" t="s">
        <v>23</v>
      </c>
      <c r="K8" s="8" t="s">
        <v>23</v>
      </c>
      <c r="L8" s="9" t="s">
        <v>22</v>
      </c>
      <c r="M8" s="14"/>
      <c r="N8" s="14" t="s">
        <v>39</v>
      </c>
      <c r="O8" s="14" t="s">
        <v>46</v>
      </c>
      <c r="P8" s="14" t="s">
        <v>23</v>
      </c>
      <c r="Q8" s="14" t="s">
        <v>59</v>
      </c>
      <c r="R8" s="14" t="s">
        <v>23</v>
      </c>
      <c r="S8" s="14" t="s">
        <v>23</v>
      </c>
      <c r="T8" s="14" t="s">
        <v>76</v>
      </c>
      <c r="U8" s="14" t="s">
        <v>76</v>
      </c>
      <c r="V8" s="14" t="s">
        <v>76</v>
      </c>
      <c r="W8" s="14" t="s">
        <v>76</v>
      </c>
      <c r="X8" s="14" t="s">
        <v>23</v>
      </c>
      <c r="Y8" s="14" t="s">
        <v>99</v>
      </c>
      <c r="Z8" s="14" t="s">
        <v>99</v>
      </c>
      <c r="AA8" s="14" t="s">
        <v>95</v>
      </c>
      <c r="AB8" s="14" t="s">
        <v>95</v>
      </c>
      <c r="AC8" s="19">
        <f t="shared" si="0"/>
        <v>1</v>
      </c>
    </row>
    <row r="9" spans="3:29" x14ac:dyDescent="0.4">
      <c r="C9" s="11" t="s">
        <v>33</v>
      </c>
      <c r="D9" s="7"/>
      <c r="E9" s="8"/>
      <c r="F9" s="8"/>
      <c r="G9" s="8"/>
      <c r="H9" s="8"/>
      <c r="I9" s="8"/>
      <c r="J9" s="8"/>
      <c r="K9" s="8" t="s">
        <v>24</v>
      </c>
      <c r="L9" s="9" t="s">
        <v>23</v>
      </c>
      <c r="M9" s="14"/>
      <c r="N9" s="14" t="s">
        <v>39</v>
      </c>
      <c r="O9" s="14" t="s">
        <v>46</v>
      </c>
      <c r="P9" s="14" t="s">
        <v>23</v>
      </c>
      <c r="Q9" s="14" t="s">
        <v>59</v>
      </c>
      <c r="R9" s="14" t="s">
        <v>23</v>
      </c>
      <c r="S9" s="14" t="s">
        <v>22</v>
      </c>
      <c r="T9" s="14" t="s">
        <v>76</v>
      </c>
      <c r="U9" s="14" t="s">
        <v>76</v>
      </c>
      <c r="V9" s="14" t="s">
        <v>76</v>
      </c>
      <c r="W9" s="14" t="s">
        <v>75</v>
      </c>
      <c r="X9" s="14" t="s">
        <v>23</v>
      </c>
      <c r="Y9" s="14" t="s">
        <v>99</v>
      </c>
      <c r="Z9" s="14" t="s">
        <v>99</v>
      </c>
      <c r="AA9" s="14" t="s">
        <v>94</v>
      </c>
      <c r="AB9" s="14" t="s">
        <v>95</v>
      </c>
      <c r="AC9" s="19">
        <f t="shared" si="0"/>
        <v>3</v>
      </c>
    </row>
    <row r="10" spans="3:29" x14ac:dyDescent="0.4">
      <c r="C10" s="2" t="s">
        <v>5</v>
      </c>
      <c r="D10" s="7"/>
      <c r="E10" s="8" t="s">
        <v>24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9" t="s">
        <v>22</v>
      </c>
      <c r="M10" s="14"/>
      <c r="N10" s="14" t="s">
        <v>39</v>
      </c>
      <c r="O10" s="14" t="s">
        <v>46</v>
      </c>
      <c r="P10" s="14" t="s">
        <v>22</v>
      </c>
      <c r="Q10" s="14" t="s">
        <v>59</v>
      </c>
      <c r="R10" s="14" t="s">
        <v>23</v>
      </c>
      <c r="S10" s="14" t="s">
        <v>23</v>
      </c>
      <c r="T10" s="14" t="s">
        <v>76</v>
      </c>
      <c r="U10" s="14" t="s">
        <v>75</v>
      </c>
      <c r="V10" s="14" t="s">
        <v>76</v>
      </c>
      <c r="W10" s="14" t="s">
        <v>76</v>
      </c>
      <c r="X10" s="14" t="s">
        <v>23</v>
      </c>
      <c r="Y10" s="14" t="s">
        <v>99</v>
      </c>
      <c r="Z10" s="14" t="s">
        <v>99</v>
      </c>
      <c r="AA10" s="14" t="s">
        <v>95</v>
      </c>
      <c r="AB10" s="14" t="s">
        <v>94</v>
      </c>
      <c r="AC10" s="19">
        <f t="shared" si="0"/>
        <v>10</v>
      </c>
    </row>
    <row r="11" spans="3:29" x14ac:dyDescent="0.4">
      <c r="C11" s="2" t="s">
        <v>6</v>
      </c>
      <c r="D11" s="7" t="s">
        <v>22</v>
      </c>
      <c r="E11" s="8" t="s">
        <v>23</v>
      </c>
      <c r="F11" s="8" t="s">
        <v>23</v>
      </c>
      <c r="G11" s="8" t="s">
        <v>23</v>
      </c>
      <c r="H11" s="8" t="s">
        <v>23</v>
      </c>
      <c r="I11" s="8" t="s">
        <v>22</v>
      </c>
      <c r="J11" s="8" t="s">
        <v>23</v>
      </c>
      <c r="K11" s="8" t="s">
        <v>23</v>
      </c>
      <c r="L11" s="9" t="s">
        <v>23</v>
      </c>
      <c r="M11" s="14"/>
      <c r="N11" s="14" t="s">
        <v>38</v>
      </c>
      <c r="O11" s="14" t="s">
        <v>46</v>
      </c>
      <c r="P11" s="14" t="s">
        <v>23</v>
      </c>
      <c r="Q11" s="14" t="s">
        <v>59</v>
      </c>
      <c r="R11" s="14" t="s">
        <v>23</v>
      </c>
      <c r="S11" s="14" t="s">
        <v>23</v>
      </c>
      <c r="T11" s="14" t="s">
        <v>75</v>
      </c>
      <c r="U11" s="14" t="s">
        <v>75</v>
      </c>
      <c r="V11" s="14" t="s">
        <v>76</v>
      </c>
      <c r="W11" s="14" t="s">
        <v>76</v>
      </c>
      <c r="X11" s="14" t="s">
        <v>22</v>
      </c>
      <c r="Y11" s="14" t="s">
        <v>99</v>
      </c>
      <c r="Z11" s="14" t="s">
        <v>99</v>
      </c>
      <c r="AA11" s="14" t="s">
        <v>95</v>
      </c>
      <c r="AB11" s="14" t="s">
        <v>95</v>
      </c>
      <c r="AC11" s="19">
        <f t="shared" si="0"/>
        <v>6</v>
      </c>
    </row>
    <row r="12" spans="3:29" x14ac:dyDescent="0.4">
      <c r="C12" s="2" t="s">
        <v>7</v>
      </c>
      <c r="D12" s="7" t="s">
        <v>22</v>
      </c>
      <c r="E12" s="8" t="s">
        <v>22</v>
      </c>
      <c r="F12" s="8" t="s">
        <v>23</v>
      </c>
      <c r="G12" s="8" t="s">
        <v>23</v>
      </c>
      <c r="H12" s="8" t="s">
        <v>23</v>
      </c>
      <c r="I12" s="8" t="s">
        <v>22</v>
      </c>
      <c r="J12" s="8" t="s">
        <v>23</v>
      </c>
      <c r="K12" s="8" t="s">
        <v>22</v>
      </c>
      <c r="L12" s="9" t="s">
        <v>22</v>
      </c>
      <c r="M12" s="14"/>
      <c r="N12" s="14" t="s">
        <v>39</v>
      </c>
      <c r="O12" s="14" t="s">
        <v>46</v>
      </c>
      <c r="P12" s="14" t="s">
        <v>22</v>
      </c>
      <c r="Q12" s="14" t="s">
        <v>58</v>
      </c>
      <c r="R12" s="14" t="s">
        <v>23</v>
      </c>
      <c r="S12" s="14" t="s">
        <v>23</v>
      </c>
      <c r="T12" s="14" t="s">
        <v>75</v>
      </c>
      <c r="U12" s="14" t="s">
        <v>75</v>
      </c>
      <c r="V12" s="14" t="s">
        <v>76</v>
      </c>
      <c r="W12" s="14" t="s">
        <v>76</v>
      </c>
      <c r="X12" s="14" t="s">
        <v>23</v>
      </c>
      <c r="Y12" s="14" t="s">
        <v>98</v>
      </c>
      <c r="Z12" s="14" t="s">
        <v>98</v>
      </c>
      <c r="AA12" s="14" t="s">
        <v>94</v>
      </c>
      <c r="AB12" s="14" t="s">
        <v>95</v>
      </c>
      <c r="AC12" s="19">
        <f t="shared" si="0"/>
        <v>12</v>
      </c>
    </row>
    <row r="13" spans="3:29" x14ac:dyDescent="0.4">
      <c r="C13" s="2" t="s">
        <v>8</v>
      </c>
      <c r="D13" s="7" t="s">
        <v>22</v>
      </c>
      <c r="E13" s="8" t="s">
        <v>22</v>
      </c>
      <c r="F13" s="8" t="s">
        <v>22</v>
      </c>
      <c r="G13" s="8" t="s">
        <v>23</v>
      </c>
      <c r="H13" s="8" t="s">
        <v>23</v>
      </c>
      <c r="I13" s="8" t="s">
        <v>22</v>
      </c>
      <c r="J13" s="8" t="s">
        <v>23</v>
      </c>
      <c r="K13" s="8" t="s">
        <v>23</v>
      </c>
      <c r="L13" s="9" t="s">
        <v>23</v>
      </c>
      <c r="M13" s="14"/>
      <c r="N13" s="14" t="s">
        <v>39</v>
      </c>
      <c r="O13" s="14" t="s">
        <v>46</v>
      </c>
      <c r="P13" s="14" t="s">
        <v>23</v>
      </c>
      <c r="Q13" s="14" t="s">
        <v>58</v>
      </c>
      <c r="R13" s="14" t="s">
        <v>22</v>
      </c>
      <c r="S13" s="14" t="s">
        <v>23</v>
      </c>
      <c r="T13" s="14" t="s">
        <v>75</v>
      </c>
      <c r="U13" s="14" t="s">
        <v>75</v>
      </c>
      <c r="V13" s="14" t="s">
        <v>76</v>
      </c>
      <c r="W13" s="14" t="s">
        <v>76</v>
      </c>
      <c r="X13" s="14" t="s">
        <v>22</v>
      </c>
      <c r="Y13" s="14" t="s">
        <v>99</v>
      </c>
      <c r="Z13" s="14" t="s">
        <v>99</v>
      </c>
      <c r="AA13" s="14" t="s">
        <v>95</v>
      </c>
      <c r="AB13" s="14" t="s">
        <v>95</v>
      </c>
      <c r="AC13" s="19">
        <f t="shared" si="0"/>
        <v>9</v>
      </c>
    </row>
    <row r="14" spans="3:29" x14ac:dyDescent="0.4">
      <c r="C14" s="2" t="s">
        <v>9</v>
      </c>
      <c r="D14" s="7" t="s">
        <v>22</v>
      </c>
      <c r="E14" s="8" t="s">
        <v>23</v>
      </c>
      <c r="F14" s="8" t="s">
        <v>23</v>
      </c>
      <c r="G14" s="8" t="s">
        <v>22</v>
      </c>
      <c r="H14" s="8" t="s">
        <v>22</v>
      </c>
      <c r="I14" s="8" t="s">
        <v>23</v>
      </c>
      <c r="J14" s="8" t="s">
        <v>23</v>
      </c>
      <c r="K14" s="8" t="s">
        <v>22</v>
      </c>
      <c r="L14" s="9" t="s">
        <v>23</v>
      </c>
      <c r="M14" s="14"/>
      <c r="N14" s="14" t="s">
        <v>39</v>
      </c>
      <c r="O14" s="14" t="s">
        <v>42</v>
      </c>
      <c r="P14" s="14" t="s">
        <v>23</v>
      </c>
      <c r="Q14" s="14" t="s">
        <v>59</v>
      </c>
      <c r="R14" s="14" t="s">
        <v>23</v>
      </c>
      <c r="S14" s="14" t="s">
        <v>23</v>
      </c>
      <c r="T14" s="14" t="s">
        <v>75</v>
      </c>
      <c r="U14" s="14" t="s">
        <v>76</v>
      </c>
      <c r="V14" s="14" t="s">
        <v>76</v>
      </c>
      <c r="W14" s="14" t="s">
        <v>76</v>
      </c>
      <c r="X14" s="14" t="s">
        <v>22</v>
      </c>
      <c r="Y14" s="14" t="s">
        <v>99</v>
      </c>
      <c r="Z14" s="14" t="s">
        <v>99</v>
      </c>
      <c r="AA14" s="14" t="s">
        <v>95</v>
      </c>
      <c r="AB14" s="14" t="s">
        <v>95</v>
      </c>
      <c r="AC14" s="19">
        <f t="shared" si="0"/>
        <v>7</v>
      </c>
    </row>
    <row r="15" spans="3:29" x14ac:dyDescent="0.4">
      <c r="C15" s="2" t="s">
        <v>10</v>
      </c>
      <c r="D15" s="7" t="s">
        <v>23</v>
      </c>
      <c r="E15" s="8" t="s">
        <v>22</v>
      </c>
      <c r="F15" s="8" t="s">
        <v>23</v>
      </c>
      <c r="G15" s="8" t="s">
        <v>22</v>
      </c>
      <c r="H15" s="8" t="s">
        <v>22</v>
      </c>
      <c r="I15" s="8" t="s">
        <v>22</v>
      </c>
      <c r="J15" s="8" t="s">
        <v>23</v>
      </c>
      <c r="K15" s="8" t="s">
        <v>23</v>
      </c>
      <c r="L15" s="9" t="s">
        <v>23</v>
      </c>
      <c r="M15" s="14" t="s">
        <v>38</v>
      </c>
      <c r="N15" s="14" t="s">
        <v>39</v>
      </c>
      <c r="O15" s="14" t="s">
        <v>42</v>
      </c>
      <c r="P15" s="14" t="s">
        <v>23</v>
      </c>
      <c r="Q15" s="14" t="s">
        <v>58</v>
      </c>
      <c r="R15" s="14" t="s">
        <v>22</v>
      </c>
      <c r="S15" s="14" t="s">
        <v>22</v>
      </c>
      <c r="T15" s="14" t="s">
        <v>75</v>
      </c>
      <c r="U15" s="14" t="s">
        <v>76</v>
      </c>
      <c r="V15" s="14" t="s">
        <v>75</v>
      </c>
      <c r="W15" s="14" t="s">
        <v>75</v>
      </c>
      <c r="X15" s="14" t="s">
        <v>22</v>
      </c>
      <c r="Y15" s="14" t="s">
        <v>98</v>
      </c>
      <c r="Z15" s="14" t="s">
        <v>99</v>
      </c>
      <c r="AA15" s="14" t="s">
        <v>94</v>
      </c>
      <c r="AB15" s="14" t="s">
        <v>94</v>
      </c>
      <c r="AC15" s="19">
        <f t="shared" si="0"/>
        <v>16</v>
      </c>
    </row>
    <row r="16" spans="3:29" x14ac:dyDescent="0.4">
      <c r="C16" s="2" t="s">
        <v>11</v>
      </c>
      <c r="D16" s="7"/>
      <c r="E16" s="8"/>
      <c r="F16" s="8"/>
      <c r="G16" s="8"/>
      <c r="H16" s="8" t="s">
        <v>24</v>
      </c>
      <c r="I16" s="8" t="s">
        <v>22</v>
      </c>
      <c r="J16" s="8" t="s">
        <v>22</v>
      </c>
      <c r="K16" s="8" t="s">
        <v>23</v>
      </c>
      <c r="L16" s="9" t="s">
        <v>23</v>
      </c>
      <c r="M16" s="14"/>
      <c r="N16" s="14" t="s">
        <v>39</v>
      </c>
      <c r="O16" s="14" t="s">
        <v>46</v>
      </c>
      <c r="P16" s="14" t="s">
        <v>23</v>
      </c>
      <c r="Q16" s="14" t="s">
        <v>58</v>
      </c>
      <c r="R16" s="14" t="s">
        <v>23</v>
      </c>
      <c r="S16" s="14" t="s">
        <v>23</v>
      </c>
      <c r="T16" s="14" t="s">
        <v>75</v>
      </c>
      <c r="U16" s="14" t="s">
        <v>76</v>
      </c>
      <c r="V16" s="14" t="s">
        <v>76</v>
      </c>
      <c r="W16" s="14" t="s">
        <v>76</v>
      </c>
      <c r="X16" s="14" t="s">
        <v>23</v>
      </c>
      <c r="Y16" s="14" t="s">
        <v>99</v>
      </c>
      <c r="Z16" s="14" t="s">
        <v>99</v>
      </c>
      <c r="AA16" s="14" t="s">
        <v>95</v>
      </c>
      <c r="AB16" s="14" t="s">
        <v>95</v>
      </c>
      <c r="AC16" s="19">
        <f t="shared" si="0"/>
        <v>4</v>
      </c>
    </row>
    <row r="17" spans="3:29" x14ac:dyDescent="0.4">
      <c r="C17" s="2" t="s">
        <v>12</v>
      </c>
      <c r="D17" s="7" t="s">
        <v>22</v>
      </c>
      <c r="E17" s="8" t="s">
        <v>23</v>
      </c>
      <c r="F17" s="8" t="s">
        <v>22</v>
      </c>
      <c r="G17" s="8" t="s">
        <v>23</v>
      </c>
      <c r="H17" s="8" t="s">
        <v>22</v>
      </c>
      <c r="I17" s="8" t="s">
        <v>22</v>
      </c>
      <c r="J17" s="8" t="s">
        <v>23</v>
      </c>
      <c r="K17" s="8" t="s">
        <v>22</v>
      </c>
      <c r="L17" s="9" t="s">
        <v>22</v>
      </c>
      <c r="M17" s="14" t="s">
        <v>38</v>
      </c>
      <c r="N17" s="14" t="s">
        <v>39</v>
      </c>
      <c r="O17" s="14" t="s">
        <v>46</v>
      </c>
      <c r="P17" s="14" t="s">
        <v>23</v>
      </c>
      <c r="Q17" s="14" t="s">
        <v>58</v>
      </c>
      <c r="R17" s="14" t="s">
        <v>22</v>
      </c>
      <c r="S17" s="14" t="s">
        <v>23</v>
      </c>
      <c r="T17" s="14" t="s">
        <v>76</v>
      </c>
      <c r="U17" s="14" t="s">
        <v>75</v>
      </c>
      <c r="V17" s="14" t="s">
        <v>76</v>
      </c>
      <c r="W17" s="14" t="s">
        <v>76</v>
      </c>
      <c r="X17" s="14" t="s">
        <v>22</v>
      </c>
      <c r="Y17" s="14" t="s">
        <v>99</v>
      </c>
      <c r="Z17" s="14" t="s">
        <v>99</v>
      </c>
      <c r="AA17" s="14" t="s">
        <v>94</v>
      </c>
      <c r="AB17" s="14" t="s">
        <v>95</v>
      </c>
      <c r="AC17" s="19">
        <f t="shared" si="0"/>
        <v>12</v>
      </c>
    </row>
    <row r="18" spans="3:29" x14ac:dyDescent="0.4">
      <c r="C18" s="2" t="s">
        <v>13</v>
      </c>
      <c r="D18" s="7" t="s">
        <v>22</v>
      </c>
      <c r="E18" s="8" t="s">
        <v>23</v>
      </c>
      <c r="F18" s="8" t="s">
        <v>23</v>
      </c>
      <c r="G18" s="8" t="s">
        <v>23</v>
      </c>
      <c r="H18" s="8" t="s">
        <v>22</v>
      </c>
      <c r="I18" s="8" t="s">
        <v>23</v>
      </c>
      <c r="J18" s="8" t="s">
        <v>23</v>
      </c>
      <c r="K18" s="8" t="s">
        <v>23</v>
      </c>
      <c r="L18" s="9" t="s">
        <v>22</v>
      </c>
      <c r="M18" s="14"/>
      <c r="N18" s="14" t="s">
        <v>39</v>
      </c>
      <c r="O18" s="14" t="s">
        <v>46</v>
      </c>
      <c r="P18" s="14" t="s">
        <v>22</v>
      </c>
      <c r="Q18" s="14" t="s">
        <v>59</v>
      </c>
      <c r="R18" s="14" t="s">
        <v>23</v>
      </c>
      <c r="S18" s="14" t="s">
        <v>23</v>
      </c>
      <c r="T18" s="14" t="s">
        <v>76</v>
      </c>
      <c r="U18" s="14" t="s">
        <v>76</v>
      </c>
      <c r="V18" s="14" t="s">
        <v>76</v>
      </c>
      <c r="W18" s="14" t="s">
        <v>76</v>
      </c>
      <c r="X18" s="14" t="s">
        <v>23</v>
      </c>
      <c r="Y18" s="14" t="s">
        <v>98</v>
      </c>
      <c r="Z18" s="14" t="s">
        <v>99</v>
      </c>
      <c r="AA18" s="14" t="s">
        <v>95</v>
      </c>
      <c r="AB18" s="14" t="s">
        <v>94</v>
      </c>
      <c r="AC18" s="19">
        <f t="shared" si="0"/>
        <v>6</v>
      </c>
    </row>
    <row r="19" spans="3:29" x14ac:dyDescent="0.4">
      <c r="C19" s="2" t="s">
        <v>14</v>
      </c>
      <c r="D19" s="7" t="s">
        <v>22</v>
      </c>
      <c r="E19" s="8" t="s">
        <v>23</v>
      </c>
      <c r="F19" s="8" t="s">
        <v>23</v>
      </c>
      <c r="G19" s="8" t="s">
        <v>23</v>
      </c>
      <c r="H19" s="8" t="s">
        <v>23</v>
      </c>
      <c r="I19" s="8" t="s">
        <v>22</v>
      </c>
      <c r="J19" s="8" t="s">
        <v>23</v>
      </c>
      <c r="K19" s="8" t="s">
        <v>23</v>
      </c>
      <c r="L19" s="9" t="s">
        <v>22</v>
      </c>
      <c r="M19" s="14"/>
      <c r="N19" s="14" t="s">
        <v>38</v>
      </c>
      <c r="O19" s="14" t="s">
        <v>46</v>
      </c>
      <c r="P19" s="14" t="s">
        <v>22</v>
      </c>
      <c r="Q19" s="14" t="s">
        <v>58</v>
      </c>
      <c r="R19" s="14" t="s">
        <v>23</v>
      </c>
      <c r="S19" s="14" t="s">
        <v>23</v>
      </c>
      <c r="T19" s="14" t="s">
        <v>75</v>
      </c>
      <c r="U19" s="14" t="s">
        <v>75</v>
      </c>
      <c r="V19" s="14" t="s">
        <v>76</v>
      </c>
      <c r="W19" s="14" t="s">
        <v>76</v>
      </c>
      <c r="X19" s="14" t="s">
        <v>22</v>
      </c>
      <c r="Y19" s="14" t="s">
        <v>99</v>
      </c>
      <c r="Z19" s="14" t="s">
        <v>99</v>
      </c>
      <c r="AA19" s="14" t="s">
        <v>95</v>
      </c>
      <c r="AB19" s="14" t="s">
        <v>95</v>
      </c>
      <c r="AC19" s="19">
        <f t="shared" si="0"/>
        <v>9</v>
      </c>
    </row>
    <row r="20" spans="3:29" x14ac:dyDescent="0.4">
      <c r="C20" s="2" t="s">
        <v>25</v>
      </c>
      <c r="D20" s="7" t="s">
        <v>22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22</v>
      </c>
      <c r="J20" s="8" t="s">
        <v>23</v>
      </c>
      <c r="K20" s="8" t="s">
        <v>23</v>
      </c>
      <c r="L20" s="9" t="s">
        <v>23</v>
      </c>
      <c r="M20" s="14"/>
      <c r="N20" s="14" t="s">
        <v>38</v>
      </c>
      <c r="O20" s="14" t="s">
        <v>46</v>
      </c>
      <c r="P20" s="14" t="s">
        <v>23</v>
      </c>
      <c r="Q20" s="14" t="s">
        <v>59</v>
      </c>
      <c r="R20" s="14" t="s">
        <v>23</v>
      </c>
      <c r="S20" s="14" t="s">
        <v>23</v>
      </c>
      <c r="T20" s="14" t="s">
        <v>75</v>
      </c>
      <c r="U20" s="14" t="s">
        <v>75</v>
      </c>
      <c r="V20" s="14" t="s">
        <v>76</v>
      </c>
      <c r="W20" s="14" t="s">
        <v>76</v>
      </c>
      <c r="X20" s="14" t="s">
        <v>22</v>
      </c>
      <c r="Y20" s="14" t="s">
        <v>99</v>
      </c>
      <c r="Z20" s="14" t="s">
        <v>99</v>
      </c>
      <c r="AA20" s="14" t="s">
        <v>95</v>
      </c>
      <c r="AB20" s="14" t="s">
        <v>95</v>
      </c>
      <c r="AC20" s="19">
        <f t="shared" si="0"/>
        <v>6</v>
      </c>
    </row>
    <row r="21" spans="3:29" x14ac:dyDescent="0.4">
      <c r="C21" s="2" t="s">
        <v>15</v>
      </c>
      <c r="D21" s="7" t="s">
        <v>22</v>
      </c>
      <c r="E21" s="8" t="s">
        <v>23</v>
      </c>
      <c r="F21" s="8" t="s">
        <v>23</v>
      </c>
      <c r="G21" s="8" t="s">
        <v>23</v>
      </c>
      <c r="H21" s="8" t="s">
        <v>22</v>
      </c>
      <c r="I21" s="8" t="s">
        <v>22</v>
      </c>
      <c r="J21" s="8" t="s">
        <v>23</v>
      </c>
      <c r="K21" s="8" t="s">
        <v>23</v>
      </c>
      <c r="L21" s="9" t="s">
        <v>22</v>
      </c>
      <c r="M21" s="14"/>
      <c r="N21" s="14" t="s">
        <v>38</v>
      </c>
      <c r="O21" s="14" t="s">
        <v>46</v>
      </c>
      <c r="P21" s="14" t="s">
        <v>22</v>
      </c>
      <c r="Q21" s="14" t="s">
        <v>58</v>
      </c>
      <c r="R21" s="14" t="s">
        <v>22</v>
      </c>
      <c r="S21" s="14" t="s">
        <v>23</v>
      </c>
      <c r="T21" s="14" t="s">
        <v>76</v>
      </c>
      <c r="U21" s="14" t="s">
        <v>76</v>
      </c>
      <c r="V21" s="14" t="s">
        <v>76</v>
      </c>
      <c r="W21" s="14" t="s">
        <v>75</v>
      </c>
      <c r="X21" s="14" t="s">
        <v>23</v>
      </c>
      <c r="Y21" s="14" t="s">
        <v>99</v>
      </c>
      <c r="Z21" s="14" t="s">
        <v>99</v>
      </c>
      <c r="AA21" s="14" t="s">
        <v>94</v>
      </c>
      <c r="AB21" s="14" t="s">
        <v>94</v>
      </c>
      <c r="AC21" s="19">
        <f t="shared" si="0"/>
        <v>11</v>
      </c>
    </row>
    <row r="22" spans="3:29" x14ac:dyDescent="0.4">
      <c r="C22" s="13" t="s">
        <v>44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 t="s">
        <v>43</v>
      </c>
      <c r="O22" s="14" t="s">
        <v>42</v>
      </c>
      <c r="P22" s="14" t="s">
        <v>22</v>
      </c>
      <c r="Q22" s="14" t="s">
        <v>59</v>
      </c>
      <c r="R22" s="14" t="s">
        <v>23</v>
      </c>
      <c r="S22" s="14" t="s">
        <v>23</v>
      </c>
      <c r="T22" s="14" t="s">
        <v>76</v>
      </c>
      <c r="U22" s="14" t="s">
        <v>76</v>
      </c>
      <c r="V22" s="14" t="s">
        <v>76</v>
      </c>
      <c r="W22" s="14" t="s">
        <v>76</v>
      </c>
      <c r="X22" s="14" t="s">
        <v>22</v>
      </c>
      <c r="Y22" s="14" t="s">
        <v>99</v>
      </c>
      <c r="Z22" s="14" t="s">
        <v>99</v>
      </c>
      <c r="AA22" s="14" t="s">
        <v>95</v>
      </c>
      <c r="AB22" s="14" t="s">
        <v>95</v>
      </c>
      <c r="AC22" s="19">
        <f t="shared" si="0"/>
        <v>3</v>
      </c>
    </row>
    <row r="23" spans="3:29" x14ac:dyDescent="0.4">
      <c r="C23" s="15" t="s">
        <v>45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 t="s">
        <v>24</v>
      </c>
      <c r="O23" s="14" t="s">
        <v>22</v>
      </c>
      <c r="P23" s="14" t="s">
        <v>23</v>
      </c>
      <c r="Q23" s="14" t="s">
        <v>59</v>
      </c>
      <c r="R23" s="14" t="s">
        <v>23</v>
      </c>
      <c r="S23" s="14" t="s">
        <v>23</v>
      </c>
      <c r="T23" s="14" t="s">
        <v>76</v>
      </c>
      <c r="U23" s="14" t="s">
        <v>76</v>
      </c>
      <c r="V23" s="14" t="s">
        <v>76</v>
      </c>
      <c r="W23" s="14" t="s">
        <v>76</v>
      </c>
      <c r="X23" s="14" t="s">
        <v>22</v>
      </c>
      <c r="Y23" s="14" t="s">
        <v>99</v>
      </c>
      <c r="Z23" s="14" t="s">
        <v>99</v>
      </c>
      <c r="AA23" s="14" t="s">
        <v>95</v>
      </c>
      <c r="AB23" s="14" t="s">
        <v>95</v>
      </c>
      <c r="AC23" s="19">
        <f t="shared" si="0"/>
        <v>2</v>
      </c>
    </row>
    <row r="24" spans="3:29" x14ac:dyDescent="0.4">
      <c r="C24" s="21" t="s">
        <v>96</v>
      </c>
      <c r="D24" s="21"/>
      <c r="E24" s="21"/>
      <c r="F24" s="21"/>
      <c r="G24" s="21"/>
      <c r="H24" s="21"/>
      <c r="I24" s="21"/>
      <c r="J24" s="21"/>
      <c r="K24" s="21"/>
      <c r="L24" s="21"/>
      <c r="M24" s="21" t="s">
        <v>97</v>
      </c>
      <c r="N24" s="14" t="s">
        <v>99</v>
      </c>
      <c r="O24" s="14" t="s">
        <v>99</v>
      </c>
      <c r="P24" s="14" t="s">
        <v>99</v>
      </c>
      <c r="Q24" s="14" t="s">
        <v>98</v>
      </c>
      <c r="R24" s="14" t="s">
        <v>99</v>
      </c>
      <c r="S24" s="14" t="s">
        <v>99</v>
      </c>
      <c r="T24" s="14" t="s">
        <v>99</v>
      </c>
      <c r="U24" s="14" t="s">
        <v>99</v>
      </c>
      <c r="V24" s="14" t="s">
        <v>99</v>
      </c>
      <c r="W24" s="14" t="s">
        <v>99</v>
      </c>
      <c r="X24" s="14" t="s">
        <v>99</v>
      </c>
      <c r="Y24" s="14" t="s">
        <v>98</v>
      </c>
      <c r="Z24" s="14" t="s">
        <v>99</v>
      </c>
      <c r="AA24" s="14" t="s">
        <v>99</v>
      </c>
      <c r="AB24" s="14" t="s">
        <v>98</v>
      </c>
      <c r="AC24" s="21">
        <f t="shared" si="0"/>
        <v>3</v>
      </c>
    </row>
    <row r="25" spans="3:29" x14ac:dyDescent="0.4">
      <c r="C25" s="13" t="s">
        <v>49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  <c r="O25" s="14" t="s">
        <v>24</v>
      </c>
      <c r="P25" s="14" t="s">
        <v>22</v>
      </c>
      <c r="Q25" s="14" t="s">
        <v>59</v>
      </c>
      <c r="R25" s="14" t="s">
        <v>23</v>
      </c>
      <c r="S25" s="14" t="s">
        <v>23</v>
      </c>
      <c r="T25" s="14" t="s">
        <v>75</v>
      </c>
      <c r="U25" s="14" t="s">
        <v>75</v>
      </c>
      <c r="V25" s="14" t="s">
        <v>75</v>
      </c>
      <c r="W25" s="14" t="s">
        <v>75</v>
      </c>
      <c r="X25" s="14" t="s">
        <v>23</v>
      </c>
      <c r="Y25" s="14" t="s">
        <v>98</v>
      </c>
      <c r="Z25" s="14" t="s">
        <v>98</v>
      </c>
      <c r="AA25" s="14" t="s">
        <v>94</v>
      </c>
      <c r="AB25" s="14" t="s">
        <v>95</v>
      </c>
      <c r="AC25" s="19">
        <f t="shared" si="0"/>
        <v>8</v>
      </c>
    </row>
    <row r="26" spans="3:29" x14ac:dyDescent="0.4">
      <c r="C26" s="15" t="s">
        <v>50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  <c r="O26" s="14" t="s">
        <v>24</v>
      </c>
      <c r="P26" s="14" t="s">
        <v>22</v>
      </c>
      <c r="Q26" s="14" t="s">
        <v>58</v>
      </c>
      <c r="R26" s="14" t="s">
        <v>22</v>
      </c>
      <c r="S26" s="14" t="s">
        <v>23</v>
      </c>
      <c r="T26" s="14" t="s">
        <v>76</v>
      </c>
      <c r="U26" s="14" t="s">
        <v>76</v>
      </c>
      <c r="V26" s="14" t="s">
        <v>76</v>
      </c>
      <c r="W26" s="14" t="s">
        <v>75</v>
      </c>
      <c r="X26" s="14" t="s">
        <v>23</v>
      </c>
      <c r="Y26" s="14" t="s">
        <v>99</v>
      </c>
      <c r="Z26" s="14" t="s">
        <v>99</v>
      </c>
      <c r="AA26" s="14" t="s">
        <v>95</v>
      </c>
      <c r="AB26" s="14" t="s">
        <v>94</v>
      </c>
      <c r="AC26" s="19">
        <f t="shared" si="0"/>
        <v>5</v>
      </c>
    </row>
    <row r="27" spans="3:29" x14ac:dyDescent="0.4">
      <c r="C27" s="15" t="s">
        <v>51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4"/>
      <c r="O27" s="14"/>
      <c r="P27" s="14" t="s">
        <v>24</v>
      </c>
      <c r="Q27" s="14" t="s">
        <v>59</v>
      </c>
      <c r="R27" s="14" t="s">
        <v>23</v>
      </c>
      <c r="S27" s="14" t="s">
        <v>23</v>
      </c>
      <c r="T27" s="14" t="s">
        <v>76</v>
      </c>
      <c r="U27" s="14" t="s">
        <v>76</v>
      </c>
      <c r="V27" s="14" t="s">
        <v>76</v>
      </c>
      <c r="W27" s="14" t="s">
        <v>75</v>
      </c>
      <c r="X27" s="14" t="s">
        <v>23</v>
      </c>
      <c r="Y27" s="14" t="s">
        <v>98</v>
      </c>
      <c r="Z27" s="14" t="s">
        <v>99</v>
      </c>
      <c r="AA27" s="14" t="s">
        <v>94</v>
      </c>
      <c r="AB27" s="14" t="s">
        <v>94</v>
      </c>
      <c r="AC27" s="19">
        <f t="shared" si="0"/>
        <v>4</v>
      </c>
    </row>
    <row r="28" spans="3:29" x14ac:dyDescent="0.4">
      <c r="C28" s="15" t="s">
        <v>52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4"/>
      <c r="O28" s="14" t="s">
        <v>53</v>
      </c>
      <c r="P28" s="14" t="s">
        <v>23</v>
      </c>
      <c r="Q28" s="14" t="s">
        <v>58</v>
      </c>
      <c r="R28" s="14" t="s">
        <v>23</v>
      </c>
      <c r="S28" s="14" t="s">
        <v>23</v>
      </c>
      <c r="T28" s="14" t="s">
        <v>76</v>
      </c>
      <c r="U28" s="14" t="s">
        <v>76</v>
      </c>
      <c r="V28" s="14" t="s">
        <v>75</v>
      </c>
      <c r="W28" s="14" t="s">
        <v>76</v>
      </c>
      <c r="X28" s="14" t="s">
        <v>23</v>
      </c>
      <c r="Y28" s="14" t="s">
        <v>99</v>
      </c>
      <c r="Z28" s="14" t="s">
        <v>99</v>
      </c>
      <c r="AA28" s="14" t="s">
        <v>95</v>
      </c>
      <c r="AB28" s="14" t="s">
        <v>95</v>
      </c>
      <c r="AC28" s="19">
        <f t="shared" si="0"/>
        <v>2</v>
      </c>
    </row>
    <row r="29" spans="3:29" x14ac:dyDescent="0.4">
      <c r="C29" s="15" t="s">
        <v>62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4"/>
      <c r="O29" s="14"/>
      <c r="P29" s="14"/>
      <c r="Q29" s="14"/>
      <c r="R29" s="14" t="s">
        <v>63</v>
      </c>
      <c r="S29" s="14" t="s">
        <v>23</v>
      </c>
      <c r="T29" s="14" t="s">
        <v>76</v>
      </c>
      <c r="U29" s="14" t="s">
        <v>76</v>
      </c>
      <c r="V29" s="14" t="s">
        <v>76</v>
      </c>
      <c r="W29" s="14" t="s">
        <v>76</v>
      </c>
      <c r="X29" s="14" t="s">
        <v>23</v>
      </c>
      <c r="Y29" s="14" t="s">
        <v>99</v>
      </c>
      <c r="Z29" s="14" t="s">
        <v>99</v>
      </c>
      <c r="AA29" s="14" t="s">
        <v>95</v>
      </c>
      <c r="AB29" s="14" t="s">
        <v>95</v>
      </c>
      <c r="AC29" s="19">
        <f t="shared" si="0"/>
        <v>0</v>
      </c>
    </row>
    <row r="30" spans="3:29" x14ac:dyDescent="0.4">
      <c r="C30" s="18" t="s">
        <v>64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4"/>
      <c r="O30" s="14"/>
      <c r="P30" s="14"/>
      <c r="Q30" s="14"/>
      <c r="R30" s="14" t="s">
        <v>24</v>
      </c>
      <c r="S30" s="14" t="s">
        <v>23</v>
      </c>
      <c r="T30" s="14" t="s">
        <v>76</v>
      </c>
      <c r="U30" s="14" t="s">
        <v>76</v>
      </c>
      <c r="V30" s="14" t="s">
        <v>75</v>
      </c>
      <c r="W30" s="14" t="s">
        <v>75</v>
      </c>
      <c r="X30" s="14" t="s">
        <v>23</v>
      </c>
      <c r="Y30" s="14" t="s">
        <v>98</v>
      </c>
      <c r="Z30" s="14" t="s">
        <v>99</v>
      </c>
      <c r="AA30" s="14" t="s">
        <v>94</v>
      </c>
      <c r="AB30" s="14" t="s">
        <v>94</v>
      </c>
      <c r="AC30" s="19">
        <f t="shared" si="0"/>
        <v>5</v>
      </c>
    </row>
    <row r="31" spans="3:29" x14ac:dyDescent="0.4">
      <c r="C31" s="18" t="s">
        <v>66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4"/>
      <c r="O31" s="14"/>
      <c r="P31" s="14"/>
      <c r="Q31" s="14"/>
      <c r="R31" s="14"/>
      <c r="S31" s="14" t="s">
        <v>77</v>
      </c>
      <c r="T31" s="14" t="s">
        <v>75</v>
      </c>
      <c r="U31" s="14" t="s">
        <v>76</v>
      </c>
      <c r="V31" s="14" t="s">
        <v>76</v>
      </c>
      <c r="W31" s="14" t="s">
        <v>76</v>
      </c>
      <c r="X31" s="14" t="s">
        <v>23</v>
      </c>
      <c r="Y31" s="14" t="s">
        <v>99</v>
      </c>
      <c r="Z31" s="14" t="s">
        <v>99</v>
      </c>
      <c r="AA31" s="14" t="s">
        <v>95</v>
      </c>
      <c r="AB31" s="14" t="s">
        <v>95</v>
      </c>
      <c r="AC31" s="19">
        <f t="shared" si="0"/>
        <v>1</v>
      </c>
    </row>
    <row r="32" spans="3:29" x14ac:dyDescent="0.4">
      <c r="C32" s="18" t="s">
        <v>67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4"/>
      <c r="O32" s="14"/>
      <c r="P32" s="14"/>
      <c r="Q32" s="14"/>
      <c r="R32" s="14"/>
      <c r="S32" s="14"/>
      <c r="T32" s="14" t="s">
        <v>77</v>
      </c>
      <c r="U32" s="14" t="s">
        <v>76</v>
      </c>
      <c r="V32" s="14" t="s">
        <v>76</v>
      </c>
      <c r="W32" s="14" t="s">
        <v>23</v>
      </c>
      <c r="X32" s="14" t="s">
        <v>23</v>
      </c>
      <c r="Y32" s="14" t="s">
        <v>98</v>
      </c>
      <c r="Z32" s="14" t="s">
        <v>98</v>
      </c>
      <c r="AA32" s="14" t="s">
        <v>95</v>
      </c>
      <c r="AB32" s="14" t="s">
        <v>95</v>
      </c>
      <c r="AC32" s="19">
        <f t="shared" si="0"/>
        <v>2</v>
      </c>
    </row>
    <row r="33" spans="3:29" x14ac:dyDescent="0.4">
      <c r="C33" s="18" t="s">
        <v>65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4"/>
      <c r="O33" s="14"/>
      <c r="P33" s="14"/>
      <c r="Q33" s="14"/>
      <c r="R33" s="14"/>
      <c r="S33" s="14"/>
      <c r="T33" s="14" t="s">
        <v>77</v>
      </c>
      <c r="U33" s="14" t="s">
        <v>75</v>
      </c>
      <c r="V33" s="14" t="s">
        <v>76</v>
      </c>
      <c r="W33" s="14" t="s">
        <v>76</v>
      </c>
      <c r="X33" s="14" t="s">
        <v>23</v>
      </c>
      <c r="Y33" s="14" t="s">
        <v>99</v>
      </c>
      <c r="Z33" s="14" t="s">
        <v>99</v>
      </c>
      <c r="AA33" s="14" t="s">
        <v>95</v>
      </c>
      <c r="AB33" s="14" t="s">
        <v>95</v>
      </c>
      <c r="AC33" s="19">
        <f t="shared" si="0"/>
        <v>1</v>
      </c>
    </row>
    <row r="34" spans="3:29" x14ac:dyDescent="0.4">
      <c r="C34" s="18" t="s">
        <v>68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4"/>
      <c r="O34" s="14"/>
      <c r="P34" s="14"/>
      <c r="Q34" s="14"/>
      <c r="R34" s="14"/>
      <c r="S34" s="14"/>
      <c r="T34" s="14"/>
      <c r="U34" s="14"/>
      <c r="V34" s="14" t="s">
        <v>77</v>
      </c>
      <c r="W34" s="14" t="s">
        <v>76</v>
      </c>
      <c r="X34" s="14" t="s">
        <v>23</v>
      </c>
      <c r="Y34" s="14" t="s">
        <v>98</v>
      </c>
      <c r="Z34" s="14" t="s">
        <v>98</v>
      </c>
      <c r="AA34" s="14" t="s">
        <v>95</v>
      </c>
      <c r="AB34" s="14" t="s">
        <v>95</v>
      </c>
      <c r="AC34" s="19">
        <f t="shared" si="0"/>
        <v>2</v>
      </c>
    </row>
    <row r="35" spans="3:29" x14ac:dyDescent="0.4">
      <c r="C35" s="19" t="s">
        <v>69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4"/>
      <c r="O35" s="14"/>
      <c r="P35" s="14"/>
      <c r="Q35" s="14"/>
      <c r="R35" s="14"/>
      <c r="S35" s="14"/>
      <c r="T35" s="14"/>
      <c r="U35" s="14"/>
      <c r="V35" s="14" t="s">
        <v>24</v>
      </c>
      <c r="W35" s="14" t="s">
        <v>22</v>
      </c>
      <c r="X35" s="14" t="s">
        <v>23</v>
      </c>
      <c r="Y35" s="14" t="s">
        <v>99</v>
      </c>
      <c r="Z35" s="14" t="s">
        <v>99</v>
      </c>
      <c r="AA35" s="14" t="s">
        <v>94</v>
      </c>
      <c r="AB35" s="14" t="s">
        <v>94</v>
      </c>
      <c r="AC35" s="19">
        <f t="shared" si="0"/>
        <v>3</v>
      </c>
    </row>
    <row r="36" spans="3:29" x14ac:dyDescent="0.4">
      <c r="C36" s="19" t="s">
        <v>83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4"/>
      <c r="O36" s="14"/>
      <c r="P36" s="14"/>
      <c r="Q36" s="14"/>
      <c r="R36" s="14"/>
      <c r="S36" s="14"/>
      <c r="T36" s="14"/>
      <c r="U36" s="14"/>
      <c r="V36" s="14"/>
      <c r="W36" s="14" t="s">
        <v>85</v>
      </c>
      <c r="X36" s="14" t="s">
        <v>22</v>
      </c>
      <c r="Y36" s="14" t="s">
        <v>99</v>
      </c>
      <c r="Z36" s="14" t="s">
        <v>98</v>
      </c>
      <c r="AA36" s="14" t="s">
        <v>95</v>
      </c>
      <c r="AB36" s="14" t="s">
        <v>95</v>
      </c>
      <c r="AC36" s="19">
        <f t="shared" si="0"/>
        <v>2</v>
      </c>
    </row>
    <row r="37" spans="3:29" x14ac:dyDescent="0.4">
      <c r="C37" s="19" t="s">
        <v>84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4"/>
      <c r="O37" s="14"/>
      <c r="P37" s="14"/>
      <c r="Q37" s="14"/>
      <c r="R37" s="14"/>
      <c r="S37" s="14"/>
      <c r="T37" s="14"/>
      <c r="U37" s="14"/>
      <c r="V37" s="14"/>
      <c r="W37" s="14" t="s">
        <v>85</v>
      </c>
      <c r="X37" s="14" t="s">
        <v>22</v>
      </c>
      <c r="Y37" s="14" t="s">
        <v>98</v>
      </c>
      <c r="Z37" s="14" t="s">
        <v>98</v>
      </c>
      <c r="AA37" s="14" t="s">
        <v>95</v>
      </c>
      <c r="AB37" s="14" t="s">
        <v>95</v>
      </c>
      <c r="AC37" s="19">
        <f t="shared" si="0"/>
        <v>3</v>
      </c>
    </row>
    <row r="38" spans="3:29" x14ac:dyDescent="0.4">
      <c r="C38" s="21" t="s">
        <v>101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 t="s">
        <v>97</v>
      </c>
      <c r="Z38" s="14" t="s">
        <v>98</v>
      </c>
      <c r="AA38" s="14" t="s">
        <v>99</v>
      </c>
      <c r="AB38" s="14" t="s">
        <v>99</v>
      </c>
      <c r="AC38" s="21">
        <f t="shared" si="0"/>
        <v>1</v>
      </c>
    </row>
    <row r="39" spans="3:29" x14ac:dyDescent="0.4">
      <c r="C39" s="19" t="s">
        <v>86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4"/>
      <c r="O39" s="14"/>
      <c r="P39" s="14"/>
      <c r="Q39" s="14"/>
      <c r="R39" s="14"/>
      <c r="S39" s="14"/>
      <c r="T39" s="14"/>
      <c r="U39" s="14"/>
      <c r="V39" s="14"/>
      <c r="W39" s="14" t="s">
        <v>85</v>
      </c>
      <c r="X39" s="14" t="s">
        <v>23</v>
      </c>
      <c r="Y39" s="14" t="s">
        <v>99</v>
      </c>
      <c r="Z39" s="14" t="s">
        <v>99</v>
      </c>
      <c r="AA39" s="14" t="s">
        <v>95</v>
      </c>
      <c r="AB39" s="14" t="s">
        <v>95</v>
      </c>
      <c r="AC39" s="21">
        <f t="shared" si="0"/>
        <v>0</v>
      </c>
    </row>
    <row r="40" spans="3:29" x14ac:dyDescent="0.4">
      <c r="C40" s="12">
        <f>COUNTA(C4:C39)</f>
        <v>36</v>
      </c>
      <c r="D40" s="12">
        <f>COUNTIF(D4:D39,"출")</f>
        <v>12</v>
      </c>
      <c r="E40" s="13">
        <f>COUNTIF(E4:E39,"출")</f>
        <v>5</v>
      </c>
      <c r="F40" s="15">
        <f>COUNTIF(F4:F39,"출")</f>
        <v>5</v>
      </c>
      <c r="G40" s="18">
        <f>COUNTIF(G4:G39,"출")</f>
        <v>4</v>
      </c>
      <c r="H40" s="18">
        <f>COUNTIF(H4:H39,"출")</f>
        <v>8</v>
      </c>
      <c r="I40" s="18">
        <f>COUNTIF(I4:I39,"출")</f>
        <v>12</v>
      </c>
      <c r="J40" s="18">
        <f>COUNTIF(J4:J39,"출")</f>
        <v>4</v>
      </c>
      <c r="K40" s="18">
        <f>COUNTIF(K4:K39,"출")</f>
        <v>8</v>
      </c>
      <c r="L40" s="18">
        <f>COUNTIF(L4:L39,"출")</f>
        <v>10</v>
      </c>
      <c r="M40" s="18">
        <f>COUNTIF(M4:M39,"출")</f>
        <v>4</v>
      </c>
      <c r="N40" s="18">
        <f>COUNTIF(N4:N39,"출")</f>
        <v>7</v>
      </c>
      <c r="O40" s="18">
        <f>COUNTIF(O4:O39,"출")</f>
        <v>5</v>
      </c>
      <c r="P40" s="18">
        <f>COUNTIF(P4:P39,"출")</f>
        <v>10</v>
      </c>
      <c r="Q40" s="18">
        <f>COUNTIF(Q4:Q39,"출")</f>
        <v>13</v>
      </c>
      <c r="R40" s="18">
        <f>COUNTIF(R4:R39,"출")</f>
        <v>8</v>
      </c>
      <c r="S40" s="18">
        <f>COUNTIF(S4:S39,"출")</f>
        <v>3</v>
      </c>
      <c r="T40" s="18">
        <f>COUNTIF(T4:T39,"출")</f>
        <v>11</v>
      </c>
      <c r="U40" s="18">
        <f>COUNTIF(U4:U39,"출")</f>
        <v>12</v>
      </c>
      <c r="V40" s="18">
        <f>COUNTIF(V4:V39,"출")</f>
        <v>6</v>
      </c>
      <c r="W40" s="18">
        <f>COUNTIF(W4:W39,"출")</f>
        <v>9</v>
      </c>
      <c r="X40" s="20">
        <f>COUNTIF(X4:X39,"출")</f>
        <v>13</v>
      </c>
      <c r="Y40" s="21">
        <f t="shared" ref="Y40:AB40" si="1">COUNTIF(Y4:Y39,"출")</f>
        <v>13</v>
      </c>
      <c r="Z40" s="21">
        <f t="shared" si="1"/>
        <v>8</v>
      </c>
      <c r="AA40" s="21">
        <f t="shared" si="1"/>
        <v>12</v>
      </c>
      <c r="AB40" s="21">
        <f t="shared" si="1"/>
        <v>10</v>
      </c>
      <c r="AC40" s="2"/>
    </row>
  </sheetData>
  <mergeCells count="2">
    <mergeCell ref="AC2:AC3"/>
    <mergeCell ref="C2:C3"/>
  </mergeCells>
  <phoneticPr fontId="1" type="noConversion"/>
  <conditionalFormatting sqref="Q27:S28 W26:W27 V25:W25 V28:W28 R25:T25 S21 S26 R22:S24 S17:S18 S19:T20 D31:R34 V31:V32 D36:R36 D25:O30 P29:Q30 U26:U32 T26:T30 W21:Y21 X25:AB26 W32:AB33 R16:T16 U15:U16 V16:AB18 Q4:Q26 D4:O22 P4:P28 R18:R20 W36:Y36 V19:Y19 AA19:AB19 AA21:AB21 Z19:Z24 W31:Y31 AA31:AB31 X27:Y28 AA27:AB28 Z27:Z31 AA36:AB36 W34:Y34 AA34:AB34 Z34:Z36">
    <cfRule type="containsText" dxfId="110" priority="197" operator="containsText" text="결">
      <formula>NOT(ISERROR(SEARCH("결",D4)))</formula>
    </cfRule>
    <cfRule type="containsText" dxfId="109" priority="198" operator="containsText" text="출">
      <formula>NOT(ISERROR(SEARCH("출",D4)))</formula>
    </cfRule>
  </conditionalFormatting>
  <conditionalFormatting sqref="Q27:S28 W26:W27 V25:W25 V28:W28 R25:T25 S21 S26 R22:S24 S17:S18 S19:T20 D31:R34 V31:V32 D36:R36 D25:O30 P29:Q30 U26:U32 T26:T30 W21:Y21 X25:AB26 W32:AB33 R16:T16 U15:U16 V16:AB18 Q4:Q26 D4:O22 P4:P28 R18:R20 W36:Y36 V19:Y19 AA19:AB19 AA21:AB21 Z19:Z24 W31:Y31 AA31:AB31 X27:Y28 AA27:AB28 Z27:Z31 AA36:AB36 W34:Y34 AA34:AB34 Z34:Z36">
    <cfRule type="containsText" dxfId="108" priority="196" operator="containsText" text="입">
      <formula>NOT(ISERROR(SEARCH("입",D4)))</formula>
    </cfRule>
  </conditionalFormatting>
  <conditionalFormatting sqref="D23:O24">
    <cfRule type="containsText" dxfId="107" priority="194" operator="containsText" text="결">
      <formula>NOT(ISERROR(SEARCH("결",D23)))</formula>
    </cfRule>
    <cfRule type="containsText" dxfId="106" priority="195" operator="containsText" text="출">
      <formula>NOT(ISERROR(SEARCH("출",D23)))</formula>
    </cfRule>
  </conditionalFormatting>
  <conditionalFormatting sqref="D23:O24">
    <cfRule type="containsText" dxfId="105" priority="193" operator="containsText" text="입">
      <formula>NOT(ISERROR(SEARCH("입",D23)))</formula>
    </cfRule>
  </conditionalFormatting>
  <conditionalFormatting sqref="R4:R5 R26 R21 R17 R15 R7 R13">
    <cfRule type="containsText" dxfId="104" priority="164" operator="containsText" text="결">
      <formula>NOT(ISERROR(SEARCH("결",R4)))</formula>
    </cfRule>
    <cfRule type="containsText" dxfId="103" priority="165" operator="containsText" text="출">
      <formula>NOT(ISERROR(SEARCH("출",R4)))</formula>
    </cfRule>
  </conditionalFormatting>
  <conditionalFormatting sqref="R4:R5 R26 R21 R17 R15 R7 R13">
    <cfRule type="containsText" dxfId="102" priority="163" operator="containsText" text="입">
      <formula>NOT(ISERROR(SEARCH("입",R4)))</formula>
    </cfRule>
  </conditionalFormatting>
  <conditionalFormatting sqref="R29">
    <cfRule type="containsText" dxfId="101" priority="161" operator="containsText" text="결">
      <formula>NOT(ISERROR(SEARCH("결",R29)))</formula>
    </cfRule>
    <cfRule type="containsText" dxfId="100" priority="162" operator="containsText" text="출">
      <formula>NOT(ISERROR(SEARCH("출",R29)))</formula>
    </cfRule>
  </conditionalFormatting>
  <conditionalFormatting sqref="R29">
    <cfRule type="containsText" dxfId="99" priority="160" operator="containsText" text="입">
      <formula>NOT(ISERROR(SEARCH("입",R29)))</formula>
    </cfRule>
  </conditionalFormatting>
  <conditionalFormatting sqref="R14">
    <cfRule type="containsText" dxfId="98" priority="149" operator="containsText" text="결">
      <formula>NOT(ISERROR(SEARCH("결",R14)))</formula>
    </cfRule>
    <cfRule type="containsText" dxfId="97" priority="150" operator="containsText" text="출">
      <formula>NOT(ISERROR(SEARCH("출",R14)))</formula>
    </cfRule>
  </conditionalFormatting>
  <conditionalFormatting sqref="R14">
    <cfRule type="containsText" dxfId="96" priority="148" operator="containsText" text="입">
      <formula>NOT(ISERROR(SEARCH("입",R14)))</formula>
    </cfRule>
  </conditionalFormatting>
  <conditionalFormatting sqref="R6">
    <cfRule type="containsText" dxfId="95" priority="146" operator="containsText" text="결">
      <formula>NOT(ISERROR(SEARCH("결",R6)))</formula>
    </cfRule>
    <cfRule type="containsText" dxfId="94" priority="147" operator="containsText" text="출">
      <formula>NOT(ISERROR(SEARCH("출",R6)))</formula>
    </cfRule>
  </conditionalFormatting>
  <conditionalFormatting sqref="R6">
    <cfRule type="containsText" dxfId="93" priority="145" operator="containsText" text="입">
      <formula>NOT(ISERROR(SEARCH("입",R6)))</formula>
    </cfRule>
  </conditionalFormatting>
  <conditionalFormatting sqref="R8:R12">
    <cfRule type="containsText" dxfId="92" priority="143" operator="containsText" text="결">
      <formula>NOT(ISERROR(SEARCH("결",R8)))</formula>
    </cfRule>
    <cfRule type="containsText" dxfId="91" priority="144" operator="containsText" text="출">
      <formula>NOT(ISERROR(SEARCH("출",R8)))</formula>
    </cfRule>
  </conditionalFormatting>
  <conditionalFormatting sqref="R8:R12">
    <cfRule type="containsText" dxfId="90" priority="142" operator="containsText" text="입">
      <formula>NOT(ISERROR(SEARCH("입",R8)))</formula>
    </cfRule>
  </conditionalFormatting>
  <conditionalFormatting sqref="S15:T15 V9:V14 S4:T8 T9:T10 V15:AB15 V4:AB8">
    <cfRule type="containsText" dxfId="89" priority="122" operator="containsText" text="결">
      <formula>NOT(ISERROR(SEARCH("결",S4)))</formula>
    </cfRule>
    <cfRule type="containsText" dxfId="88" priority="123" operator="containsText" text="출">
      <formula>NOT(ISERROR(SEARCH("출",S4)))</formula>
    </cfRule>
  </conditionalFormatting>
  <conditionalFormatting sqref="S15:T15 V9:V14 S4:T8 T9:T10 V15:AB15 V4:AB8">
    <cfRule type="containsText" dxfId="87" priority="121" operator="containsText" text="입">
      <formula>NOT(ISERROR(SEARCH("입",S4)))</formula>
    </cfRule>
  </conditionalFormatting>
  <conditionalFormatting sqref="S33:V33 S29 S31:T32 T32:U32 S34:U34 S36:U36 V30:Y30 AA30:AB30">
    <cfRule type="containsText" dxfId="86" priority="119" operator="containsText" text="결">
      <formula>NOT(ISERROR(SEARCH("결",S29)))</formula>
    </cfRule>
    <cfRule type="containsText" dxfId="85" priority="120" operator="containsText" text="출">
      <formula>NOT(ISERROR(SEARCH("출",S29)))</formula>
    </cfRule>
  </conditionalFormatting>
  <conditionalFormatting sqref="S33:V33 S29 S31:T32 T32:U32 S34:U34 S36:U36 V30:Y30 AA30:AB30">
    <cfRule type="containsText" dxfId="84" priority="118" operator="containsText" text="입">
      <formula>NOT(ISERROR(SEARCH("입",S29)))</formula>
    </cfRule>
  </conditionalFormatting>
  <conditionalFormatting sqref="S11:T14 S9:S10 W9:AB9">
    <cfRule type="containsText" dxfId="83" priority="113" operator="containsText" text="결">
      <formula>NOT(ISERROR(SEARCH("결",S9)))</formula>
    </cfRule>
    <cfRule type="containsText" dxfId="82" priority="114" operator="containsText" text="출">
      <formula>NOT(ISERROR(SEARCH("출",S9)))</formula>
    </cfRule>
  </conditionalFormatting>
  <conditionalFormatting sqref="S11:T14 S9:S10 W9:AB9">
    <cfRule type="containsText" dxfId="81" priority="112" operator="containsText" text="입">
      <formula>NOT(ISERROR(SEARCH("입",S9)))</formula>
    </cfRule>
  </conditionalFormatting>
  <conditionalFormatting sqref="R30">
    <cfRule type="containsText" dxfId="80" priority="107" operator="containsText" text="결">
      <formula>NOT(ISERROR(SEARCH("결",R30)))</formula>
    </cfRule>
    <cfRule type="containsText" dxfId="79" priority="108" operator="containsText" text="출">
      <formula>NOT(ISERROR(SEARCH("출",R30)))</formula>
    </cfRule>
  </conditionalFormatting>
  <conditionalFormatting sqref="R30">
    <cfRule type="containsText" dxfId="78" priority="106" operator="containsText" text="입">
      <formula>NOT(ISERROR(SEARCH("입",R30)))</formula>
    </cfRule>
  </conditionalFormatting>
  <conditionalFormatting sqref="S30">
    <cfRule type="containsText" dxfId="77" priority="104" operator="containsText" text="결">
      <formula>NOT(ISERROR(SEARCH("결",S30)))</formula>
    </cfRule>
    <cfRule type="containsText" dxfId="76" priority="105" operator="containsText" text="출">
      <formula>NOT(ISERROR(SEARCH("출",S30)))</formula>
    </cfRule>
  </conditionalFormatting>
  <conditionalFormatting sqref="S30">
    <cfRule type="containsText" dxfId="75" priority="103" operator="containsText" text="입">
      <formula>NOT(ISERROR(SEARCH("입",S30)))</formula>
    </cfRule>
  </conditionalFormatting>
  <conditionalFormatting sqref="V20:V24">
    <cfRule type="containsText" dxfId="74" priority="101" operator="containsText" text="결">
      <formula>NOT(ISERROR(SEARCH("결",V20)))</formula>
    </cfRule>
    <cfRule type="containsText" dxfId="73" priority="102" operator="containsText" text="출">
      <formula>NOT(ISERROR(SEARCH("출",V20)))</formula>
    </cfRule>
  </conditionalFormatting>
  <conditionalFormatting sqref="V20:V24">
    <cfRule type="containsText" dxfId="72" priority="100" operator="containsText" text="입">
      <formula>NOT(ISERROR(SEARCH("입",V20)))</formula>
    </cfRule>
  </conditionalFormatting>
  <conditionalFormatting sqref="V26:V27">
    <cfRule type="containsText" dxfId="71" priority="98" operator="containsText" text="결">
      <formula>NOT(ISERROR(SEARCH("결",V26)))</formula>
    </cfRule>
    <cfRule type="containsText" dxfId="70" priority="99" operator="containsText" text="출">
      <formula>NOT(ISERROR(SEARCH("출",V26)))</formula>
    </cfRule>
  </conditionalFormatting>
  <conditionalFormatting sqref="V26:V27">
    <cfRule type="containsText" dxfId="69" priority="97" operator="containsText" text="입">
      <formula>NOT(ISERROR(SEARCH("입",V26)))</formula>
    </cfRule>
  </conditionalFormatting>
  <conditionalFormatting sqref="V29">
    <cfRule type="containsText" dxfId="68" priority="95" operator="containsText" text="결">
      <formula>NOT(ISERROR(SEARCH("결",V29)))</formula>
    </cfRule>
    <cfRule type="containsText" dxfId="67" priority="96" operator="containsText" text="출">
      <formula>NOT(ISERROR(SEARCH("출",V29)))</formula>
    </cfRule>
  </conditionalFormatting>
  <conditionalFormatting sqref="V29">
    <cfRule type="containsText" dxfId="66" priority="94" operator="containsText" text="입">
      <formula>NOT(ISERROR(SEARCH("입",V29)))</formula>
    </cfRule>
  </conditionalFormatting>
  <conditionalFormatting sqref="U17 U25 U19:U20">
    <cfRule type="containsText" dxfId="65" priority="92" operator="containsText" text="결">
      <formula>NOT(ISERROR(SEARCH("결",U17)))</formula>
    </cfRule>
    <cfRule type="containsText" dxfId="64" priority="93" operator="containsText" text="출">
      <formula>NOT(ISERROR(SEARCH("출",U17)))</formula>
    </cfRule>
  </conditionalFormatting>
  <conditionalFormatting sqref="U17 U25 U19:U20">
    <cfRule type="containsText" dxfId="63" priority="91" operator="containsText" text="입">
      <formula>NOT(ISERROR(SEARCH("입",U17)))</formula>
    </cfRule>
  </conditionalFormatting>
  <conditionalFormatting sqref="U4:U9">
    <cfRule type="containsText" dxfId="62" priority="89" operator="containsText" text="결">
      <formula>NOT(ISERROR(SEARCH("결",U4)))</formula>
    </cfRule>
    <cfRule type="containsText" dxfId="61" priority="90" operator="containsText" text="출">
      <formula>NOT(ISERROR(SEARCH("출",U4)))</formula>
    </cfRule>
  </conditionalFormatting>
  <conditionalFormatting sqref="U4:U9">
    <cfRule type="containsText" dxfId="60" priority="88" operator="containsText" text="입">
      <formula>NOT(ISERROR(SEARCH("입",U4)))</formula>
    </cfRule>
  </conditionalFormatting>
  <conditionalFormatting sqref="U10:U13">
    <cfRule type="containsText" dxfId="59" priority="86" operator="containsText" text="결">
      <formula>NOT(ISERROR(SEARCH("결",U10)))</formula>
    </cfRule>
    <cfRule type="containsText" dxfId="58" priority="87" operator="containsText" text="출">
      <formula>NOT(ISERROR(SEARCH("출",U10)))</formula>
    </cfRule>
  </conditionalFormatting>
  <conditionalFormatting sqref="U10:U13">
    <cfRule type="containsText" dxfId="57" priority="85" operator="containsText" text="입">
      <formula>NOT(ISERROR(SEARCH("입",U10)))</formula>
    </cfRule>
  </conditionalFormatting>
  <conditionalFormatting sqref="U14">
    <cfRule type="containsText" dxfId="56" priority="83" operator="containsText" text="결">
      <formula>NOT(ISERROR(SEARCH("결",U14)))</formula>
    </cfRule>
    <cfRule type="containsText" dxfId="55" priority="84" operator="containsText" text="출">
      <formula>NOT(ISERROR(SEARCH("출",U14)))</formula>
    </cfRule>
  </conditionalFormatting>
  <conditionalFormatting sqref="U14">
    <cfRule type="containsText" dxfId="54" priority="82" operator="containsText" text="입">
      <formula>NOT(ISERROR(SEARCH("입",U14)))</formula>
    </cfRule>
  </conditionalFormatting>
  <conditionalFormatting sqref="U18">
    <cfRule type="containsText" dxfId="53" priority="80" operator="containsText" text="결">
      <formula>NOT(ISERROR(SEARCH("결",U18)))</formula>
    </cfRule>
    <cfRule type="containsText" dxfId="52" priority="81" operator="containsText" text="출">
      <formula>NOT(ISERROR(SEARCH("출",U18)))</formula>
    </cfRule>
  </conditionalFormatting>
  <conditionalFormatting sqref="U18">
    <cfRule type="containsText" dxfId="51" priority="79" operator="containsText" text="입">
      <formula>NOT(ISERROR(SEARCH("입",U18)))</formula>
    </cfRule>
  </conditionalFormatting>
  <conditionalFormatting sqref="U21:U24">
    <cfRule type="containsText" dxfId="50" priority="77" operator="containsText" text="결">
      <formula>NOT(ISERROR(SEARCH("결",U21)))</formula>
    </cfRule>
    <cfRule type="containsText" dxfId="49" priority="78" operator="containsText" text="출">
      <formula>NOT(ISERROR(SEARCH("출",U21)))</formula>
    </cfRule>
  </conditionalFormatting>
  <conditionalFormatting sqref="U21:U24">
    <cfRule type="containsText" dxfId="48" priority="76" operator="containsText" text="입">
      <formula>NOT(ISERROR(SEARCH("입",U21)))</formula>
    </cfRule>
  </conditionalFormatting>
  <conditionalFormatting sqref="T17:T18">
    <cfRule type="containsText" dxfId="47" priority="68" operator="containsText" text="결">
      <formula>NOT(ISERROR(SEARCH("결",T17)))</formula>
    </cfRule>
    <cfRule type="containsText" dxfId="46" priority="69" operator="containsText" text="출">
      <formula>NOT(ISERROR(SEARCH("출",T17)))</formula>
    </cfRule>
  </conditionalFormatting>
  <conditionalFormatting sqref="T17:T18">
    <cfRule type="containsText" dxfId="45" priority="67" operator="containsText" text="입">
      <formula>NOT(ISERROR(SEARCH("입",T17)))</formula>
    </cfRule>
  </conditionalFormatting>
  <conditionalFormatting sqref="T21:T24">
    <cfRule type="containsText" dxfId="44" priority="65" operator="containsText" text="결">
      <formula>NOT(ISERROR(SEARCH("결",T21)))</formula>
    </cfRule>
    <cfRule type="containsText" dxfId="43" priority="66" operator="containsText" text="출">
      <formula>NOT(ISERROR(SEARCH("출",T21)))</formula>
    </cfRule>
  </conditionalFormatting>
  <conditionalFormatting sqref="T21:T24">
    <cfRule type="containsText" dxfId="42" priority="64" operator="containsText" text="입">
      <formula>NOT(ISERROR(SEARCH("입",T21)))</formula>
    </cfRule>
  </conditionalFormatting>
  <conditionalFormatting sqref="V32">
    <cfRule type="containsText" dxfId="41" priority="59" operator="containsText" text="결">
      <formula>NOT(ISERROR(SEARCH("결",V32)))</formula>
    </cfRule>
    <cfRule type="containsText" dxfId="40" priority="60" operator="containsText" text="출">
      <formula>NOT(ISERROR(SEARCH("출",V32)))</formula>
    </cfRule>
  </conditionalFormatting>
  <conditionalFormatting sqref="V32">
    <cfRule type="containsText" dxfId="39" priority="58" operator="containsText" text="입">
      <formula>NOT(ISERROR(SEARCH("입",V32)))</formula>
    </cfRule>
  </conditionalFormatting>
  <conditionalFormatting sqref="V34 V36">
    <cfRule type="containsText" dxfId="38" priority="56" operator="containsText" text="결">
      <formula>NOT(ISERROR(SEARCH("결",V34)))</formula>
    </cfRule>
    <cfRule type="containsText" dxfId="37" priority="57" operator="containsText" text="출">
      <formula>NOT(ISERROR(SEARCH("출",V34)))</formula>
    </cfRule>
  </conditionalFormatting>
  <conditionalFormatting sqref="V34 V36">
    <cfRule type="containsText" dxfId="36" priority="55" operator="containsText" text="입">
      <formula>NOT(ISERROR(SEARCH("입",V34)))</formula>
    </cfRule>
  </conditionalFormatting>
  <conditionalFormatting sqref="W11:AB14">
    <cfRule type="containsText" dxfId="35" priority="53" operator="containsText" text="결">
      <formula>NOT(ISERROR(SEARCH("결",W11)))</formula>
    </cfRule>
    <cfRule type="containsText" dxfId="34" priority="54" operator="containsText" text="출">
      <formula>NOT(ISERROR(SEARCH("출",W11)))</formula>
    </cfRule>
  </conditionalFormatting>
  <conditionalFormatting sqref="W11:AB14">
    <cfRule type="containsText" dxfId="33" priority="52" operator="containsText" text="입">
      <formula>NOT(ISERROR(SEARCH("입",W11)))</formula>
    </cfRule>
  </conditionalFormatting>
  <conditionalFormatting sqref="W10:AB10">
    <cfRule type="containsText" dxfId="32" priority="50" operator="containsText" text="결">
      <formula>NOT(ISERROR(SEARCH("결",W10)))</formula>
    </cfRule>
    <cfRule type="containsText" dxfId="31" priority="51" operator="containsText" text="출">
      <formula>NOT(ISERROR(SEARCH("출",W10)))</formula>
    </cfRule>
  </conditionalFormatting>
  <conditionalFormatting sqref="W10:AB10">
    <cfRule type="containsText" dxfId="30" priority="49" operator="containsText" text="입">
      <formula>NOT(ISERROR(SEARCH("입",W10)))</formula>
    </cfRule>
  </conditionalFormatting>
  <conditionalFormatting sqref="W20:Y20 AA20:AB20">
    <cfRule type="containsText" dxfId="29" priority="47" operator="containsText" text="결">
      <formula>NOT(ISERROR(SEARCH("결",W20)))</formula>
    </cfRule>
    <cfRule type="containsText" dxfId="28" priority="48" operator="containsText" text="출">
      <formula>NOT(ISERROR(SEARCH("출",W20)))</formula>
    </cfRule>
  </conditionalFormatting>
  <conditionalFormatting sqref="W20:Y20 AA20:AB20">
    <cfRule type="containsText" dxfId="27" priority="46" operator="containsText" text="입">
      <formula>NOT(ISERROR(SEARCH("입",W20)))</formula>
    </cfRule>
  </conditionalFormatting>
  <conditionalFormatting sqref="W22:Y24 AA22:AB24">
    <cfRule type="containsText" dxfId="26" priority="44" operator="containsText" text="결">
      <formula>NOT(ISERROR(SEARCH("결",W22)))</formula>
    </cfRule>
    <cfRule type="containsText" dxfId="25" priority="45" operator="containsText" text="출">
      <formula>NOT(ISERROR(SEARCH("출",W22)))</formula>
    </cfRule>
  </conditionalFormatting>
  <conditionalFormatting sqref="W22:Y24 AA22:AB24">
    <cfRule type="containsText" dxfId="24" priority="43" operator="containsText" text="입">
      <formula>NOT(ISERROR(SEARCH("입",W22)))</formula>
    </cfRule>
  </conditionalFormatting>
  <conditionalFormatting sqref="W29:Y29 AA29:AB29">
    <cfRule type="containsText" dxfId="23" priority="41" operator="containsText" text="결">
      <formula>NOT(ISERROR(SEARCH("결",W29)))</formula>
    </cfRule>
    <cfRule type="containsText" dxfId="22" priority="42" operator="containsText" text="출">
      <formula>NOT(ISERROR(SEARCH("출",W29)))</formula>
    </cfRule>
  </conditionalFormatting>
  <conditionalFormatting sqref="W29:Y29 AA29:AB29">
    <cfRule type="containsText" dxfId="21" priority="40" operator="containsText" text="입">
      <formula>NOT(ISERROR(SEARCH("입",W29)))</formula>
    </cfRule>
  </conditionalFormatting>
  <conditionalFormatting sqref="D35:R35">
    <cfRule type="containsText" dxfId="20" priority="20" operator="containsText" text="결">
      <formula>NOT(ISERROR(SEARCH("결",D35)))</formula>
    </cfRule>
    <cfRule type="containsText" dxfId="19" priority="21" operator="containsText" text="출">
      <formula>NOT(ISERROR(SEARCH("출",D35)))</formula>
    </cfRule>
  </conditionalFormatting>
  <conditionalFormatting sqref="D35:R35">
    <cfRule type="containsText" dxfId="18" priority="19" operator="containsText" text="입">
      <formula>NOT(ISERROR(SEARCH("입",D35)))</formula>
    </cfRule>
  </conditionalFormatting>
  <conditionalFormatting sqref="S35:U35 W35:Y35 AA35:AB35">
    <cfRule type="containsText" dxfId="17" priority="17" operator="containsText" text="결">
      <formula>NOT(ISERROR(SEARCH("결",S35)))</formula>
    </cfRule>
    <cfRule type="containsText" dxfId="16" priority="18" operator="containsText" text="출">
      <formula>NOT(ISERROR(SEARCH("출",S35)))</formula>
    </cfRule>
  </conditionalFormatting>
  <conditionalFormatting sqref="S35:U35 W35:Y35 AA35:AB35">
    <cfRule type="containsText" dxfId="15" priority="16" operator="containsText" text="입">
      <formula>NOT(ISERROR(SEARCH("입",S35)))</formula>
    </cfRule>
  </conditionalFormatting>
  <conditionalFormatting sqref="V35">
    <cfRule type="containsText" dxfId="14" priority="14" operator="containsText" text="결">
      <formula>NOT(ISERROR(SEARCH("결",V35)))</formula>
    </cfRule>
    <cfRule type="containsText" dxfId="13" priority="15" operator="containsText" text="출">
      <formula>NOT(ISERROR(SEARCH("출",V35)))</formula>
    </cfRule>
  </conditionalFormatting>
  <conditionalFormatting sqref="V35">
    <cfRule type="containsText" dxfId="12" priority="13" operator="containsText" text="입">
      <formula>NOT(ISERROR(SEARCH("입",V35)))</formula>
    </cfRule>
  </conditionalFormatting>
  <conditionalFormatting sqref="D37:R39">
    <cfRule type="containsText" dxfId="11" priority="11" operator="containsText" text="결">
      <formula>NOT(ISERROR(SEARCH("결",D37)))</formula>
    </cfRule>
    <cfRule type="containsText" dxfId="10" priority="12" operator="containsText" text="출">
      <formula>NOT(ISERROR(SEARCH("출",D37)))</formula>
    </cfRule>
  </conditionalFormatting>
  <conditionalFormatting sqref="D37:R39">
    <cfRule type="containsText" dxfId="9" priority="10" operator="containsText" text="입">
      <formula>NOT(ISERROR(SEARCH("입",D37)))</formula>
    </cfRule>
  </conditionalFormatting>
  <conditionalFormatting sqref="S37:U39 W37:AB38">
    <cfRule type="containsText" dxfId="8" priority="8" operator="containsText" text="결">
      <formula>NOT(ISERROR(SEARCH("결",S37)))</formula>
    </cfRule>
    <cfRule type="containsText" dxfId="7" priority="9" operator="containsText" text="출">
      <formula>NOT(ISERROR(SEARCH("출",S37)))</formula>
    </cfRule>
  </conditionalFormatting>
  <conditionalFormatting sqref="S37:U39 W37:AB38">
    <cfRule type="containsText" dxfId="6" priority="7" operator="containsText" text="입">
      <formula>NOT(ISERROR(SEARCH("입",S37)))</formula>
    </cfRule>
  </conditionalFormatting>
  <conditionalFormatting sqref="V37:V39">
    <cfRule type="containsText" dxfId="5" priority="5" operator="containsText" text="결">
      <formula>NOT(ISERROR(SEARCH("결",V37)))</formula>
    </cfRule>
    <cfRule type="containsText" dxfId="4" priority="6" operator="containsText" text="출">
      <formula>NOT(ISERROR(SEARCH("출",V37)))</formula>
    </cfRule>
  </conditionalFormatting>
  <conditionalFormatting sqref="V37:V39">
    <cfRule type="containsText" dxfId="3" priority="4" operator="containsText" text="입">
      <formula>NOT(ISERROR(SEARCH("입",V37)))</formula>
    </cfRule>
  </conditionalFormatting>
  <conditionalFormatting sqref="W39:AB39">
    <cfRule type="containsText" dxfId="2" priority="2" operator="containsText" text="결">
      <formula>NOT(ISERROR(SEARCH("결",W39)))</formula>
    </cfRule>
    <cfRule type="containsText" dxfId="1" priority="3" operator="containsText" text="출">
      <formula>NOT(ISERROR(SEARCH("출",W39)))</formula>
    </cfRule>
  </conditionalFormatting>
  <conditionalFormatting sqref="W39:AB39">
    <cfRule type="containsText" dxfId="0" priority="1" operator="containsText" text="입">
      <formula>NOT(ISERROR(SEARCH("입",W39)))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FCAB-8314-4C84-81C4-993E57ACAE25}">
  <dimension ref="D3:F36"/>
  <sheetViews>
    <sheetView zoomScale="85" zoomScaleNormal="85" workbookViewId="0">
      <selection activeCell="E20" sqref="E20"/>
    </sheetView>
  </sheetViews>
  <sheetFormatPr defaultColWidth="9" defaultRowHeight="17.399999999999999" x14ac:dyDescent="0.4"/>
  <cols>
    <col min="1" max="16384" width="9" style="1"/>
  </cols>
  <sheetData>
    <row r="3" spans="4:6" x14ac:dyDescent="0.4">
      <c r="D3" s="10" t="s">
        <v>0</v>
      </c>
      <c r="E3" s="10" t="s">
        <v>29</v>
      </c>
      <c r="F3" s="10" t="s">
        <v>30</v>
      </c>
    </row>
    <row r="4" spans="4:6" x14ac:dyDescent="0.4">
      <c r="D4" s="10" t="str">
        <f>Sheet1!C4</f>
        <v>이중석</v>
      </c>
      <c r="E4" s="10"/>
      <c r="F4" s="10"/>
    </row>
    <row r="5" spans="4:6" x14ac:dyDescent="0.4">
      <c r="D5" s="10" t="str">
        <f>Sheet1!C5</f>
        <v>강상호</v>
      </c>
      <c r="E5" s="10" t="s">
        <v>32</v>
      </c>
      <c r="F5" s="10"/>
    </row>
    <row r="6" spans="4:6" x14ac:dyDescent="0.4">
      <c r="D6" s="10" t="str">
        <f>Sheet1!C6</f>
        <v>김경섭</v>
      </c>
      <c r="E6" s="10" t="s">
        <v>32</v>
      </c>
      <c r="F6" s="10"/>
    </row>
    <row r="7" spans="4:6" x14ac:dyDescent="0.4">
      <c r="D7" s="10" t="str">
        <f>Sheet1!C7</f>
        <v>김재만</v>
      </c>
      <c r="E7" s="10" t="s">
        <v>32</v>
      </c>
      <c r="F7" s="10"/>
    </row>
    <row r="8" spans="4:6" x14ac:dyDescent="0.4">
      <c r="D8" s="10" t="str">
        <f>Sheet1!C8</f>
        <v>김주영</v>
      </c>
      <c r="E8" s="10"/>
      <c r="F8" s="10"/>
    </row>
    <row r="9" spans="4:6" x14ac:dyDescent="0.4">
      <c r="D9" s="10" t="e">
        <f>Sheet1!#REF!</f>
        <v>#REF!</v>
      </c>
      <c r="E9" s="10" t="s">
        <v>32</v>
      </c>
      <c r="F9" s="10"/>
    </row>
    <row r="10" spans="4:6" x14ac:dyDescent="0.4">
      <c r="D10" s="10" t="e">
        <f>Sheet1!#REF!</f>
        <v>#REF!</v>
      </c>
      <c r="E10" s="10" t="s">
        <v>32</v>
      </c>
      <c r="F10" s="10"/>
    </row>
    <row r="11" spans="4:6" x14ac:dyDescent="0.4">
      <c r="D11" s="10" t="e">
        <f>Sheet1!#REF!</f>
        <v>#REF!</v>
      </c>
      <c r="E11" s="10"/>
      <c r="F11" s="10"/>
    </row>
    <row r="12" spans="4:6" x14ac:dyDescent="0.4">
      <c r="D12" s="10" t="str">
        <f>Sheet1!C10</f>
        <v>박정훈</v>
      </c>
      <c r="E12" s="10" t="s">
        <v>32</v>
      </c>
      <c r="F12" s="10"/>
    </row>
    <row r="13" spans="4:6" x14ac:dyDescent="0.4">
      <c r="D13" s="10" t="e">
        <f>Sheet1!#REF!</f>
        <v>#REF!</v>
      </c>
      <c r="E13" s="10" t="s">
        <v>32</v>
      </c>
      <c r="F13" s="10"/>
    </row>
    <row r="14" spans="4:6" x14ac:dyDescent="0.4">
      <c r="D14" s="10" t="e">
        <f>Sheet1!#REF!</f>
        <v>#REF!</v>
      </c>
      <c r="E14" s="10" t="s">
        <v>32</v>
      </c>
      <c r="F14" s="10"/>
    </row>
    <row r="15" spans="4:6" x14ac:dyDescent="0.4">
      <c r="D15" s="10" t="e">
        <f>Sheet1!#REF!</f>
        <v>#REF!</v>
      </c>
      <c r="E15" s="10" t="s">
        <v>32</v>
      </c>
      <c r="F15" s="10"/>
    </row>
    <row r="16" spans="4:6" x14ac:dyDescent="0.4">
      <c r="D16" s="10" t="str">
        <f>Sheet1!C11</f>
        <v>신우연</v>
      </c>
      <c r="E16" s="10" t="s">
        <v>32</v>
      </c>
      <c r="F16" s="10"/>
    </row>
    <row r="17" spans="4:6" x14ac:dyDescent="0.4">
      <c r="D17" s="10" t="str">
        <f>Sheet1!C12</f>
        <v>안효진</v>
      </c>
      <c r="E17" s="10" t="s">
        <v>32</v>
      </c>
      <c r="F17" s="10"/>
    </row>
    <row r="18" spans="4:6" x14ac:dyDescent="0.4">
      <c r="D18" s="10" t="str">
        <f>Sheet1!C13</f>
        <v>양다혜</v>
      </c>
      <c r="E18" s="10" t="s">
        <v>32</v>
      </c>
      <c r="F18" s="10"/>
    </row>
    <row r="19" spans="4:6" x14ac:dyDescent="0.4">
      <c r="D19" s="10" t="e">
        <f>Sheet1!#REF!</f>
        <v>#REF!</v>
      </c>
      <c r="E19" s="10" t="s">
        <v>32</v>
      </c>
      <c r="F19" s="10"/>
    </row>
    <row r="20" spans="4:6" x14ac:dyDescent="0.4">
      <c r="D20" s="10" t="str">
        <f>Sheet1!C14</f>
        <v>위채은</v>
      </c>
      <c r="E20" s="10" t="s">
        <v>32</v>
      </c>
      <c r="F20" s="10"/>
    </row>
    <row r="21" spans="4:6" x14ac:dyDescent="0.4">
      <c r="D21" s="10" t="str">
        <f>Sheet1!C15</f>
        <v>육심규</v>
      </c>
      <c r="E21" s="10" t="s">
        <v>32</v>
      </c>
      <c r="F21" s="10"/>
    </row>
    <row r="22" spans="4:6" x14ac:dyDescent="0.4">
      <c r="D22" s="10" t="e">
        <f>Sheet1!#REF!</f>
        <v>#REF!</v>
      </c>
      <c r="E22" s="10" t="s">
        <v>32</v>
      </c>
      <c r="F22" s="10"/>
    </row>
    <row r="23" spans="4:6" x14ac:dyDescent="0.4">
      <c r="D23" s="10" t="e">
        <f>Sheet1!#REF!</f>
        <v>#REF!</v>
      </c>
      <c r="E23" s="10"/>
      <c r="F23" s="10"/>
    </row>
    <row r="24" spans="4:6" x14ac:dyDescent="0.4">
      <c r="D24" s="10" t="e">
        <f>Sheet1!#REF!</f>
        <v>#REF!</v>
      </c>
      <c r="E24" s="10" t="s">
        <v>32</v>
      </c>
      <c r="F24" s="10"/>
    </row>
    <row r="25" spans="4:6" x14ac:dyDescent="0.4">
      <c r="D25" s="10" t="str">
        <f>Sheet1!C16</f>
        <v>이원선</v>
      </c>
      <c r="E25" s="10" t="s">
        <v>32</v>
      </c>
      <c r="F25" s="10"/>
    </row>
    <row r="26" spans="4:6" x14ac:dyDescent="0.4">
      <c r="D26" s="10" t="e">
        <f>Sheet1!#REF!</f>
        <v>#REF!</v>
      </c>
      <c r="E26" s="10"/>
      <c r="F26" s="10"/>
    </row>
    <row r="27" spans="4:6" x14ac:dyDescent="0.4">
      <c r="D27" s="10" t="str">
        <f>Sheet1!C17</f>
        <v>이하빈</v>
      </c>
      <c r="E27" s="10" t="s">
        <v>32</v>
      </c>
      <c r="F27" s="10"/>
    </row>
    <row r="28" spans="4:6" x14ac:dyDescent="0.4">
      <c r="D28" s="10" t="str">
        <f>Sheet1!C18</f>
        <v>임명선</v>
      </c>
      <c r="E28" s="10" t="s">
        <v>32</v>
      </c>
      <c r="F28" s="10"/>
    </row>
    <row r="29" spans="4:6" x14ac:dyDescent="0.4">
      <c r="D29" s="10" t="str">
        <f>Sheet1!C19</f>
        <v>정병권</v>
      </c>
      <c r="E29" s="10" t="s">
        <v>32</v>
      </c>
      <c r="F29" s="10"/>
    </row>
    <row r="30" spans="4:6" x14ac:dyDescent="0.4">
      <c r="D30" s="10" t="e">
        <f>Sheet1!#REF!</f>
        <v>#REF!</v>
      </c>
      <c r="E30" s="10"/>
      <c r="F30" s="10"/>
    </row>
    <row r="31" spans="4:6" x14ac:dyDescent="0.4">
      <c r="D31" s="10" t="str">
        <f>Sheet1!C20</f>
        <v>조영길</v>
      </c>
      <c r="E31" s="10" t="s">
        <v>32</v>
      </c>
      <c r="F31" s="10"/>
    </row>
    <row r="32" spans="4:6" x14ac:dyDescent="0.4">
      <c r="D32" s="10" t="e">
        <f>Sheet1!#REF!</f>
        <v>#REF!</v>
      </c>
      <c r="E32" s="10" t="s">
        <v>32</v>
      </c>
      <c r="F32" s="10"/>
    </row>
    <row r="33" spans="4:6" x14ac:dyDescent="0.4">
      <c r="D33" s="10" t="e">
        <f>Sheet1!#REF!</f>
        <v>#REF!</v>
      </c>
      <c r="E33" s="10" t="s">
        <v>32</v>
      </c>
      <c r="F33" s="10"/>
    </row>
    <row r="34" spans="4:6" x14ac:dyDescent="0.4">
      <c r="D34" s="10" t="e">
        <f>Sheet1!#REF!</f>
        <v>#REF!</v>
      </c>
      <c r="E34" s="10"/>
      <c r="F34" s="10"/>
    </row>
    <row r="35" spans="4:6" x14ac:dyDescent="0.4">
      <c r="D35" s="10" t="str">
        <f>Sheet1!C21</f>
        <v>한유정</v>
      </c>
      <c r="E35" s="10" t="s">
        <v>32</v>
      </c>
      <c r="F35" s="10"/>
    </row>
    <row r="36" spans="4:6" x14ac:dyDescent="0.4">
      <c r="D36" s="10" t="e">
        <f>Sheet1!#REF!</f>
        <v>#REF!</v>
      </c>
      <c r="E36" s="10" t="s">
        <v>32</v>
      </c>
      <c r="F3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강상호</dc:creator>
  <cp:lastModifiedBy>SG Y</cp:lastModifiedBy>
  <dcterms:created xsi:type="dcterms:W3CDTF">2021-10-25T12:12:39Z</dcterms:created>
  <dcterms:modified xsi:type="dcterms:W3CDTF">2022-04-17T11:57:35Z</dcterms:modified>
</cp:coreProperties>
</file>