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ching\Science\ATAR Physics 12\SRC Year 12 ATAR Physics\2022 SRC Year 12 ATAR Physics\Assessments\Task 10 Standard Model test\"/>
    </mc:Choice>
  </mc:AlternateContent>
  <xr:revisionPtr revIDLastSave="0" documentId="13_ncr:1_{69C650EA-6A0E-4321-84F0-14A8E72CD60F}" xr6:coauthVersionLast="47" xr6:coauthVersionMax="47" xr10:uidLastSave="{00000000-0000-0000-0000-000000000000}"/>
  <bookViews>
    <workbookView xWindow="-5115" yWindow="1065" windowWidth="13260" windowHeight="13185" xr2:uid="{6C18536D-18A4-4149-8DB8-47C8714FE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8" i="1"/>
  <c r="D26" i="1"/>
  <c r="D23" i="1"/>
  <c r="D24" i="1" s="1"/>
  <c r="G16" i="1"/>
  <c r="G18" i="1" s="1"/>
  <c r="F16" i="1"/>
  <c r="F18" i="1" s="1"/>
  <c r="E16" i="1"/>
  <c r="E18" i="1" s="1"/>
  <c r="D16" i="1"/>
  <c r="D18" i="1"/>
  <c r="C18" i="1"/>
  <c r="C16" i="1"/>
</calcChain>
</file>

<file path=xl/sharedStrings.xml><?xml version="1.0" encoding="utf-8"?>
<sst xmlns="http://schemas.openxmlformats.org/spreadsheetml/2006/main" count="6" uniqueCount="6">
  <si>
    <t>TT</t>
  </si>
  <si>
    <t>Ed</t>
  </si>
  <si>
    <t>Umair</t>
  </si>
  <si>
    <t>Alex</t>
  </si>
  <si>
    <t>SR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</si>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</sst>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E444-3A93-4899-81B8-A2C5C3E556B3}">
  <dimension ref="A4:I26"/>
  <sheetViews>
    <sheetView tabSelected="1" workbookViewId="0">
      <selection activeCell="I16" sqref="I16"/>
    </sheetView>
  </sheetViews>
  <sheetFormatPr defaultRowHeight="15" x14ac:dyDescent="0.25"/>
  <cols>
    <col min="3" max="3" width="16.85546875" bestFit="1" customWidth="1"/>
    <col min="4" max="4" width="12" bestFit="1" customWidth="1"/>
    <col min="9" max="9" width="10" bestFit="1" customWidth="1"/>
  </cols>
  <sheetData>
    <row r="4" spans="1:9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5</v>
      </c>
    </row>
    <row r="5" spans="1:9" x14ac:dyDescent="0.25">
      <c r="C5" s="2">
        <v>3</v>
      </c>
      <c r="D5" s="2">
        <v>2</v>
      </c>
      <c r="E5" s="2">
        <v>2</v>
      </c>
      <c r="F5" s="2">
        <v>2</v>
      </c>
      <c r="G5" s="2">
        <v>0</v>
      </c>
    </row>
    <row r="6" spans="1:9" x14ac:dyDescent="0.25">
      <c r="C6" s="2">
        <v>8</v>
      </c>
      <c r="D6" s="2">
        <v>5</v>
      </c>
      <c r="E6" s="2">
        <v>7</v>
      </c>
      <c r="F6" s="2">
        <v>6</v>
      </c>
      <c r="G6" s="2">
        <v>1</v>
      </c>
    </row>
    <row r="7" spans="1:9" x14ac:dyDescent="0.25">
      <c r="C7" s="2">
        <v>3</v>
      </c>
      <c r="D7" s="2">
        <v>2</v>
      </c>
      <c r="E7" s="2">
        <v>2</v>
      </c>
      <c r="F7" s="2">
        <v>3</v>
      </c>
      <c r="G7" s="2">
        <v>2</v>
      </c>
    </row>
    <row r="8" spans="1:9" x14ac:dyDescent="0.25">
      <c r="C8" s="2">
        <v>6</v>
      </c>
      <c r="D8" s="2">
        <v>8</v>
      </c>
      <c r="E8" s="2">
        <v>7</v>
      </c>
      <c r="F8" s="2">
        <v>8</v>
      </c>
      <c r="G8" s="2">
        <v>4</v>
      </c>
      <c r="I8">
        <f>1*10^-8*(3*10^8)</f>
        <v>3</v>
      </c>
    </row>
    <row r="9" spans="1:9" x14ac:dyDescent="0.25">
      <c r="C9" s="2">
        <v>3</v>
      </c>
      <c r="D9" s="2">
        <v>4</v>
      </c>
      <c r="E9" s="2">
        <v>4</v>
      </c>
      <c r="F9" s="2">
        <v>4</v>
      </c>
      <c r="G9" s="2">
        <v>5</v>
      </c>
    </row>
    <row r="10" spans="1:9" x14ac:dyDescent="0.25">
      <c r="A10" t="s">
        <v>4</v>
      </c>
      <c r="C10" s="2">
        <v>6</v>
      </c>
      <c r="D10" s="2">
        <v>7</v>
      </c>
      <c r="E10" s="2">
        <v>7</v>
      </c>
      <c r="F10" s="2">
        <v>5</v>
      </c>
      <c r="G10" s="2">
        <v>1</v>
      </c>
    </row>
    <row r="11" spans="1:9" x14ac:dyDescent="0.25">
      <c r="C11" s="2">
        <v>4.5</v>
      </c>
      <c r="D11" s="2">
        <v>4</v>
      </c>
      <c r="E11" s="2">
        <v>5</v>
      </c>
      <c r="F11" s="2">
        <v>4.5</v>
      </c>
      <c r="G11" s="2">
        <v>1</v>
      </c>
    </row>
    <row r="12" spans="1:9" x14ac:dyDescent="0.25">
      <c r="C12" s="2">
        <v>5</v>
      </c>
      <c r="D12" s="2">
        <v>5</v>
      </c>
      <c r="E12" s="2">
        <v>5</v>
      </c>
      <c r="F12" s="2">
        <v>5</v>
      </c>
      <c r="G12" s="2">
        <v>1</v>
      </c>
      <c r="I12">
        <f>6.19*10^5</f>
        <v>619000</v>
      </c>
    </row>
    <row r="13" spans="1:9" x14ac:dyDescent="0.25">
      <c r="C13" s="2">
        <v>5</v>
      </c>
      <c r="D13" s="2">
        <v>4</v>
      </c>
      <c r="E13" s="2">
        <v>4</v>
      </c>
      <c r="F13" s="2">
        <v>4</v>
      </c>
      <c r="G13" s="2">
        <v>2</v>
      </c>
      <c r="I13">
        <f>3*10^8</f>
        <v>300000000</v>
      </c>
    </row>
    <row r="14" spans="1:9" x14ac:dyDescent="0.25">
      <c r="C14" s="2"/>
      <c r="D14" s="2"/>
      <c r="E14" s="2"/>
      <c r="F14" s="2"/>
      <c r="I14">
        <f>I12/I13</f>
        <v>2.0633333333333333E-3</v>
      </c>
    </row>
    <row r="15" spans="1:9" x14ac:dyDescent="0.25">
      <c r="C15" s="2"/>
      <c r="D15" s="2"/>
      <c r="E15" s="2"/>
      <c r="F15" s="2"/>
    </row>
    <row r="16" spans="1:9" x14ac:dyDescent="0.25">
      <c r="C16" s="2">
        <f>SUM(C5:C13)</f>
        <v>43.5</v>
      </c>
      <c r="D16" s="2">
        <f>SUM(D5:D13)</f>
        <v>41</v>
      </c>
      <c r="E16" s="2">
        <f>SUM(E5:E13)</f>
        <v>43</v>
      </c>
      <c r="F16" s="2">
        <f>SUM(F5:F13)</f>
        <v>41.5</v>
      </c>
      <c r="G16" s="2">
        <f>SUM(G5:G13)</f>
        <v>17</v>
      </c>
    </row>
    <row r="17" spans="3:7" x14ac:dyDescent="0.25">
      <c r="C17" s="2"/>
      <c r="D17" s="2"/>
      <c r="E17" s="2"/>
      <c r="F17" s="2"/>
      <c r="G17" s="2"/>
    </row>
    <row r="18" spans="3:7" x14ac:dyDescent="0.25">
      <c r="C18" s="3">
        <f>C16/55</f>
        <v>0.79090909090909089</v>
      </c>
      <c r="D18" s="3">
        <f>D16/55</f>
        <v>0.74545454545454548</v>
      </c>
      <c r="E18" s="3">
        <f>E16/55</f>
        <v>0.78181818181818186</v>
      </c>
      <c r="F18" s="3">
        <f>F16/55</f>
        <v>0.75454545454545452</v>
      </c>
      <c r="G18" s="3">
        <f>G16/55</f>
        <v>0.30909090909090908</v>
      </c>
    </row>
    <row r="23" spans="3:7" x14ac:dyDescent="0.25">
      <c r="D23">
        <f>67/(3.09*10^22)</f>
        <v>2.1682847896440131E-21</v>
      </c>
    </row>
    <row r="24" spans="3:7" x14ac:dyDescent="0.25">
      <c r="D24">
        <f>1/D23</f>
        <v>4.6119402985074622E+20</v>
      </c>
    </row>
    <row r="25" spans="3:7" x14ac:dyDescent="0.25">
      <c r="C25" s="1"/>
    </row>
    <row r="26" spans="3:7" x14ac:dyDescent="0.25">
      <c r="D26">
        <f>67/3.09*10^22</f>
        <v>2.168284789644013E+23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57990E5B9394AB60DC397E95032F9" ma:contentTypeVersion="16" ma:contentTypeDescription="Create a new document." ma:contentTypeScope="" ma:versionID="02697e3214b2f55142a2e7b89ba6de54">
  <xsd:schema xmlns:xsd="http://www.w3.org/2001/XMLSchema" xmlns:xs="http://www.w3.org/2001/XMLSchema" xmlns:p="http://schemas.microsoft.com/office/2006/metadata/properties" xmlns:ns2="8f659357-f805-491c-ad0b-5621b2de6466" xmlns:ns3="d5c732d2-f217-444a-91d8-37c5714ca695" targetNamespace="http://schemas.microsoft.com/office/2006/metadata/properties" ma:root="true" ma:fieldsID="67be6965022b95aa9d7585358a9bb7fc" ns2:_="" ns3:_="">
    <xsd:import namespace="8f659357-f805-491c-ad0b-5621b2de6466"/>
    <xsd:import namespace="d5c732d2-f217-444a-91d8-37c5714c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59357-f805-491c-ad0b-5621b2de6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606fe5-00d0-49e1-aa33-d9ffd02091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732d2-f217-444a-91d8-37c5714c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7221a7-1fed-4694-a1ec-bb608177e353}" ma:internalName="TaxCatchAll" ma:showField="CatchAllData" ma:web="d5c732d2-f217-444a-91d8-37c5714ca6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c732d2-f217-444a-91d8-37c5714ca695" xsi:nil="true"/>
    <lcf76f155ced4ddcb4097134ff3c332f xmlns="8f659357-f805-491c-ad0b-5621b2de64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B77CF6-C0E9-4B5D-A273-1D80DF4E36C9}"/>
</file>

<file path=customXml/itemProps2.xml><?xml version="1.0" encoding="utf-8"?>
<ds:datastoreItem xmlns:ds="http://schemas.openxmlformats.org/officeDocument/2006/customXml" ds:itemID="{5342FD6D-C7E2-45CB-AFE1-B0D284A8211D}"/>
</file>

<file path=customXml/itemProps3.xml><?xml version="1.0" encoding="utf-8"?>
<ds:datastoreItem xmlns:ds="http://schemas.openxmlformats.org/officeDocument/2006/customXml" ds:itemID="{43594534-3C0B-41A0-9567-9B8115653D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2022-09-30T06:13:10Z</dcterms:created>
  <dcterms:modified xsi:type="dcterms:W3CDTF">2022-09-30T08:09:50Z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0x010100C8157990E5B9394AB60DC397E95032F9</vt:lpwstr>
  </property>
</Properties>
</file>