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704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" i="1"/>
  <c r="F5"/>
  <c r="F6"/>
  <c r="F7"/>
  <c r="G4"/>
  <c r="G5"/>
  <c r="G6"/>
  <c r="G7"/>
  <c r="F3"/>
  <c r="G3" s="1"/>
  <c r="C4"/>
  <c r="C5"/>
  <c r="C6"/>
  <c r="C7"/>
  <c r="C3"/>
  <c r="H3" l="1"/>
  <c r="H7"/>
  <c r="H6"/>
  <c r="H5"/>
  <c r="H4"/>
</calcChain>
</file>

<file path=xl/sharedStrings.xml><?xml version="1.0" encoding="utf-8"?>
<sst xmlns="http://schemas.openxmlformats.org/spreadsheetml/2006/main" count="14" uniqueCount="14">
  <si>
    <t>Potential Energy (=mgh)</t>
  </si>
  <si>
    <r>
      <t>Kinetic Energy (=0.5mv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</si>
  <si>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Height Interval (m)</t>
  </si>
  <si>
    <t>Average Height (m)</t>
  </si>
  <si>
    <t>1 - 0.8</t>
  </si>
  <si>
    <t>0.8 - 0.6</t>
  </si>
  <si>
    <t>0.6 - 0.4</t>
  </si>
  <si>
    <t>0.4 - 0.2</t>
  </si>
  <si>
    <t>0.2 - 0.0</t>
  </si>
  <si>
    <r>
      <t>Number of Dots - 1 (N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</si>
  <si>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Velocity  ms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                              (=D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/(N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x 0.2) </t>
    </r>
  </si>
  <si>
    <r>
      <t>Space of Dots (D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 (m)</t>
    </r>
  </si>
  <si>
    <t>Total Energy (=KE + PE) (J)</t>
  </si>
  <si>
    <t>Results</t>
  </si>
</sst>
</file>

<file path=xl/styles.xml><?xml version="1.0" encoding="utf-8"?>
<styleSheet xmlns="http://schemas.openxmlformats.org/spreadsheetml/2006/main">
  <numFmts count="1">
    <numFmt numFmtId="166" formatCode="0.00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0.10162984790935155"/>
          <c:y val="3.5930484417603138E-2"/>
          <c:w val="0.84980855521856846"/>
          <c:h val="0.84273038253037114"/>
        </c:manualLayout>
      </c:layout>
      <c:scatterChart>
        <c:scatterStyle val="lineMarker"/>
        <c:ser>
          <c:idx val="0"/>
          <c:order val="0"/>
          <c:tx>
            <c:v>Line of Best Fit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Sheet1!$G$3:$G$7</c:f>
              <c:numCache>
                <c:formatCode>0.000</c:formatCode>
                <c:ptCount val="5"/>
                <c:pt idx="0">
                  <c:v>5.6822710937499998E-4</c:v>
                </c:pt>
                <c:pt idx="1">
                  <c:v>2.5072150000000001E-3</c:v>
                </c:pt>
                <c:pt idx="2">
                  <c:v>3.5593599999999997E-3</c:v>
                </c:pt>
                <c:pt idx="3">
                  <c:v>5.3257037500000007E-3</c:v>
                </c:pt>
                <c:pt idx="4">
                  <c:v>4.944060000000001E-3</c:v>
                </c:pt>
              </c:numCache>
            </c:numRef>
          </c:xVal>
          <c:yVal>
            <c:numRef>
              <c:f>Sheet1!$C$3:$C$7</c:f>
              <c:numCache>
                <c:formatCode>0.000</c:formatCode>
                <c:ptCount val="5"/>
                <c:pt idx="0">
                  <c:v>0.80085600000000012</c:v>
                </c:pt>
                <c:pt idx="1">
                  <c:v>0.622888</c:v>
                </c:pt>
                <c:pt idx="2">
                  <c:v>0.44492000000000004</c:v>
                </c:pt>
                <c:pt idx="3">
                  <c:v>0.26695200000000002</c:v>
                </c:pt>
                <c:pt idx="4">
                  <c:v>8.8984000000000008E-2</c:v>
                </c:pt>
              </c:numCache>
            </c:numRef>
          </c:yVal>
        </c:ser>
        <c:dLbls/>
        <c:axId val="79382400"/>
        <c:axId val="68276992"/>
      </c:scatterChart>
      <c:valAx>
        <c:axId val="79382400"/>
        <c:scaling>
          <c:orientation val="minMax"/>
          <c:max val="6.000000000000001E-3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Kinetic Energy (J)</a:t>
                </a:r>
              </a:p>
            </c:rich>
          </c:tx>
          <c:layout>
            <c:manualLayout>
              <c:xMode val="edge"/>
              <c:yMode val="edge"/>
              <c:x val="0.47728335294661678"/>
              <c:y val="0.94119613034048988"/>
            </c:manualLayout>
          </c:layout>
        </c:title>
        <c:numFmt formatCode="0.000" sourceLinked="1"/>
        <c:tickLblPos val="nextTo"/>
        <c:crossAx val="68276992"/>
        <c:crosses val="autoZero"/>
        <c:crossBetween val="midCat"/>
        <c:majorUnit val="1.0000000000000002E-3"/>
        <c:minorUnit val="5.0000000000000012E-4"/>
      </c:valAx>
      <c:valAx>
        <c:axId val="68276992"/>
        <c:scaling>
          <c:orientation val="minMax"/>
          <c:max val="0.9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Potential</a:t>
                </a:r>
                <a:r>
                  <a:rPr lang="en-AU" baseline="0"/>
                  <a:t> Energy (J)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1.2061754735093105E-2"/>
              <c:y val="0.34340924402360051"/>
            </c:manualLayout>
          </c:layout>
        </c:title>
        <c:numFmt formatCode="0.000" sourceLinked="1"/>
        <c:tickLblPos val="nextTo"/>
        <c:crossAx val="79382400"/>
        <c:crosses val="autoZero"/>
        <c:crossBetween val="midCat"/>
        <c:majorUnit val="0.1"/>
        <c:minorUnit val="0.05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4606608560321208"/>
          <c:y val="0.18333546898291808"/>
          <c:w val="0.19939253036869783"/>
          <c:h val="5.2643112782240993E-2"/>
        </c:manualLayout>
      </c:layout>
      <c:spPr>
        <a:solidFill>
          <a:schemeClr val="bg1"/>
        </a:solidFill>
      </c:spPr>
    </c:legend>
    <c:plotVisOnly val="1"/>
  </c:chart>
  <c:printSettings>
    <c:headerFooter/>
    <c:pageMargins b="0.75" l="0.7" r="0.7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7</xdr:row>
      <xdr:rowOff>142874</xdr:rowOff>
    </xdr:from>
    <xdr:to>
      <xdr:col>9</xdr:col>
      <xdr:colOff>447674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8</xdr:row>
      <xdr:rowOff>0</xdr:rowOff>
    </xdr:from>
    <xdr:to>
      <xdr:col>6</xdr:col>
      <xdr:colOff>219075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2828925" y="1933575"/>
          <a:ext cx="2686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AU" sz="1200" b="1" u="sng"/>
            <a:t>Potential Energy versus Kinetic Energy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K18" sqref="K18"/>
    </sheetView>
  </sheetViews>
  <sheetFormatPr defaultRowHeight="15"/>
  <cols>
    <col min="1" max="1" width="12.7109375" customWidth="1"/>
    <col min="2" max="2" width="12.85546875" customWidth="1"/>
    <col min="3" max="3" width="14" customWidth="1"/>
    <col min="4" max="4" width="12.42578125" customWidth="1"/>
    <col min="5" max="5" width="13.42578125" customWidth="1"/>
    <col min="6" max="6" width="14" bestFit="1" customWidth="1"/>
    <col min="7" max="7" width="13.5703125" customWidth="1"/>
    <col min="8" max="8" width="13.28515625" customWidth="1"/>
  </cols>
  <sheetData>
    <row r="1" spans="1:10">
      <c r="A1" t="s">
        <v>13</v>
      </c>
    </row>
    <row r="2" spans="1:10" s="1" customFormat="1" ht="47.25">
      <c r="A2" s="3" t="s">
        <v>2</v>
      </c>
      <c r="B2" s="3" t="s">
        <v>3</v>
      </c>
      <c r="C2" s="3" t="s">
        <v>0</v>
      </c>
      <c r="D2" s="3" t="s">
        <v>9</v>
      </c>
      <c r="E2" s="3" t="s">
        <v>11</v>
      </c>
      <c r="F2" s="3" t="s">
        <v>10</v>
      </c>
      <c r="G2" s="3" t="s">
        <v>1</v>
      </c>
      <c r="H2" s="3" t="s">
        <v>12</v>
      </c>
      <c r="J2" s="2">
        <v>9.0800000000000006E-2</v>
      </c>
    </row>
    <row r="3" spans="1:10">
      <c r="A3" s="4" t="s">
        <v>4</v>
      </c>
      <c r="B3" s="4">
        <v>0.9</v>
      </c>
      <c r="C3" s="5">
        <f>$J$2*9.8*B3</f>
        <v>0.80085600000000012</v>
      </c>
      <c r="D3" s="6">
        <v>8</v>
      </c>
      <c r="E3" s="5">
        <v>0.17899999999999999</v>
      </c>
      <c r="F3" s="5">
        <f>E3/(D3*0.2)</f>
        <v>0.11187499999999999</v>
      </c>
      <c r="G3" s="5">
        <f>0.5*$J$2*(F3)^2</f>
        <v>5.6822710937499998E-4</v>
      </c>
      <c r="H3" s="5">
        <f>G3+C3</f>
        <v>0.80142422710937511</v>
      </c>
    </row>
    <row r="4" spans="1:10">
      <c r="A4" s="4" t="s">
        <v>5</v>
      </c>
      <c r="B4" s="4">
        <v>0.7</v>
      </c>
      <c r="C4" s="5">
        <f>$J$2*9.8*B4</f>
        <v>0.622888</v>
      </c>
      <c r="D4" s="6">
        <v>4</v>
      </c>
      <c r="E4" s="5">
        <v>0.188</v>
      </c>
      <c r="F4" s="5">
        <f t="shared" ref="F4:F7" si="0">E4/(D4*0.2)</f>
        <v>0.23499999999999999</v>
      </c>
      <c r="G4" s="5">
        <f>0.5*$J$2*(F4)^2</f>
        <v>2.5072150000000001E-3</v>
      </c>
      <c r="H4" s="5">
        <f t="shared" ref="H4:H7" si="1">G4+C4</f>
        <v>0.62539521499999995</v>
      </c>
    </row>
    <row r="5" spans="1:10">
      <c r="A5" s="4" t="s">
        <v>6</v>
      </c>
      <c r="B5" s="4">
        <v>0.5</v>
      </c>
      <c r="C5" s="5">
        <f>$J$2*9.8*B5</f>
        <v>0.44492000000000004</v>
      </c>
      <c r="D5" s="6">
        <v>3</v>
      </c>
      <c r="E5" s="5">
        <v>0.16800000000000001</v>
      </c>
      <c r="F5" s="5">
        <f t="shared" si="0"/>
        <v>0.27999999999999997</v>
      </c>
      <c r="G5" s="5">
        <f>0.5*$J$2*(F5)^2</f>
        <v>3.5593599999999997E-3</v>
      </c>
      <c r="H5" s="5">
        <f t="shared" si="1"/>
        <v>0.44847936000000005</v>
      </c>
    </row>
    <row r="6" spans="1:10">
      <c r="A6" s="4" t="s">
        <v>7</v>
      </c>
      <c r="B6" s="4">
        <v>0.3</v>
      </c>
      <c r="C6" s="5">
        <f>$J$2*9.8*B6</f>
        <v>0.26695200000000002</v>
      </c>
      <c r="D6" s="6">
        <v>2</v>
      </c>
      <c r="E6" s="5">
        <v>0.13700000000000001</v>
      </c>
      <c r="F6" s="5">
        <f t="shared" si="0"/>
        <v>0.34250000000000003</v>
      </c>
      <c r="G6" s="5">
        <f>0.5*$J$2*(F6)^2</f>
        <v>5.3257037500000007E-3</v>
      </c>
      <c r="H6" s="5">
        <f t="shared" si="1"/>
        <v>0.27227770375000004</v>
      </c>
    </row>
    <row r="7" spans="1:10">
      <c r="A7" s="4" t="s">
        <v>8</v>
      </c>
      <c r="B7" s="4">
        <v>0.1</v>
      </c>
      <c r="C7" s="5">
        <f>$J$2*9.8*B7</f>
        <v>8.8984000000000008E-2</v>
      </c>
      <c r="D7" s="6">
        <v>2</v>
      </c>
      <c r="E7" s="5">
        <v>0.13200000000000001</v>
      </c>
      <c r="F7" s="5">
        <f t="shared" si="0"/>
        <v>0.33</v>
      </c>
      <c r="G7" s="5">
        <f>0.5*$J$2*(F7)^2</f>
        <v>4.944060000000001E-3</v>
      </c>
      <c r="H7" s="5">
        <f t="shared" si="1"/>
        <v>9.3928060000000008E-2</v>
      </c>
    </row>
  </sheetData>
  <pageMargins left="0.25" right="0.25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Coddington</dc:creator>
  <cp:lastModifiedBy>Kim Coddington</cp:lastModifiedBy>
  <cp:lastPrinted>2011-03-27T05:05:30Z</cp:lastPrinted>
  <dcterms:created xsi:type="dcterms:W3CDTF">2011-03-27T04:33:36Z</dcterms:created>
  <dcterms:modified xsi:type="dcterms:W3CDTF">2011-03-27T05:05:54Z</dcterms:modified>
</cp:coreProperties>
</file>