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44525"/>
</workbook>
</file>

<file path=xl/calcChain.xml><?xml version="1.0" encoding="utf-8"?>
<calcChain xmlns="http://schemas.openxmlformats.org/spreadsheetml/2006/main">
  <c r="K19" i="1" l="1"/>
  <c r="N27" i="1" l="1"/>
  <c r="M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K23" i="1"/>
  <c r="L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L18" i="1"/>
  <c r="K18" i="1"/>
  <c r="J18" i="1"/>
  <c r="I18" i="1"/>
  <c r="K17" i="1"/>
  <c r="J17" i="1"/>
  <c r="I17" i="1"/>
  <c r="H17" i="1"/>
  <c r="G17" i="1"/>
  <c r="F17" i="1"/>
  <c r="E17" i="1"/>
  <c r="D17" i="1"/>
  <c r="C17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D13" i="1"/>
  <c r="E13" i="1"/>
  <c r="F13" i="1"/>
  <c r="G13" i="1"/>
  <c r="H13" i="1"/>
  <c r="I13" i="1"/>
  <c r="J13" i="1"/>
  <c r="K13" i="1"/>
  <c r="L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D4" i="1"/>
  <c r="E4" i="1"/>
  <c r="F4" i="1"/>
  <c r="G4" i="1"/>
  <c r="H4" i="1"/>
  <c r="I4" i="1"/>
  <c r="J4" i="1"/>
  <c r="K4" i="1"/>
  <c r="L4" i="1"/>
  <c r="C4" i="1"/>
  <c r="L3" i="1"/>
  <c r="K3" i="1"/>
  <c r="J3" i="1"/>
  <c r="I3" i="1"/>
  <c r="H3" i="1"/>
  <c r="G3" i="1"/>
  <c r="F3" i="1"/>
  <c r="E3" i="1"/>
  <c r="D3" i="1"/>
  <c r="C3" i="1"/>
  <c r="D2" i="1"/>
  <c r="D27" i="1" s="1"/>
  <c r="E2" i="1"/>
  <c r="E27" i="1" s="1"/>
  <c r="F2" i="1"/>
  <c r="F27" i="1" s="1"/>
  <c r="G2" i="1"/>
  <c r="G27" i="1" s="1"/>
  <c r="H2" i="1"/>
  <c r="I2" i="1"/>
  <c r="I27" i="1" s="1"/>
  <c r="J2" i="1"/>
  <c r="K2" i="1"/>
  <c r="K27" i="1" s="1"/>
  <c r="L2" i="1"/>
  <c r="C2" i="1"/>
  <c r="C27" i="1" s="1"/>
  <c r="L27" i="1" l="1"/>
  <c r="J27" i="1"/>
  <c r="H27" i="1"/>
  <c r="O27" i="1" s="1"/>
</calcChain>
</file>

<file path=xl/sharedStrings.xml><?xml version="1.0" encoding="utf-8"?>
<sst xmlns="http://schemas.openxmlformats.org/spreadsheetml/2006/main" count="36" uniqueCount="36">
  <si>
    <t>CLIENT</t>
  </si>
  <si>
    <t>JAN</t>
  </si>
  <si>
    <t>FEB</t>
  </si>
  <si>
    <t>MARCH</t>
  </si>
  <si>
    <t>APRIL</t>
  </si>
  <si>
    <t xml:space="preserve">MAY </t>
  </si>
  <si>
    <t>JUNE</t>
  </si>
  <si>
    <t>JULY</t>
  </si>
  <si>
    <t>AUG</t>
  </si>
  <si>
    <t>SEP</t>
  </si>
  <si>
    <t>OCT</t>
  </si>
  <si>
    <t>ALLAN</t>
  </si>
  <si>
    <t>OLWALO</t>
  </si>
  <si>
    <t>THEURI</t>
  </si>
  <si>
    <t>PRAXIDES</t>
  </si>
  <si>
    <t>P.NDUNGU</t>
  </si>
  <si>
    <t>PENINAH</t>
  </si>
  <si>
    <t>NICHOLAS</t>
  </si>
  <si>
    <t>NAOMY</t>
  </si>
  <si>
    <t>MWAE</t>
  </si>
  <si>
    <t>MOSES</t>
  </si>
  <si>
    <t>LEMENGUTA</t>
  </si>
  <si>
    <t>KIMANI RIM</t>
  </si>
  <si>
    <t>DAGORETI</t>
  </si>
  <si>
    <t>KAMBI</t>
  </si>
  <si>
    <t>KURIA</t>
  </si>
  <si>
    <t>KOMEN</t>
  </si>
  <si>
    <t>TAUTA</t>
  </si>
  <si>
    <t>MURUNGI</t>
  </si>
  <si>
    <t>WAMBAIRE</t>
  </si>
  <si>
    <t>GATHUMBI</t>
  </si>
  <si>
    <t>FRACIAH</t>
  </si>
  <si>
    <t>CATE</t>
  </si>
  <si>
    <t>GRACE</t>
  </si>
  <si>
    <t>BONNIE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</si>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</sst>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KIMANI%20KAMAU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KAMBI%20MOT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JOSEPH%20KO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JOHN%20TAUT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%20MURUNG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RACE%20WAMBAIR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THUMB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RACIAH%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THERIN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BONNIE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ILLIS%20OLWALO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ENR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setflow/Desktop/RUTH/MONTH%20END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HEU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TER%20NDUNG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AH%20WANJIR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AOMY%20MUTHO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WAE%20ELIZABET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SANING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EMENG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7"/>
      <sheetName val="JUNE 2017"/>
      <sheetName val="JULY 2017"/>
      <sheetName val="AUGUST  2017"/>
      <sheetName val="SEPTEMBER 2017"/>
      <sheetName val="OCT 2017"/>
      <sheetName val="NOV"/>
      <sheetName val="DEC"/>
      <sheetName val="JAN"/>
      <sheetName val="FEB18"/>
      <sheetName val="MARCH"/>
      <sheetName val="APRIL"/>
      <sheetName val="MAY"/>
      <sheetName val="JUNE"/>
      <sheetName val="JULY"/>
      <sheetName val="AUG"/>
      <sheetName val="SEP"/>
      <sheetName val="OCT"/>
      <sheetName val="NOVEMBER"/>
      <sheetName val="DECEMBER"/>
      <sheetName val="JANUARY "/>
      <sheetName val="FEBRUARY "/>
      <sheetName val="MARCH "/>
      <sheetName val="APRIL "/>
      <sheetName val="MAY "/>
      <sheetName val="JUNE "/>
      <sheetName val="JULY 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D21">
            <v>2400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8">
          <cell r="I28">
            <v>-18709</v>
          </cell>
        </row>
      </sheetData>
      <sheetData sheetId="18">
        <row r="12">
          <cell r="G12">
            <v>0</v>
          </cell>
        </row>
      </sheetData>
      <sheetData sheetId="19">
        <row r="10">
          <cell r="G10">
            <v>0</v>
          </cell>
        </row>
      </sheetData>
      <sheetData sheetId="20">
        <row r="10">
          <cell r="G10">
            <v>0</v>
          </cell>
        </row>
      </sheetData>
      <sheetData sheetId="21">
        <row r="10">
          <cell r="G10">
            <v>0</v>
          </cell>
        </row>
      </sheetData>
      <sheetData sheetId="22">
        <row r="10">
          <cell r="G10">
            <v>0</v>
          </cell>
        </row>
      </sheetData>
      <sheetData sheetId="23">
        <row r="10">
          <cell r="G10">
            <v>7000</v>
          </cell>
        </row>
      </sheetData>
      <sheetData sheetId="24">
        <row r="10">
          <cell r="G10">
            <v>0</v>
          </cell>
        </row>
      </sheetData>
      <sheetData sheetId="25">
        <row r="11">
          <cell r="G11">
            <v>0</v>
          </cell>
        </row>
      </sheetData>
      <sheetData sheetId="26">
        <row r="11">
          <cell r="G11">
            <v>0</v>
          </cell>
        </row>
      </sheetData>
      <sheetData sheetId="27">
        <row r="11">
          <cell r="D11">
            <v>52000</v>
          </cell>
        </row>
      </sheetData>
      <sheetData sheetId="28">
        <row r="11">
          <cell r="D11">
            <v>52000</v>
          </cell>
        </row>
      </sheetData>
      <sheetData sheetId="29">
        <row r="11">
          <cell r="D11">
            <v>52000</v>
          </cell>
        </row>
      </sheetData>
      <sheetData sheetId="30">
        <row r="11">
          <cell r="D11">
            <v>52000</v>
          </cell>
        </row>
      </sheetData>
      <sheetData sheetId="31">
        <row r="11">
          <cell r="D11">
            <v>52000</v>
          </cell>
        </row>
      </sheetData>
      <sheetData sheetId="32">
        <row r="11">
          <cell r="D11">
            <v>52000</v>
          </cell>
        </row>
      </sheetData>
      <sheetData sheetId="33">
        <row r="11">
          <cell r="D11">
            <v>52000</v>
          </cell>
        </row>
      </sheetData>
      <sheetData sheetId="34">
        <row r="11">
          <cell r="D11">
            <v>52000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ECEMBE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 14"/>
      <sheetName val="FEB 14"/>
      <sheetName val="mar 14"/>
      <sheetName val="APR 14"/>
      <sheetName val="MAY14"/>
      <sheetName val="JUNE14"/>
      <sheetName val="JUIL;Y14"/>
      <sheetName val="AUG"/>
      <sheetName val="SEP14"/>
      <sheetName val="OCT14"/>
      <sheetName val="NOV14"/>
      <sheetName val="MARCH 2015"/>
      <sheetName val="APRIL 2015"/>
      <sheetName val="MAY 2015"/>
      <sheetName val="june 2015"/>
      <sheetName val="JULY 2015"/>
      <sheetName val="Sheet1"/>
      <sheetName val="AUGUST 2015"/>
      <sheetName val="SEPTEMBER 2015"/>
      <sheetName val="OCTO"/>
      <sheetName val="Sheet2"/>
      <sheetName val="DEC"/>
      <sheetName val="JAN"/>
      <sheetName val="FEB"/>
      <sheetName val="march 2016"/>
      <sheetName val="Sheet3"/>
      <sheetName val="MAY 2016"/>
      <sheetName val="JUNE 2016"/>
      <sheetName val="Sheet4"/>
      <sheetName val="Sheet5"/>
      <sheetName val="Sheet6"/>
      <sheetName val="Sheet7"/>
      <sheetName val="DEC  2016"/>
      <sheetName val="JAN 2017"/>
      <sheetName val="MARCH  2017"/>
      <sheetName val="APRIL 2017"/>
      <sheetName val="MAY 2017"/>
      <sheetName val="JUNE 2017"/>
      <sheetName val="JULY 2017"/>
      <sheetName val="AUGUST 2017"/>
      <sheetName val="SEPTEMBER 2017"/>
      <sheetName val="SEPT"/>
      <sheetName val="OCT 2017"/>
      <sheetName val="NOV 2017"/>
      <sheetName val="DECE"/>
      <sheetName val="JAN 18"/>
      <sheetName val="FEB18"/>
      <sheetName val="MAR 18"/>
      <sheetName val="APRL"/>
      <sheetName val="MAY18"/>
      <sheetName val="JUNE "/>
      <sheetName val="JULY7"/>
      <sheetName val="AUGUST "/>
      <sheetName val="SEP"/>
      <sheetName val="OCTOBER "/>
      <sheetName val="NOVEMBER "/>
      <sheetName val="DECEM"/>
      <sheetName val="JANUARY "/>
      <sheetName val="FEBRUARY "/>
      <sheetName val="MARCH "/>
      <sheetName val="APRIL "/>
      <sheetName val="MAY "/>
      <sheetName val="JUNEE"/>
      <sheetName val="JULYY 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5">
          <cell r="E15">
            <v>9120</v>
          </cell>
        </row>
        <row r="64">
          <cell r="E64">
            <v>1120</v>
          </cell>
        </row>
      </sheetData>
      <sheetData sheetId="59">
        <row r="65">
          <cell r="E65">
            <v>1600</v>
          </cell>
        </row>
      </sheetData>
      <sheetData sheetId="60">
        <row r="65">
          <cell r="E65">
            <v>1600</v>
          </cell>
        </row>
      </sheetData>
      <sheetData sheetId="61">
        <row r="65">
          <cell r="E65">
            <v>1880</v>
          </cell>
        </row>
      </sheetData>
      <sheetData sheetId="62">
        <row r="55">
          <cell r="E55">
            <v>2880</v>
          </cell>
        </row>
      </sheetData>
      <sheetData sheetId="63">
        <row r="54">
          <cell r="E54">
            <v>2120</v>
          </cell>
        </row>
      </sheetData>
      <sheetData sheetId="64">
        <row r="55">
          <cell r="E55">
            <v>2600</v>
          </cell>
        </row>
      </sheetData>
      <sheetData sheetId="65">
        <row r="55">
          <cell r="E55">
            <v>2880</v>
          </cell>
        </row>
      </sheetData>
      <sheetData sheetId="66">
        <row r="55">
          <cell r="E55">
            <v>3080</v>
          </cell>
        </row>
      </sheetData>
      <sheetData sheetId="67">
        <row r="24">
          <cell r="F24">
            <v>0</v>
          </cell>
        </row>
        <row r="55">
          <cell r="E55">
            <v>3420</v>
          </cell>
        </row>
      </sheetData>
      <sheetData sheetId="68">
        <row r="17">
          <cell r="E17">
            <v>9120</v>
          </cell>
        </row>
      </sheetData>
      <sheetData sheetId="69">
        <row r="10">
          <cell r="F10">
            <v>114000</v>
          </cell>
        </row>
      </sheetData>
      <sheetData sheetId="70">
        <row r="10">
          <cell r="F10">
            <v>114000</v>
          </cell>
        </row>
      </sheetData>
      <sheetData sheetId="71">
        <row r="10">
          <cell r="F10">
            <v>114000</v>
          </cell>
        </row>
      </sheetData>
      <sheetData sheetId="72">
        <row r="10">
          <cell r="F10">
            <v>114000</v>
          </cell>
        </row>
      </sheetData>
      <sheetData sheetId="73">
        <row r="10">
          <cell r="F10">
            <v>114000</v>
          </cell>
        </row>
      </sheetData>
      <sheetData sheetId="74">
        <row r="10">
          <cell r="F10">
            <v>114000</v>
          </cell>
        </row>
      </sheetData>
      <sheetData sheetId="75">
        <row r="10">
          <cell r="F10">
            <v>114000</v>
          </cell>
        </row>
      </sheetData>
      <sheetData sheetId="76">
        <row r="10">
          <cell r="F10">
            <v>114000</v>
          </cell>
        </row>
      </sheetData>
      <sheetData sheetId="77">
        <row r="10">
          <cell r="D10">
            <v>117000</v>
          </cell>
        </row>
      </sheetData>
      <sheetData sheetId="78">
        <row r="10">
          <cell r="D10">
            <v>117000</v>
          </cell>
        </row>
      </sheetData>
      <sheetData sheetId="79">
        <row r="10">
          <cell r="D10">
            <v>117000</v>
          </cell>
        </row>
      </sheetData>
      <sheetData sheetId="80">
        <row r="10">
          <cell r="D10">
            <v>117000</v>
          </cell>
        </row>
      </sheetData>
      <sheetData sheetId="81">
        <row r="10">
          <cell r="D10">
            <v>117000</v>
          </cell>
        </row>
      </sheetData>
      <sheetData sheetId="82">
        <row r="10">
          <cell r="F10">
            <v>110000</v>
          </cell>
        </row>
      </sheetData>
      <sheetData sheetId="83">
        <row r="10">
          <cell r="D10">
            <v>117000</v>
          </cell>
        </row>
      </sheetData>
      <sheetData sheetId="84">
        <row r="10">
          <cell r="D10">
            <v>117000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 18"/>
      <sheetName val="FEB18"/>
      <sheetName val="MARCH 18"/>
      <sheetName val="APRIL"/>
      <sheetName val="MAY"/>
      <sheetName val="JUNE"/>
      <sheetName val="JULY"/>
      <sheetName val="AUGUST"/>
      <sheetName val="SEP"/>
      <sheetName val="OCTOBER"/>
      <sheetName val="NOVEMBER"/>
      <sheetName val="DECEMBER"/>
      <sheetName val="JANUARY "/>
      <sheetName val="FEBRUARY "/>
      <sheetName val="MARCH "/>
      <sheetName val="APRIL "/>
      <sheetName val="MAY "/>
      <sheetName val="JUNE "/>
      <sheetName val="JULLY "/>
      <sheetName val="AUGUST19"/>
      <sheetName val="SEPTEMBER 19"/>
      <sheetName val="OCTOBER 19"/>
      <sheetName val="NOVEMBER 19"/>
      <sheetName val="DECEMBER 19"/>
      <sheetName val="JANUARY 20"/>
      <sheetName val="FEBRUARY"/>
      <sheetName val="MARCH 20"/>
    </sheetNames>
    <sheetDataSet>
      <sheetData sheetId="0">
        <row r="30">
          <cell r="D30">
            <v>1500</v>
          </cell>
        </row>
      </sheetData>
      <sheetData sheetId="1">
        <row r="29">
          <cell r="D29">
            <v>1400</v>
          </cell>
        </row>
      </sheetData>
      <sheetData sheetId="2">
        <row r="32">
          <cell r="D32">
            <v>1700</v>
          </cell>
        </row>
      </sheetData>
      <sheetData sheetId="3">
        <row r="32">
          <cell r="D32">
            <v>2200</v>
          </cell>
        </row>
      </sheetData>
      <sheetData sheetId="4">
        <row r="32">
          <cell r="D32">
            <v>2000</v>
          </cell>
        </row>
      </sheetData>
      <sheetData sheetId="5">
        <row r="32">
          <cell r="D32">
            <v>2050</v>
          </cell>
        </row>
      </sheetData>
      <sheetData sheetId="6">
        <row r="32">
          <cell r="D32">
            <v>2200</v>
          </cell>
        </row>
      </sheetData>
      <sheetData sheetId="7">
        <row r="32">
          <cell r="D32">
            <v>1800</v>
          </cell>
        </row>
      </sheetData>
      <sheetData sheetId="8">
        <row r="32">
          <cell r="D32">
            <v>1800</v>
          </cell>
        </row>
      </sheetData>
      <sheetData sheetId="9">
        <row r="32">
          <cell r="D32">
            <v>2100</v>
          </cell>
        </row>
      </sheetData>
      <sheetData sheetId="10">
        <row r="29">
          <cell r="C29">
            <v>20500</v>
          </cell>
        </row>
      </sheetData>
      <sheetData sheetId="11">
        <row r="25">
          <cell r="G25">
            <v>1200</v>
          </cell>
        </row>
      </sheetData>
      <sheetData sheetId="12">
        <row r="25">
          <cell r="G25">
            <v>3700</v>
          </cell>
        </row>
      </sheetData>
      <sheetData sheetId="13">
        <row r="29">
          <cell r="C29">
            <v>22000</v>
          </cell>
        </row>
      </sheetData>
      <sheetData sheetId="14">
        <row r="25">
          <cell r="G25">
            <v>620</v>
          </cell>
        </row>
      </sheetData>
      <sheetData sheetId="15">
        <row r="32">
          <cell r="G32">
            <v>22000</v>
          </cell>
        </row>
      </sheetData>
      <sheetData sheetId="16">
        <row r="26">
          <cell r="G26">
            <v>2140</v>
          </cell>
        </row>
      </sheetData>
      <sheetData sheetId="17">
        <row r="26">
          <cell r="G26">
            <v>5670</v>
          </cell>
        </row>
      </sheetData>
      <sheetData sheetId="18">
        <row r="26">
          <cell r="G26">
            <v>5520</v>
          </cell>
        </row>
      </sheetData>
      <sheetData sheetId="19">
        <row r="26">
          <cell r="D26">
            <v>16000</v>
          </cell>
        </row>
      </sheetData>
      <sheetData sheetId="20">
        <row r="26">
          <cell r="D26">
            <v>16000</v>
          </cell>
        </row>
      </sheetData>
      <sheetData sheetId="21">
        <row r="26">
          <cell r="E26">
            <v>18000</v>
          </cell>
        </row>
      </sheetData>
      <sheetData sheetId="22">
        <row r="26">
          <cell r="D26">
            <v>17500</v>
          </cell>
        </row>
      </sheetData>
      <sheetData sheetId="23">
        <row r="26">
          <cell r="F26">
            <v>12900</v>
          </cell>
        </row>
      </sheetData>
      <sheetData sheetId="24">
        <row r="26">
          <cell r="D26">
            <v>18500</v>
          </cell>
        </row>
      </sheetData>
      <sheetData sheetId="25">
        <row r="26">
          <cell r="D26">
            <v>18500</v>
          </cell>
        </row>
      </sheetData>
      <sheetData sheetId="26">
        <row r="26">
          <cell r="D26">
            <v>20500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5"/>
      <sheetName val="MAY 2015"/>
      <sheetName val="JUNE 2015"/>
      <sheetName val="JULY 2015"/>
      <sheetName val="SEPTEMBER"/>
      <sheetName val="OCT"/>
      <sheetName val="NOVE"/>
      <sheetName val="DEC 2015"/>
      <sheetName val="Sheet1"/>
      <sheetName val="Sheet2"/>
      <sheetName val="Sheet3"/>
      <sheetName val="Sheet4"/>
      <sheetName val="APRIL 2016"/>
      <sheetName val="MAY 2016"/>
      <sheetName val="Sheet5"/>
      <sheetName val="AUGUST "/>
      <sheetName val="Sheet6"/>
      <sheetName val="Sheet7"/>
      <sheetName val="Sheet8"/>
      <sheetName val="Sheet9"/>
      <sheetName val="Sheet10"/>
      <sheetName val="Sheet13"/>
      <sheetName val="Sheet11"/>
      <sheetName val="APRIL"/>
      <sheetName val="MAY 2017"/>
      <sheetName val="JUNE 2017"/>
      <sheetName val="JULY 2017"/>
      <sheetName val="AUGUST"/>
      <sheetName val="SEP"/>
      <sheetName val="OCTO"/>
      <sheetName val="NOV"/>
      <sheetName val="DEC 2017"/>
      <sheetName val="JAN 2018"/>
      <sheetName val="FEB18"/>
      <sheetName val="MARCH"/>
      <sheetName val="APRL"/>
      <sheetName val="MAY18"/>
      <sheetName val="JUNE"/>
      <sheetName val="JULY"/>
      <sheetName val="AUGUS"/>
      <sheetName val="SEPT"/>
      <sheetName val="OCTOBER"/>
      <sheetName val="NOVEMBER"/>
      <sheetName val="DECEMBER"/>
      <sheetName val="JANUARY"/>
      <sheetName val="FEBRUARY"/>
      <sheetName val="MARCH "/>
      <sheetName val="APRIL "/>
      <sheetName val="MAY "/>
      <sheetName val="JUNE "/>
      <sheetName val="JULY  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24">
          <cell r="C24">
            <v>5320</v>
          </cell>
        </row>
      </sheetData>
      <sheetData sheetId="33" refreshError="1">
        <row r="25">
          <cell r="C25">
            <v>4600</v>
          </cell>
        </row>
      </sheetData>
      <sheetData sheetId="34" refreshError="1">
        <row r="24">
          <cell r="C24">
            <v>6120</v>
          </cell>
        </row>
      </sheetData>
      <sheetData sheetId="35" refreshError="1">
        <row r="23">
          <cell r="C23">
            <v>4600</v>
          </cell>
        </row>
      </sheetData>
      <sheetData sheetId="36" refreshError="1">
        <row r="23">
          <cell r="C23">
            <v>4600</v>
          </cell>
        </row>
      </sheetData>
      <sheetData sheetId="37" refreshError="1">
        <row r="23">
          <cell r="C23">
            <v>4600</v>
          </cell>
        </row>
      </sheetData>
      <sheetData sheetId="38" refreshError="1">
        <row r="23">
          <cell r="C23">
            <v>4600</v>
          </cell>
        </row>
      </sheetData>
      <sheetData sheetId="39" refreshError="1">
        <row r="23">
          <cell r="C23">
            <v>4600</v>
          </cell>
        </row>
      </sheetData>
      <sheetData sheetId="40" refreshError="1">
        <row r="23">
          <cell r="C23">
            <v>4600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UST"/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 "/>
      <sheetName val="AUGUST2019"/>
      <sheetName val="SEPT 19"/>
      <sheetName val="OCT 19"/>
      <sheetName val="NOVEMBER 19"/>
      <sheetName val="DECEMBER 19"/>
      <sheetName val="JANUARY 20"/>
      <sheetName val="FEBRUARY 20"/>
      <sheetName val="MARCH 20"/>
    </sheetNames>
    <sheetDataSet>
      <sheetData sheetId="0">
        <row r="28">
          <cell r="D28">
            <v>2650</v>
          </cell>
        </row>
      </sheetData>
      <sheetData sheetId="1">
        <row r="28">
          <cell r="D28">
            <v>2850</v>
          </cell>
        </row>
      </sheetData>
      <sheetData sheetId="2">
        <row r="32">
          <cell r="D32">
            <v>2850</v>
          </cell>
        </row>
      </sheetData>
      <sheetData sheetId="3">
        <row r="32">
          <cell r="D32">
            <v>2850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5">
          <cell r="H25">
            <v>22300</v>
          </cell>
        </row>
      </sheetData>
      <sheetData sheetId="11">
        <row r="25">
          <cell r="H25">
            <v>12400</v>
          </cell>
        </row>
      </sheetData>
      <sheetData sheetId="12">
        <row r="25">
          <cell r="C25">
            <v>2700</v>
          </cell>
        </row>
      </sheetData>
      <sheetData sheetId="13">
        <row r="25">
          <cell r="G25">
            <v>30500</v>
          </cell>
        </row>
      </sheetData>
      <sheetData sheetId="14">
        <row r="25">
          <cell r="E25">
            <v>35000</v>
          </cell>
        </row>
      </sheetData>
      <sheetData sheetId="15">
        <row r="25">
          <cell r="C25">
            <v>3300</v>
          </cell>
        </row>
      </sheetData>
      <sheetData sheetId="16">
        <row r="25">
          <cell r="C25">
            <v>1800</v>
          </cell>
        </row>
      </sheetData>
      <sheetData sheetId="17">
        <row r="25">
          <cell r="C25">
            <v>600</v>
          </cell>
        </row>
      </sheetData>
      <sheetData sheetId="18">
        <row r="25">
          <cell r="C25">
            <v>300</v>
          </cell>
        </row>
      </sheetData>
      <sheetData sheetId="19">
        <row r="25">
          <cell r="C25">
            <v>300</v>
          </cell>
        </row>
      </sheetData>
      <sheetData sheetId="20">
        <row r="25">
          <cell r="E25">
            <v>19000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UST"/>
      <sheetName val="SEPTEMBER"/>
      <sheetName val="OCT"/>
      <sheetName val="NOVEMBER"/>
      <sheetName val="DECEMBER"/>
      <sheetName val="JANUARY"/>
      <sheetName val="FEBRUARY"/>
      <sheetName val="MARCH"/>
      <sheetName val="APRIL"/>
      <sheetName val="MAY"/>
      <sheetName val="JUNE"/>
      <sheetName val="JULY 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 refreshError="1"/>
      <sheetData sheetId="1" refreshError="1"/>
      <sheetData sheetId="2">
        <row r="50">
          <cell r="G50">
            <v>10000</v>
          </cell>
        </row>
      </sheetData>
      <sheetData sheetId="3">
        <row r="46">
          <cell r="G46">
            <v>23550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AY"/>
      <sheetName val="JUNE"/>
      <sheetName val="JULY 2015"/>
      <sheetName val="AUGUST 2015"/>
      <sheetName val="SEPTEMBER"/>
      <sheetName val="OCT 2015"/>
      <sheetName val="NOV"/>
      <sheetName val="Sheet1"/>
      <sheetName val="Sheet2"/>
      <sheetName val="JAJ"/>
      <sheetName val="FEB 2016"/>
      <sheetName val="MAY 2016"/>
      <sheetName val="Sheet4"/>
      <sheetName val="Sheet3"/>
      <sheetName val="Sheet5"/>
      <sheetName val="Sheet6"/>
      <sheetName val="NOV 2016"/>
      <sheetName val="Sheet7"/>
      <sheetName val="JAN 2007"/>
      <sheetName val="Sheet8"/>
      <sheetName val="Sheet9"/>
      <sheetName val="Sheet10"/>
      <sheetName val="MAY 2017"/>
      <sheetName val="JUNE 2017"/>
      <sheetName val="JULY 2017"/>
      <sheetName val="Sheet11"/>
      <sheetName val="AUGUST"/>
      <sheetName val="SEPTEMBER 2016"/>
      <sheetName val="octomber"/>
      <sheetName val="november"/>
      <sheetName val="DEC"/>
      <sheetName val="JAN"/>
      <sheetName val="FEB18"/>
      <sheetName val="MARCH"/>
      <sheetName val="APRL"/>
      <sheetName val="MAY18"/>
      <sheetName val="JUNE "/>
      <sheetName val="JULY"/>
      <sheetName val="AUG"/>
      <sheetName val="SEP"/>
      <sheetName val="OCTOBER"/>
      <sheetName val="NOVE"/>
      <sheetName val="DECEMBER"/>
      <sheetName val="JANUARY"/>
      <sheetName val="FEBRUARY"/>
      <sheetName val="MARCH "/>
      <sheetName val="APR"/>
      <sheetName val="MAY "/>
      <sheetName val="JUNEE"/>
      <sheetName val="JULY 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3">
          <cell r="D23">
            <v>4650</v>
          </cell>
        </row>
      </sheetData>
      <sheetData sheetId="33">
        <row r="23">
          <cell r="D23">
            <v>4650</v>
          </cell>
        </row>
      </sheetData>
      <sheetData sheetId="34">
        <row r="23">
          <cell r="D23">
            <v>4650</v>
          </cell>
        </row>
      </sheetData>
      <sheetData sheetId="35">
        <row r="23">
          <cell r="D23">
            <v>4300</v>
          </cell>
        </row>
      </sheetData>
      <sheetData sheetId="36">
        <row r="23">
          <cell r="D23">
            <v>4000</v>
          </cell>
        </row>
      </sheetData>
      <sheetData sheetId="37">
        <row r="23">
          <cell r="D23">
            <v>4000</v>
          </cell>
        </row>
      </sheetData>
      <sheetData sheetId="38">
        <row r="23">
          <cell r="D23">
            <v>4000</v>
          </cell>
        </row>
      </sheetData>
      <sheetData sheetId="39">
        <row r="23">
          <cell r="D23">
            <v>2950</v>
          </cell>
        </row>
      </sheetData>
      <sheetData sheetId="40">
        <row r="24">
          <cell r="D24">
            <v>3150</v>
          </cell>
        </row>
      </sheetData>
      <sheetData sheetId="41">
        <row r="17">
          <cell r="H17">
            <v>1800</v>
          </cell>
        </row>
        <row r="24">
          <cell r="D24">
            <v>4950</v>
          </cell>
        </row>
      </sheetData>
      <sheetData sheetId="42">
        <row r="17">
          <cell r="H17">
            <v>1900</v>
          </cell>
        </row>
      </sheetData>
      <sheetData sheetId="43">
        <row r="17">
          <cell r="H17">
            <v>1900</v>
          </cell>
        </row>
      </sheetData>
      <sheetData sheetId="44">
        <row r="17">
          <cell r="H17">
            <v>2100</v>
          </cell>
        </row>
      </sheetData>
      <sheetData sheetId="45">
        <row r="17">
          <cell r="H17">
            <v>2100</v>
          </cell>
        </row>
      </sheetData>
      <sheetData sheetId="46">
        <row r="17">
          <cell r="H17">
            <v>2100</v>
          </cell>
        </row>
      </sheetData>
      <sheetData sheetId="47">
        <row r="17">
          <cell r="H17">
            <v>3100</v>
          </cell>
        </row>
      </sheetData>
      <sheetData sheetId="48">
        <row r="17">
          <cell r="H17">
            <v>5700</v>
          </cell>
        </row>
      </sheetData>
      <sheetData sheetId="49">
        <row r="17">
          <cell r="G17">
            <v>36600</v>
          </cell>
        </row>
      </sheetData>
      <sheetData sheetId="50">
        <row r="17">
          <cell r="H17">
            <v>4600</v>
          </cell>
        </row>
      </sheetData>
      <sheetData sheetId="51">
        <row r="17">
          <cell r="E17">
            <v>33000</v>
          </cell>
        </row>
      </sheetData>
      <sheetData sheetId="52">
        <row r="17">
          <cell r="D17">
            <v>4200</v>
          </cell>
        </row>
      </sheetData>
      <sheetData sheetId="53">
        <row r="18">
          <cell r="E18">
            <v>36000</v>
          </cell>
        </row>
      </sheetData>
      <sheetData sheetId="54">
        <row r="18">
          <cell r="H18">
            <v>36800</v>
          </cell>
        </row>
      </sheetData>
      <sheetData sheetId="55">
        <row r="17">
          <cell r="E17">
            <v>36000</v>
          </cell>
        </row>
      </sheetData>
      <sheetData sheetId="56">
        <row r="17">
          <cell r="E17">
            <v>36000</v>
          </cell>
        </row>
      </sheetData>
      <sheetData sheetId="57">
        <row r="17">
          <cell r="I17">
            <v>850</v>
          </cell>
        </row>
      </sheetData>
      <sheetData sheetId="58">
        <row r="17">
          <cell r="E17">
            <v>36000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AY"/>
      <sheetName val="JUNE "/>
      <sheetName val="Sheet2"/>
      <sheetName val="Sheet3"/>
      <sheetName val="JULY "/>
      <sheetName val="AUGUST"/>
      <sheetName val="SEPT"/>
      <sheetName val="OCT "/>
      <sheetName val="NOVE"/>
      <sheetName val="DEC"/>
      <sheetName val="Sheet1"/>
      <sheetName val="Sheet4"/>
      <sheetName val="MARCH STATMENT 2016"/>
      <sheetName val="APRIL 2016"/>
      <sheetName val="MAY 2016"/>
      <sheetName val="JUNE  2016"/>
      <sheetName val="JULY 2016"/>
      <sheetName val="AUGUST  2016"/>
      <sheetName val="SEPTEMBER 2016     "/>
      <sheetName val="Sheet6"/>
      <sheetName val="DEC 2016"/>
      <sheetName val="Sheet5"/>
      <sheetName val="FEB 2017"/>
      <sheetName val="MARCH 2017"/>
      <sheetName val="APRIL 2017"/>
      <sheetName val="MAY 2017"/>
      <sheetName val="JUNE 2017"/>
      <sheetName val="JULY 2017"/>
      <sheetName val="AUGUST   2017"/>
      <sheetName val="SEPTE 2017"/>
      <sheetName val="OCTOMBER"/>
      <sheetName val="NOVEMBER"/>
      <sheetName val="DECE"/>
      <sheetName val="JAN 18"/>
      <sheetName val="FEB18"/>
      <sheetName val="MARCH"/>
      <sheetName val="APRL"/>
      <sheetName val="MAY18"/>
      <sheetName val="JUNE"/>
      <sheetName val="JULY"/>
      <sheetName val="AUG"/>
      <sheetName val="SEP"/>
      <sheetName val="OCTOBER "/>
      <sheetName val="NOVEMBER "/>
      <sheetName val="DECEMBER"/>
      <sheetName val="JANUARY"/>
      <sheetName val="FEBRUARY"/>
      <sheetName val="MARCH "/>
      <sheetName val="APRIL "/>
      <sheetName val="MAY "/>
      <sheetName val="JUNEE"/>
      <sheetName val="JULY 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5">
          <cell r="E25">
            <v>1400.0000000000002</v>
          </cell>
        </row>
      </sheetData>
      <sheetData sheetId="35">
        <row r="25">
          <cell r="E25">
            <v>1400.0000000000002</v>
          </cell>
        </row>
      </sheetData>
      <sheetData sheetId="36">
        <row r="25">
          <cell r="E25">
            <v>1400.0000000000002</v>
          </cell>
        </row>
      </sheetData>
      <sheetData sheetId="37">
        <row r="25">
          <cell r="E25">
            <v>1575.0000000000002</v>
          </cell>
        </row>
      </sheetData>
      <sheetData sheetId="38">
        <row r="25">
          <cell r="E25">
            <v>1400.0000000000002</v>
          </cell>
        </row>
      </sheetData>
      <sheetData sheetId="39">
        <row r="25">
          <cell r="E25">
            <v>1575.0000000000002</v>
          </cell>
        </row>
      </sheetData>
      <sheetData sheetId="40">
        <row r="25">
          <cell r="E25">
            <v>1575.0000000000002</v>
          </cell>
        </row>
      </sheetData>
      <sheetData sheetId="41">
        <row r="25">
          <cell r="E25">
            <v>1400.0000000000002</v>
          </cell>
        </row>
      </sheetData>
      <sheetData sheetId="42">
        <row r="25">
          <cell r="E25">
            <v>1225.0000000000002</v>
          </cell>
        </row>
      </sheetData>
      <sheetData sheetId="43">
        <row r="15">
          <cell r="G15">
            <v>0</v>
          </cell>
        </row>
        <row r="23">
          <cell r="E23">
            <v>1050</v>
          </cell>
        </row>
      </sheetData>
      <sheetData sheetId="44">
        <row r="15">
          <cell r="G15">
            <v>0</v>
          </cell>
        </row>
      </sheetData>
      <sheetData sheetId="45">
        <row r="15">
          <cell r="G15">
            <v>2500</v>
          </cell>
        </row>
      </sheetData>
      <sheetData sheetId="46">
        <row r="15">
          <cell r="G15">
            <v>0</v>
          </cell>
        </row>
      </sheetData>
      <sheetData sheetId="47">
        <row r="15">
          <cell r="G15">
            <v>2500</v>
          </cell>
        </row>
      </sheetData>
      <sheetData sheetId="48">
        <row r="15">
          <cell r="G15">
            <v>1000</v>
          </cell>
        </row>
      </sheetData>
      <sheetData sheetId="49">
        <row r="15">
          <cell r="G15">
            <v>3500</v>
          </cell>
        </row>
      </sheetData>
      <sheetData sheetId="50">
        <row r="15">
          <cell r="G15">
            <v>1000</v>
          </cell>
        </row>
      </sheetData>
      <sheetData sheetId="51">
        <row r="15">
          <cell r="G15">
            <v>6000</v>
          </cell>
        </row>
      </sheetData>
      <sheetData sheetId="52">
        <row r="15">
          <cell r="G15">
            <v>6750</v>
          </cell>
        </row>
      </sheetData>
      <sheetData sheetId="53">
        <row r="15">
          <cell r="D15">
            <v>17500</v>
          </cell>
        </row>
      </sheetData>
      <sheetData sheetId="54">
        <row r="15">
          <cell r="D15">
            <v>20000</v>
          </cell>
        </row>
      </sheetData>
      <sheetData sheetId="55">
        <row r="15">
          <cell r="D15">
            <v>22500</v>
          </cell>
        </row>
      </sheetData>
      <sheetData sheetId="56">
        <row r="15">
          <cell r="D15">
            <v>22500</v>
          </cell>
        </row>
      </sheetData>
      <sheetData sheetId="57">
        <row r="15">
          <cell r="D15">
            <v>22500</v>
          </cell>
        </row>
      </sheetData>
      <sheetData sheetId="58">
        <row r="15">
          <cell r="D15">
            <v>20000</v>
          </cell>
        </row>
      </sheetData>
      <sheetData sheetId="59">
        <row r="15">
          <cell r="D15">
            <v>20000</v>
          </cell>
        </row>
      </sheetData>
      <sheetData sheetId="60">
        <row r="15">
          <cell r="D15">
            <v>17500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OCTOBER"/>
      <sheetName val="NOVEMBER"/>
      <sheetName val="DECEMBER"/>
      <sheetName val="JANUARY"/>
      <sheetName val="FEBRUARY"/>
      <sheetName val="march"/>
      <sheetName val="Sheet1"/>
      <sheetName val="Sheet2"/>
      <sheetName val="Sheet3"/>
      <sheetName val="july"/>
      <sheetName val="AUGUST  "/>
      <sheetName val="SEP"/>
      <sheetName val="Sheet4"/>
      <sheetName val="Sheet5"/>
      <sheetName val="DEC"/>
      <sheetName val="JAN 2015"/>
      <sheetName val="FEB15"/>
      <sheetName val="MAR15"/>
      <sheetName val="APRIL 2015"/>
      <sheetName val="MAY 2015"/>
      <sheetName val="JUNE 2015"/>
      <sheetName val="JULY 2015"/>
      <sheetName val="AUGUST  2015"/>
      <sheetName val="SEPT 2015"/>
      <sheetName val="OCT 2015"/>
      <sheetName val="NOV 2015"/>
      <sheetName val="JAN 2016"/>
      <sheetName val="Sheet6"/>
      <sheetName val="MAY"/>
      <sheetName val="JUNE"/>
      <sheetName val="JULY 2016"/>
      <sheetName val="september 2016"/>
      <sheetName val="OCT"/>
      <sheetName val="Sheet8"/>
      <sheetName val="Sheet7"/>
      <sheetName val="Sheet9"/>
      <sheetName val="FEB 2017"/>
      <sheetName val="MARCH 2017"/>
      <sheetName val="APRIL 2017"/>
      <sheetName val="MAY 2017"/>
      <sheetName val="JULY 2017"/>
      <sheetName val="JUNE 2017"/>
      <sheetName val="AUGUST 2017"/>
      <sheetName val="SPETEMBER"/>
      <sheetName val="OCT 17"/>
      <sheetName val="NOV"/>
      <sheetName val="DECE"/>
      <sheetName val="JAN"/>
      <sheetName val="FEB18"/>
      <sheetName val="MARCH 18"/>
      <sheetName val="APRIL"/>
      <sheetName val="MAY 18"/>
      <sheetName val="JUNE18"/>
      <sheetName val="JULY7"/>
      <sheetName val="AUG"/>
      <sheetName val="SEPT"/>
      <sheetName val="OCTO"/>
      <sheetName val="NOV "/>
      <sheetName val="DECEM"/>
      <sheetName val="JANUARY "/>
      <sheetName val="FEBRUARY "/>
      <sheetName val="MARCH "/>
      <sheetName val="APRIL "/>
      <sheetName val="MAY "/>
      <sheetName val="JUNE "/>
      <sheetName val="JULY  "/>
      <sheetName val="AUGUST "/>
      <sheetName val="SEPTEMBER 19"/>
      <sheetName val="OCTOBER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24">
          <cell r="D24">
            <v>1500</v>
          </cell>
        </row>
      </sheetData>
      <sheetData sheetId="49">
        <row r="23">
          <cell r="D23">
            <v>1500</v>
          </cell>
        </row>
      </sheetData>
      <sheetData sheetId="50">
        <row r="24">
          <cell r="D24">
            <v>1500</v>
          </cell>
        </row>
      </sheetData>
      <sheetData sheetId="51">
        <row r="24">
          <cell r="D24">
            <v>1500</v>
          </cell>
        </row>
      </sheetData>
      <sheetData sheetId="52">
        <row r="24">
          <cell r="D24">
            <v>1500</v>
          </cell>
        </row>
      </sheetData>
      <sheetData sheetId="53">
        <row r="24">
          <cell r="E24">
            <v>1800</v>
          </cell>
        </row>
      </sheetData>
      <sheetData sheetId="54">
        <row r="23">
          <cell r="E23">
            <v>1630</v>
          </cell>
        </row>
      </sheetData>
      <sheetData sheetId="55">
        <row r="23">
          <cell r="D23">
            <v>1630</v>
          </cell>
        </row>
      </sheetData>
      <sheetData sheetId="56">
        <row r="23">
          <cell r="D23">
            <v>1930</v>
          </cell>
        </row>
      </sheetData>
      <sheetData sheetId="57">
        <row r="23">
          <cell r="D23">
            <v>2080</v>
          </cell>
        </row>
      </sheetData>
      <sheetData sheetId="58">
        <row r="15">
          <cell r="H15">
            <v>0</v>
          </cell>
        </row>
      </sheetData>
      <sheetData sheetId="59">
        <row r="16">
          <cell r="H16">
            <v>0</v>
          </cell>
        </row>
      </sheetData>
      <sheetData sheetId="60">
        <row r="16">
          <cell r="H16">
            <v>0</v>
          </cell>
        </row>
      </sheetData>
      <sheetData sheetId="61">
        <row r="17">
          <cell r="H17">
            <v>0</v>
          </cell>
        </row>
      </sheetData>
      <sheetData sheetId="62">
        <row r="17">
          <cell r="H17">
            <v>0</v>
          </cell>
        </row>
      </sheetData>
      <sheetData sheetId="63">
        <row r="17">
          <cell r="H17">
            <v>0</v>
          </cell>
        </row>
      </sheetData>
      <sheetData sheetId="64">
        <row r="17">
          <cell r="H17">
            <v>50</v>
          </cell>
        </row>
      </sheetData>
      <sheetData sheetId="65">
        <row r="17">
          <cell r="H17">
            <v>50</v>
          </cell>
        </row>
      </sheetData>
      <sheetData sheetId="66">
        <row r="17">
          <cell r="H17">
            <v>1500</v>
          </cell>
        </row>
      </sheetData>
      <sheetData sheetId="67">
        <row r="17">
          <cell r="E17">
            <v>18500</v>
          </cell>
        </row>
      </sheetData>
      <sheetData sheetId="68">
        <row r="17">
          <cell r="E17">
            <v>23500</v>
          </cell>
        </row>
      </sheetData>
      <sheetData sheetId="69">
        <row r="17">
          <cell r="E17">
            <v>22000</v>
          </cell>
        </row>
      </sheetData>
      <sheetData sheetId="70">
        <row r="17">
          <cell r="E17">
            <v>23500</v>
          </cell>
        </row>
      </sheetData>
      <sheetData sheetId="71">
        <row r="17">
          <cell r="E17">
            <v>22000</v>
          </cell>
        </row>
      </sheetData>
      <sheetData sheetId="72">
        <row r="17">
          <cell r="E17">
            <v>17500</v>
          </cell>
        </row>
      </sheetData>
      <sheetData sheetId="73">
        <row r="14">
          <cell r="H14">
            <v>2200</v>
          </cell>
        </row>
      </sheetData>
      <sheetData sheetId="74">
        <row r="17">
          <cell r="E17">
            <v>23500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"/>
      <sheetName val="OCT"/>
      <sheetName val="NOV"/>
      <sheetName val="APRIL 2015"/>
      <sheetName val="MAY 2015"/>
      <sheetName val="JUNE 2015 "/>
      <sheetName val="JULY 2015"/>
      <sheetName val="AUGUST 2015"/>
      <sheetName val="OCTO"/>
      <sheetName val="NOV 2015"/>
      <sheetName val="DEC"/>
      <sheetName val="JAN"/>
      <sheetName val="FEB"/>
      <sheetName val="MARCH 2016"/>
      <sheetName val="APRI;"/>
      <sheetName val="Sheet3"/>
      <sheetName val="Sheet1"/>
      <sheetName val="Sheet2"/>
      <sheetName val="JUNE 2016"/>
      <sheetName val="JUNE 2016  1"/>
      <sheetName val="AUGUST  2016"/>
      <sheetName val="Sheet4"/>
      <sheetName val="Sheet5"/>
      <sheetName val="Sheet6"/>
      <sheetName val="Sheet7"/>
      <sheetName val="Sheet8"/>
      <sheetName val="Sheet9"/>
      <sheetName val="Sheet10"/>
      <sheetName val="MARCH 2017"/>
      <sheetName val="Sheet12"/>
      <sheetName val="MAY2017"/>
      <sheetName val="JUNE 2017"/>
      <sheetName val="JULY 2017"/>
      <sheetName val="AUGUST 2017"/>
      <sheetName val="Chart4"/>
      <sheetName val="SEPTEMBER 2017"/>
      <sheetName val="OCTOMBER"/>
      <sheetName val="NOV 2017"/>
      <sheetName val="DECE"/>
      <sheetName val="JAN 18"/>
      <sheetName val="FEB18"/>
      <sheetName val="MARCH 18"/>
      <sheetName val="APRL"/>
      <sheetName val="MAY 18"/>
      <sheetName val="JUNE "/>
      <sheetName val="JULY7"/>
      <sheetName val="AUG"/>
      <sheetName val="SEPT"/>
      <sheetName val="OCTOBER"/>
      <sheetName val="NOVEMBER"/>
      <sheetName val="DECEM"/>
      <sheetName val="JANUARY "/>
      <sheetName val="FEB "/>
      <sheetName val="MARCH "/>
      <sheetName val="APR"/>
      <sheetName val="MAY "/>
      <sheetName val="JUNEE"/>
      <sheetName val="JULY  "/>
      <sheetName val="AUGUST 2019"/>
      <sheetName val="SEPTEMBER 19"/>
      <sheetName val="OCTOBER 19 "/>
      <sheetName val="NOVEMBER 19"/>
      <sheetName val="DECEMBER 19"/>
      <sheetName val="JANUARY 20"/>
      <sheetName val="FEBRUARY 20"/>
      <sheetName val="MARCH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26">
          <cell r="D26">
            <v>1600</v>
          </cell>
        </row>
        <row r="130">
          <cell r="D130">
            <v>4290</v>
          </cell>
        </row>
      </sheetData>
      <sheetData sheetId="49">
        <row r="26">
          <cell r="D26">
            <v>1400</v>
          </cell>
        </row>
        <row r="130">
          <cell r="D130">
            <v>3880</v>
          </cell>
        </row>
      </sheetData>
      <sheetData sheetId="50">
        <row r="22">
          <cell r="D22">
            <v>1400</v>
          </cell>
        </row>
        <row r="112">
          <cell r="D112">
            <v>3970</v>
          </cell>
        </row>
      </sheetData>
      <sheetData sheetId="51">
        <row r="22">
          <cell r="D22">
            <v>1400</v>
          </cell>
        </row>
        <row r="112">
          <cell r="D112">
            <v>4130</v>
          </cell>
        </row>
      </sheetData>
      <sheetData sheetId="52">
        <row r="22">
          <cell r="D22">
            <v>1600</v>
          </cell>
        </row>
        <row r="113">
          <cell r="D113">
            <v>3997</v>
          </cell>
        </row>
      </sheetData>
      <sheetData sheetId="53">
        <row r="22">
          <cell r="D22">
            <v>800</v>
          </cell>
        </row>
        <row r="113">
          <cell r="D113">
            <v>3720</v>
          </cell>
        </row>
      </sheetData>
      <sheetData sheetId="54">
        <row r="22">
          <cell r="D22">
            <v>800</v>
          </cell>
        </row>
        <row r="63">
          <cell r="D63">
            <v>3270</v>
          </cell>
        </row>
      </sheetData>
      <sheetData sheetId="55">
        <row r="22">
          <cell r="D22">
            <v>600</v>
          </cell>
        </row>
        <row r="63">
          <cell r="D63">
            <v>3020</v>
          </cell>
        </row>
      </sheetData>
      <sheetData sheetId="56">
        <row r="63">
          <cell r="D63">
            <v>3405</v>
          </cell>
        </row>
      </sheetData>
      <sheetData sheetId="57">
        <row r="29">
          <cell r="G29">
            <v>1700</v>
          </cell>
        </row>
        <row r="63">
          <cell r="D63">
            <v>3840</v>
          </cell>
        </row>
      </sheetData>
      <sheetData sheetId="58">
        <row r="17">
          <cell r="H17">
            <v>0</v>
          </cell>
        </row>
      </sheetData>
      <sheetData sheetId="59">
        <row r="17">
          <cell r="H17">
            <v>0</v>
          </cell>
        </row>
      </sheetData>
      <sheetData sheetId="60">
        <row r="17">
          <cell r="H17">
            <v>500</v>
          </cell>
        </row>
      </sheetData>
      <sheetData sheetId="61">
        <row r="17">
          <cell r="H17">
            <v>2500</v>
          </cell>
        </row>
      </sheetData>
      <sheetData sheetId="62">
        <row r="17">
          <cell r="H17">
            <v>2500</v>
          </cell>
        </row>
      </sheetData>
      <sheetData sheetId="63">
        <row r="17">
          <cell r="H17">
            <v>2500</v>
          </cell>
        </row>
      </sheetData>
      <sheetData sheetId="64">
        <row r="17">
          <cell r="H17">
            <v>0</v>
          </cell>
        </row>
      </sheetData>
      <sheetData sheetId="65">
        <row r="17">
          <cell r="E17">
            <v>4000</v>
          </cell>
        </row>
      </sheetData>
      <sheetData sheetId="66">
        <row r="17">
          <cell r="H17">
            <v>0</v>
          </cell>
        </row>
      </sheetData>
      <sheetData sheetId="67">
        <row r="18">
          <cell r="F18">
            <v>4000</v>
          </cell>
        </row>
      </sheetData>
      <sheetData sheetId="68">
        <row r="18">
          <cell r="F18">
            <v>4000</v>
          </cell>
        </row>
      </sheetData>
      <sheetData sheetId="69">
        <row r="18">
          <cell r="H18">
            <v>4000</v>
          </cell>
        </row>
      </sheetData>
      <sheetData sheetId="70">
        <row r="18">
          <cell r="F18">
            <v>4000</v>
          </cell>
        </row>
      </sheetData>
      <sheetData sheetId="71">
        <row r="55">
          <cell r="L55">
            <v>31773</v>
          </cell>
        </row>
      </sheetData>
      <sheetData sheetId="72">
        <row r="62">
          <cell r="D62">
            <v>31773</v>
          </cell>
        </row>
      </sheetData>
      <sheetData sheetId="73">
        <row r="62">
          <cell r="E62">
            <v>50573</v>
          </cell>
        </row>
      </sheetData>
      <sheetData sheetId="74">
        <row r="38">
          <cell r="H38">
            <v>21572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OCTOMBER"/>
      <sheetName val="NOVEMBER"/>
      <sheetName val="DEC"/>
      <sheetName val="JAN"/>
      <sheetName val="FEB 18"/>
      <sheetName val="MARCH 18"/>
      <sheetName val="APRIL"/>
      <sheetName val="MAY"/>
      <sheetName val="JUNE18"/>
      <sheetName val="JULY"/>
      <sheetName val="AUG"/>
      <sheetName val="SEP"/>
      <sheetName val="OCT"/>
      <sheetName val="NOVEMBER "/>
      <sheetName val="DECE"/>
      <sheetName val="JANUARY "/>
      <sheetName val="FEBRUARY"/>
      <sheetName val="MARCH "/>
      <sheetName val="APRIL "/>
      <sheetName val="MAY "/>
      <sheetName val="JUNE "/>
      <sheetName val="JULY  "/>
      <sheetName val="AUGUST 19"/>
      <sheetName val="SEPTEMBER 19"/>
      <sheetName val="OCTOBER19"/>
      <sheetName val="NOVEMBER19"/>
      <sheetName val="DECEMBER 19"/>
      <sheetName val="JANUARY 20"/>
      <sheetName val="FEBRUARY 20"/>
      <sheetName val="MARCH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9">
          <cell r="D29">
            <v>3250</v>
          </cell>
        </row>
      </sheetData>
      <sheetData sheetId="5" refreshError="1">
        <row r="29">
          <cell r="D29">
            <v>3470</v>
          </cell>
        </row>
      </sheetData>
      <sheetData sheetId="6" refreshError="1">
        <row r="29">
          <cell r="D29">
            <v>3470</v>
          </cell>
        </row>
      </sheetData>
      <sheetData sheetId="7" refreshError="1">
        <row r="29">
          <cell r="D29">
            <v>3470</v>
          </cell>
        </row>
      </sheetData>
      <sheetData sheetId="8" refreshError="1">
        <row r="29">
          <cell r="D29">
            <v>3270</v>
          </cell>
        </row>
      </sheetData>
      <sheetData sheetId="9" refreshError="1">
        <row r="29">
          <cell r="D29">
            <v>3270</v>
          </cell>
        </row>
      </sheetData>
      <sheetData sheetId="10" refreshError="1">
        <row r="29">
          <cell r="D29">
            <v>3470</v>
          </cell>
        </row>
      </sheetData>
      <sheetData sheetId="11" refreshError="1">
        <row r="29">
          <cell r="D29">
            <v>3470</v>
          </cell>
        </row>
      </sheetData>
      <sheetData sheetId="12" refreshError="1">
        <row r="29">
          <cell r="D29">
            <v>3670</v>
          </cell>
        </row>
      </sheetData>
      <sheetData sheetId="13">
        <row r="22">
          <cell r="G22">
            <v>2350</v>
          </cell>
        </row>
        <row r="29">
          <cell r="D29">
            <v>2740</v>
          </cell>
        </row>
      </sheetData>
      <sheetData sheetId="14">
        <row r="22">
          <cell r="G22">
            <v>1350</v>
          </cell>
        </row>
      </sheetData>
      <sheetData sheetId="15">
        <row r="22">
          <cell r="G22">
            <v>1350</v>
          </cell>
        </row>
      </sheetData>
      <sheetData sheetId="16">
        <row r="22">
          <cell r="G22">
            <v>4050</v>
          </cell>
        </row>
      </sheetData>
      <sheetData sheetId="17">
        <row r="22">
          <cell r="G22">
            <v>6800</v>
          </cell>
        </row>
      </sheetData>
      <sheetData sheetId="18">
        <row r="22">
          <cell r="G22">
            <v>3800</v>
          </cell>
        </row>
      </sheetData>
      <sheetData sheetId="19">
        <row r="22">
          <cell r="G22">
            <v>3820</v>
          </cell>
        </row>
      </sheetData>
      <sheetData sheetId="20">
        <row r="22">
          <cell r="G22">
            <v>3420</v>
          </cell>
        </row>
      </sheetData>
      <sheetData sheetId="21">
        <row r="22">
          <cell r="G22">
            <v>2920</v>
          </cell>
        </row>
      </sheetData>
      <sheetData sheetId="22">
        <row r="22">
          <cell r="G22">
            <v>670</v>
          </cell>
        </row>
      </sheetData>
      <sheetData sheetId="23">
        <row r="22">
          <cell r="C22">
            <v>40900</v>
          </cell>
        </row>
      </sheetData>
      <sheetData sheetId="24">
        <row r="22">
          <cell r="C22">
            <v>40900</v>
          </cell>
        </row>
      </sheetData>
      <sheetData sheetId="25">
        <row r="22">
          <cell r="C22">
            <v>40900</v>
          </cell>
        </row>
      </sheetData>
      <sheetData sheetId="26">
        <row r="22">
          <cell r="C22">
            <v>38600</v>
          </cell>
        </row>
      </sheetData>
      <sheetData sheetId="27">
        <row r="22">
          <cell r="C22">
            <v>40900</v>
          </cell>
        </row>
      </sheetData>
      <sheetData sheetId="28">
        <row r="22">
          <cell r="C22">
            <v>43500</v>
          </cell>
        </row>
      </sheetData>
      <sheetData sheetId="29">
        <row r="22">
          <cell r="C22">
            <v>43500</v>
          </cell>
        </row>
      </sheetData>
      <sheetData sheetId="30">
        <row r="22">
          <cell r="C22">
            <v>36500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"/>
      <sheetName val="NOVEMBER"/>
      <sheetName val="DECEMBER"/>
      <sheetName val="JANUARY"/>
      <sheetName val="FEBRUARY"/>
      <sheetName val="march"/>
      <sheetName val="APRIL"/>
      <sheetName val="MAY"/>
      <sheetName val="JUNE"/>
      <sheetName val="july"/>
      <sheetName val="AUG"/>
      <sheetName val="payments"/>
      <sheetName val="SEP"/>
      <sheetName val="oct"/>
      <sheetName val="NOV"/>
      <sheetName val="DEC"/>
      <sheetName val="JAN15"/>
      <sheetName val="FEB 15"/>
      <sheetName val="MARCH "/>
      <sheetName val="APRIL2015"/>
      <sheetName val="MAY 2015"/>
      <sheetName val="JUNE 2015 "/>
      <sheetName val="JULY 2015"/>
      <sheetName val="AUGUST"/>
      <sheetName val="SEPTEMBER"/>
      <sheetName val="OCT 2015"/>
      <sheetName val="NOV 2015"/>
      <sheetName val="DEC 2015"/>
      <sheetName val="dec 2 instal"/>
      <sheetName val="JAN 2016"/>
      <sheetName val="FEB 2016"/>
      <sheetName val="MARCH 2016"/>
      <sheetName val="APRIL 2016"/>
      <sheetName val="MAY "/>
      <sheetName val="Sheet1"/>
      <sheetName val="JULY STATMENT"/>
      <sheetName val="AUGUST 201"/>
      <sheetName val="SEPT 2016"/>
      <sheetName val="OCTO 2016"/>
      <sheetName val="NOVEMBER 2016"/>
      <sheetName val="DEC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2017"/>
      <sheetName val="SEPT"/>
      <sheetName val="OCTOMBER"/>
      <sheetName val="NOV 17"/>
      <sheetName val="DEC STATMENT"/>
      <sheetName val="JAN"/>
      <sheetName val="FEB18"/>
      <sheetName val="MAR 18"/>
      <sheetName val="APRL"/>
      <sheetName val="MAY18"/>
      <sheetName val="JUNE18"/>
      <sheetName val="JULY7"/>
      <sheetName val="AUGUST "/>
      <sheetName val="SEPT "/>
      <sheetName val="OCTOBER "/>
      <sheetName val="NOVEMBER "/>
      <sheetName val="DECEMBER "/>
      <sheetName val="JANUARY "/>
      <sheetName val="FEBRUARY "/>
      <sheetName val="MARCH 19"/>
      <sheetName val="APRIL "/>
      <sheetName val="MAY1 "/>
      <sheetName val="JUNEE"/>
      <sheetName val="JULY  "/>
      <sheetName val="AUGUST 19"/>
      <sheetName val="SEPT 19"/>
      <sheetName val="OCTOBER 19"/>
      <sheetName val="NOVEMBER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4">
          <cell r="C24">
            <v>2625.0000000000005</v>
          </cell>
        </row>
      </sheetData>
      <sheetData sheetId="54">
        <row r="24">
          <cell r="C24">
            <v>2625.0000000000005</v>
          </cell>
        </row>
      </sheetData>
      <sheetData sheetId="55">
        <row r="24">
          <cell r="C24">
            <v>2625.0000000000005</v>
          </cell>
        </row>
      </sheetData>
      <sheetData sheetId="56">
        <row r="24">
          <cell r="C24">
            <v>2310</v>
          </cell>
        </row>
      </sheetData>
      <sheetData sheetId="57">
        <row r="24">
          <cell r="C24">
            <v>3360.0000000000005</v>
          </cell>
        </row>
      </sheetData>
      <sheetData sheetId="58">
        <row r="25">
          <cell r="C25">
            <v>3360.0000000000005</v>
          </cell>
        </row>
      </sheetData>
      <sheetData sheetId="59">
        <row r="24">
          <cell r="C24">
            <v>3360.0000000000005</v>
          </cell>
        </row>
      </sheetData>
      <sheetData sheetId="60">
        <row r="24">
          <cell r="C24">
            <v>3780.0000000000005</v>
          </cell>
        </row>
      </sheetData>
      <sheetData sheetId="61">
        <row r="35">
          <cell r="C35">
            <v>3780.0000000000005</v>
          </cell>
        </row>
      </sheetData>
      <sheetData sheetId="62">
        <row r="18">
          <cell r="I18">
            <v>0</v>
          </cell>
        </row>
        <row r="24">
          <cell r="C24">
            <v>3780.0000000000005</v>
          </cell>
        </row>
      </sheetData>
      <sheetData sheetId="63">
        <row r="18">
          <cell r="I18">
            <v>0</v>
          </cell>
        </row>
      </sheetData>
      <sheetData sheetId="64">
        <row r="18">
          <cell r="I18">
            <v>4500</v>
          </cell>
        </row>
      </sheetData>
      <sheetData sheetId="65">
        <row r="18">
          <cell r="I18">
            <v>0</v>
          </cell>
        </row>
      </sheetData>
      <sheetData sheetId="66">
        <row r="18">
          <cell r="I18">
            <v>1500</v>
          </cell>
        </row>
      </sheetData>
      <sheetData sheetId="67">
        <row r="18">
          <cell r="I18">
            <v>0</v>
          </cell>
        </row>
      </sheetData>
      <sheetData sheetId="68">
        <row r="18">
          <cell r="I18">
            <v>0</v>
          </cell>
        </row>
      </sheetData>
      <sheetData sheetId="69">
        <row r="18">
          <cell r="I18">
            <v>0</v>
          </cell>
        </row>
      </sheetData>
      <sheetData sheetId="70">
        <row r="18">
          <cell r="I18">
            <v>500</v>
          </cell>
        </row>
      </sheetData>
      <sheetData sheetId="71"/>
      <sheetData sheetId="72"/>
      <sheetData sheetId="73"/>
      <sheetData sheetId="74"/>
      <sheetData sheetId="75"/>
      <sheetData sheetId="76"/>
      <sheetData sheetId="77">
        <row r="73">
          <cell r="H73">
            <v>26000</v>
          </cell>
        </row>
      </sheetData>
      <sheetData sheetId="78">
        <row r="18">
          <cell r="H18">
            <v>48000</v>
          </cell>
        </row>
      </sheetData>
      <sheetData sheetId="79">
        <row r="18">
          <cell r="F18">
            <v>50000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OCT"/>
      <sheetName val="NOVEMBER"/>
      <sheetName val="DEC"/>
      <sheetName val="JAN 2018"/>
      <sheetName val="FEB2018"/>
      <sheetName val="MARCH"/>
      <sheetName val="APRIL"/>
      <sheetName val="MAY18"/>
      <sheetName val="JUNE"/>
      <sheetName val="JULY"/>
      <sheetName val="AUGUST "/>
      <sheetName val="SEP"/>
      <sheetName val="OCTO"/>
      <sheetName val="NOVE"/>
      <sheetName val="DECEMBER"/>
      <sheetName val="JANUARY "/>
      <sheetName val="FEB "/>
      <sheetName val="MARCH "/>
      <sheetName val="APR"/>
      <sheetName val="MAY "/>
      <sheetName val="JUNE "/>
      <sheetName val="JULY  "/>
      <sheetName val="AUGUST 19"/>
      <sheetName val="SEPTEMBER 19"/>
      <sheetName val="OCTOBER 19"/>
      <sheetName val="NOVEMBER 19"/>
    </sheetNames>
    <sheetDataSet>
      <sheetData sheetId="0"/>
      <sheetData sheetId="1"/>
      <sheetData sheetId="2"/>
      <sheetData sheetId="3"/>
      <sheetData sheetId="4">
        <row r="26">
          <cell r="D26">
            <v>3570</v>
          </cell>
        </row>
      </sheetData>
      <sheetData sheetId="5">
        <row r="29">
          <cell r="D29">
            <v>5740</v>
          </cell>
        </row>
      </sheetData>
      <sheetData sheetId="6">
        <row r="28">
          <cell r="D28">
            <v>4880</v>
          </cell>
        </row>
      </sheetData>
      <sheetData sheetId="7">
        <row r="28">
          <cell r="D28">
            <v>4120</v>
          </cell>
        </row>
      </sheetData>
      <sheetData sheetId="8">
        <row r="28">
          <cell r="D28">
            <v>4200</v>
          </cell>
        </row>
      </sheetData>
      <sheetData sheetId="9">
        <row r="28">
          <cell r="D28">
            <v>4300</v>
          </cell>
        </row>
      </sheetData>
      <sheetData sheetId="10">
        <row r="28">
          <cell r="D28">
            <v>4630</v>
          </cell>
        </row>
      </sheetData>
      <sheetData sheetId="11">
        <row r="28">
          <cell r="D28">
            <v>4200</v>
          </cell>
        </row>
      </sheetData>
      <sheetData sheetId="12">
        <row r="28">
          <cell r="D28">
            <v>4630</v>
          </cell>
        </row>
      </sheetData>
      <sheetData sheetId="13">
        <row r="21">
          <cell r="G21">
            <v>4800</v>
          </cell>
        </row>
        <row r="28">
          <cell r="D28">
            <v>4630</v>
          </cell>
        </row>
      </sheetData>
      <sheetData sheetId="14">
        <row r="21">
          <cell r="G21">
            <v>6000</v>
          </cell>
        </row>
      </sheetData>
      <sheetData sheetId="15">
        <row r="21">
          <cell r="G21">
            <v>1900</v>
          </cell>
        </row>
      </sheetData>
      <sheetData sheetId="16">
        <row r="21">
          <cell r="G21">
            <v>5050</v>
          </cell>
        </row>
      </sheetData>
      <sheetData sheetId="17">
        <row r="21">
          <cell r="G21">
            <v>7250</v>
          </cell>
        </row>
      </sheetData>
      <sheetData sheetId="18">
        <row r="21">
          <cell r="G21">
            <v>2050</v>
          </cell>
        </row>
      </sheetData>
      <sheetData sheetId="19">
        <row r="21">
          <cell r="G21">
            <v>4000</v>
          </cell>
        </row>
      </sheetData>
      <sheetData sheetId="20">
        <row r="21">
          <cell r="G21">
            <v>4900</v>
          </cell>
        </row>
      </sheetData>
      <sheetData sheetId="21">
        <row r="21">
          <cell r="G21">
            <v>3500</v>
          </cell>
        </row>
      </sheetData>
      <sheetData sheetId="22">
        <row r="21">
          <cell r="G21">
            <v>1300</v>
          </cell>
        </row>
      </sheetData>
      <sheetData sheetId="23">
        <row r="21">
          <cell r="C21">
            <v>49000</v>
          </cell>
        </row>
      </sheetData>
      <sheetData sheetId="24">
        <row r="21">
          <cell r="C21">
            <v>37500</v>
          </cell>
        </row>
      </sheetData>
      <sheetData sheetId="25">
        <row r="21">
          <cell r="C21">
            <v>33000</v>
          </cell>
        </row>
      </sheetData>
      <sheetData sheetId="26">
        <row r="21">
          <cell r="C21">
            <v>28500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"/>
      <sheetName val="DECEMBER"/>
      <sheetName val="JANUARY"/>
      <sheetName val="FEBRUARY"/>
      <sheetName val="MARCH"/>
      <sheetName val="APRIL"/>
      <sheetName val="MAY"/>
      <sheetName val="JUNE "/>
    </sheetNames>
    <sheetDataSet>
      <sheetData sheetId="0">
        <row r="33">
          <cell r="I33">
            <v>113382</v>
          </cell>
        </row>
      </sheetData>
      <sheetData sheetId="1">
        <row r="33">
          <cell r="I33">
            <v>121775.5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UGUST"/>
      <sheetName val="SEPTEMBER"/>
      <sheetName val="OCTOBER"/>
      <sheetName val="NOVEMBER"/>
      <sheetName val="DECEMBER"/>
      <sheetName val="JAN-14"/>
      <sheetName val="FEBRUARY"/>
      <sheetName val="MARCH"/>
      <sheetName val="APRIL14"/>
      <sheetName val="may14"/>
      <sheetName val="JUNE14"/>
      <sheetName val="JULY14"/>
      <sheetName val="AUGUST14"/>
      <sheetName val="SEP 14"/>
      <sheetName val="OCT 14"/>
      <sheetName val="NOV14"/>
      <sheetName val="DEC14"/>
      <sheetName val="JAN"/>
      <sheetName val="FEB"/>
      <sheetName val="MARCH 22015"/>
      <sheetName val="APRIL 2015"/>
      <sheetName val="MAY 2015"/>
      <sheetName val="JUNE 2015"/>
      <sheetName val="JULY 2015"/>
      <sheetName val="AUGUST2015"/>
      <sheetName val="SEPTEMBER 2015"/>
      <sheetName val="OCT 2015"/>
      <sheetName val="NOV"/>
      <sheetName val="DEC 2015"/>
      <sheetName val="Sheet1"/>
      <sheetName val="feb 2016"/>
      <sheetName val="March  2016"/>
      <sheetName val="Sheet2"/>
      <sheetName val="MAY"/>
      <sheetName val="Sheet3"/>
      <sheetName val="JULY 2016"/>
      <sheetName val="AUGUST 2016"/>
      <sheetName val="SEPT"/>
      <sheetName val="Sheet4"/>
      <sheetName val="Sheet5"/>
      <sheetName val="Sheet6"/>
      <sheetName val="Sheet7"/>
      <sheetName val="Sheet8"/>
      <sheetName val="march 2017"/>
      <sheetName val="APRIL 2017"/>
      <sheetName val="MAY 2017"/>
      <sheetName val="JUNE 2017"/>
      <sheetName val="JULY 2017"/>
      <sheetName val="AUGUST  2017"/>
      <sheetName val="SEPTEMBER2011"/>
      <sheetName val="OCTOMBER2017"/>
      <sheetName val="NOV 2017"/>
      <sheetName val="DEC"/>
      <sheetName val="JAN "/>
      <sheetName val="FEB18"/>
      <sheetName val="MAR 18"/>
      <sheetName val="APRIL"/>
      <sheetName val="MAY 18"/>
      <sheetName val="JUNE "/>
      <sheetName val="JULY7"/>
      <sheetName val="AUG"/>
      <sheetName val="SEP"/>
      <sheetName val="OCTOBER "/>
      <sheetName val="NOVEMBER "/>
      <sheetName val="DECEM"/>
      <sheetName val="JANUARY"/>
      <sheetName val="FEB "/>
      <sheetName val="MARCH "/>
      <sheetName val="APRIL "/>
      <sheetName val="MAY "/>
      <sheetName val="JUNEE "/>
      <sheetName val="JULY  "/>
      <sheetName val="AUGUST19"/>
      <sheetName val="SEPTEMBER 19"/>
      <sheetName val="OCTOBER19"/>
      <sheetName val="NOVEMBER 19"/>
      <sheetName val="DECEMBER 19"/>
      <sheetName val="JANUARY 20"/>
      <sheetName val="FEBRUARY 20"/>
      <sheetName val="MARCH 20"/>
      <sheetName val="Sheet11"/>
      <sheetName val="Shee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2">
          <cell r="C22">
            <v>8600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29">
          <cell r="I29">
            <v>179</v>
          </cell>
        </row>
      </sheetData>
      <sheetData sheetId="65">
        <row r="15">
          <cell r="G15">
            <v>0</v>
          </cell>
        </row>
      </sheetData>
      <sheetData sheetId="66">
        <row r="15">
          <cell r="G15">
            <v>0</v>
          </cell>
        </row>
      </sheetData>
      <sheetData sheetId="67">
        <row r="15">
          <cell r="G15">
            <v>0</v>
          </cell>
        </row>
      </sheetData>
      <sheetData sheetId="68">
        <row r="15">
          <cell r="G15">
            <v>0</v>
          </cell>
        </row>
      </sheetData>
      <sheetData sheetId="69">
        <row r="15">
          <cell r="G15">
            <v>1000</v>
          </cell>
        </row>
      </sheetData>
      <sheetData sheetId="70">
        <row r="15">
          <cell r="G15">
            <v>0</v>
          </cell>
        </row>
      </sheetData>
      <sheetData sheetId="71">
        <row r="15">
          <cell r="G15">
            <v>1000</v>
          </cell>
        </row>
      </sheetData>
      <sheetData sheetId="72">
        <row r="15">
          <cell r="G15">
            <v>2500</v>
          </cell>
        </row>
      </sheetData>
      <sheetData sheetId="73">
        <row r="15">
          <cell r="G15">
            <v>1900</v>
          </cell>
        </row>
      </sheetData>
      <sheetData sheetId="74">
        <row r="15">
          <cell r="D15">
            <v>86000</v>
          </cell>
        </row>
      </sheetData>
      <sheetData sheetId="75">
        <row r="15">
          <cell r="D15">
            <v>86000</v>
          </cell>
        </row>
      </sheetData>
      <sheetData sheetId="76">
        <row r="15">
          <cell r="D15">
            <v>77000</v>
          </cell>
        </row>
      </sheetData>
      <sheetData sheetId="77">
        <row r="15">
          <cell r="E15">
            <v>78000</v>
          </cell>
        </row>
      </sheetData>
      <sheetData sheetId="78">
        <row r="15">
          <cell r="E15">
            <v>77000</v>
          </cell>
        </row>
      </sheetData>
      <sheetData sheetId="79">
        <row r="15">
          <cell r="E15">
            <v>15000</v>
          </cell>
        </row>
      </sheetData>
      <sheetData sheetId="80">
        <row r="16">
          <cell r="E16">
            <v>77000</v>
          </cell>
        </row>
      </sheetData>
      <sheetData sheetId="81">
        <row r="16">
          <cell r="E16">
            <v>85000</v>
          </cell>
        </row>
      </sheetData>
      <sheetData sheetId="82"/>
      <sheetData sheetId="8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UGUST"/>
      <sheetName val="SEP"/>
      <sheetName val="OCTOBER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 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>
        <row r="21">
          <cell r="D21">
            <v>4600</v>
          </cell>
        </row>
      </sheetData>
      <sheetData sheetId="1">
        <row r="21">
          <cell r="D21">
            <v>840</v>
          </cell>
        </row>
      </sheetData>
      <sheetData sheetId="2">
        <row r="21">
          <cell r="D21">
            <v>2240</v>
          </cell>
        </row>
      </sheetData>
      <sheetData sheetId="3">
        <row r="21">
          <cell r="D21">
            <v>1120</v>
          </cell>
        </row>
      </sheetData>
      <sheetData sheetId="4">
        <row r="13">
          <cell r="G13">
            <v>2300</v>
          </cell>
        </row>
        <row r="21">
          <cell r="D21">
            <v>2480</v>
          </cell>
        </row>
      </sheetData>
      <sheetData sheetId="5">
        <row r="13">
          <cell r="G13">
            <v>2300</v>
          </cell>
        </row>
      </sheetData>
      <sheetData sheetId="6">
        <row r="13">
          <cell r="G13">
            <v>1800</v>
          </cell>
        </row>
      </sheetData>
      <sheetData sheetId="7">
        <row r="13">
          <cell r="G13">
            <v>3800</v>
          </cell>
        </row>
      </sheetData>
      <sheetData sheetId="8">
        <row r="13">
          <cell r="G13">
            <v>5800</v>
          </cell>
        </row>
      </sheetData>
      <sheetData sheetId="9">
        <row r="13">
          <cell r="G13">
            <v>0</v>
          </cell>
        </row>
      </sheetData>
      <sheetData sheetId="10">
        <row r="13">
          <cell r="G13">
            <v>0</v>
          </cell>
        </row>
      </sheetData>
      <sheetData sheetId="11">
        <row r="13">
          <cell r="G13">
            <v>0</v>
          </cell>
        </row>
      </sheetData>
      <sheetData sheetId="12">
        <row r="13">
          <cell r="G13">
            <v>7000</v>
          </cell>
        </row>
      </sheetData>
      <sheetData sheetId="13">
        <row r="13">
          <cell r="G13">
            <v>4500</v>
          </cell>
        </row>
      </sheetData>
      <sheetData sheetId="14">
        <row r="13">
          <cell r="D13">
            <v>38500</v>
          </cell>
        </row>
      </sheetData>
      <sheetData sheetId="15">
        <row r="13">
          <cell r="D13">
            <v>29000</v>
          </cell>
        </row>
      </sheetData>
      <sheetData sheetId="16">
        <row r="13">
          <cell r="D13">
            <v>39000</v>
          </cell>
        </row>
      </sheetData>
      <sheetData sheetId="17">
        <row r="13">
          <cell r="D13">
            <v>32000</v>
          </cell>
        </row>
      </sheetData>
      <sheetData sheetId="18">
        <row r="13">
          <cell r="D13">
            <v>32000</v>
          </cell>
        </row>
      </sheetData>
      <sheetData sheetId="19">
        <row r="13">
          <cell r="D13">
            <v>32000</v>
          </cell>
        </row>
      </sheetData>
      <sheetData sheetId="20">
        <row r="13">
          <cell r="D13">
            <v>39000</v>
          </cell>
        </row>
      </sheetData>
      <sheetData sheetId="21">
        <row r="13">
          <cell r="D13">
            <v>32000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"/>
      <sheetName val="AUG"/>
      <sheetName val="SEP"/>
      <sheetName val="oct"/>
      <sheetName val="NOV"/>
      <sheetName val="DEC"/>
      <sheetName val="JAN"/>
      <sheetName val="april"/>
      <sheetName val="may2015"/>
      <sheetName val="JUNE 2015"/>
      <sheetName val="JULY"/>
      <sheetName val="AUGUST"/>
      <sheetName val="sept 2015"/>
      <sheetName val="OCT 2015"/>
      <sheetName val="NOVEMBER"/>
      <sheetName val="DEC 2015"/>
      <sheetName val="JAN 2016"/>
      <sheetName val="Sheet1"/>
      <sheetName val="Sheet2"/>
      <sheetName val="APRIL 2016"/>
      <sheetName val="MAY"/>
      <sheetName val="JUNE"/>
      <sheetName val="JULY 2016"/>
      <sheetName val="Sheet4"/>
      <sheetName val="Sheet3"/>
      <sheetName val="Sheet5"/>
      <sheetName val="Sheet6"/>
      <sheetName val="Sheet7"/>
      <sheetName val="FEB"/>
      <sheetName val="MARCH"/>
      <sheetName val="APRIL 2017"/>
      <sheetName val="MAY2017"/>
      <sheetName val="JUNE 2017"/>
      <sheetName val="JULY 2017"/>
      <sheetName val="AUGUST 2017"/>
      <sheetName val="SEPTEMBER 2017"/>
      <sheetName val="OCTOMBER 2017"/>
      <sheetName val="NOVE 2018"/>
      <sheetName val="DECEM"/>
      <sheetName val="JAN 18"/>
      <sheetName val="FEB 18"/>
      <sheetName val="MAR 18"/>
      <sheetName val="APRL"/>
      <sheetName val="MAY18"/>
      <sheetName val="JUNE "/>
      <sheetName val="JULY7"/>
      <sheetName val="AUGUST "/>
      <sheetName val="SEPT "/>
      <sheetName val="OCTOBER"/>
      <sheetName val="NOVEMBER "/>
      <sheetName val="DECEMBER"/>
      <sheetName val="JANUARY "/>
      <sheetName val="FEBRUARY"/>
      <sheetName val="MARCH "/>
      <sheetName val="APRIL "/>
      <sheetName val="MAY "/>
      <sheetName val="JUNEE"/>
      <sheetName val="JULY 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9">
          <cell r="E19">
            <v>1400</v>
          </cell>
        </row>
      </sheetData>
      <sheetData sheetId="40">
        <row r="19">
          <cell r="E19">
            <v>1750</v>
          </cell>
        </row>
      </sheetData>
      <sheetData sheetId="41">
        <row r="20">
          <cell r="E20">
            <v>2250</v>
          </cell>
        </row>
      </sheetData>
      <sheetData sheetId="42">
        <row r="19">
          <cell r="D19">
            <v>2250</v>
          </cell>
        </row>
      </sheetData>
      <sheetData sheetId="43">
        <row r="22">
          <cell r="D22">
            <v>4350</v>
          </cell>
        </row>
      </sheetData>
      <sheetData sheetId="44">
        <row r="22">
          <cell r="D22">
            <v>4350</v>
          </cell>
        </row>
      </sheetData>
      <sheetData sheetId="45">
        <row r="22">
          <cell r="D22">
            <v>3850</v>
          </cell>
        </row>
      </sheetData>
      <sheetData sheetId="46">
        <row r="22">
          <cell r="D22">
            <v>4350</v>
          </cell>
        </row>
      </sheetData>
      <sheetData sheetId="47">
        <row r="22">
          <cell r="D22">
            <v>4350</v>
          </cell>
        </row>
      </sheetData>
      <sheetData sheetId="48">
        <row r="22">
          <cell r="D22">
            <v>4350</v>
          </cell>
        </row>
      </sheetData>
      <sheetData sheetId="49">
        <row r="15">
          <cell r="G15">
            <v>0</v>
          </cell>
        </row>
      </sheetData>
      <sheetData sheetId="50">
        <row r="15">
          <cell r="H15">
            <v>0</v>
          </cell>
        </row>
      </sheetData>
      <sheetData sheetId="51">
        <row r="15">
          <cell r="H15">
            <v>0</v>
          </cell>
        </row>
      </sheetData>
      <sheetData sheetId="52">
        <row r="15">
          <cell r="H15">
            <v>0</v>
          </cell>
        </row>
      </sheetData>
      <sheetData sheetId="53">
        <row r="15">
          <cell r="H15">
            <v>0</v>
          </cell>
        </row>
      </sheetData>
      <sheetData sheetId="54">
        <row r="15">
          <cell r="H15">
            <v>0</v>
          </cell>
        </row>
      </sheetData>
      <sheetData sheetId="55">
        <row r="15">
          <cell r="H15">
            <v>5000</v>
          </cell>
        </row>
      </sheetData>
      <sheetData sheetId="56">
        <row r="15">
          <cell r="H15">
            <v>0</v>
          </cell>
        </row>
      </sheetData>
      <sheetData sheetId="57">
        <row r="15">
          <cell r="G15">
            <v>45500</v>
          </cell>
        </row>
      </sheetData>
      <sheetData sheetId="58">
        <row r="16">
          <cell r="F16">
            <v>56500</v>
          </cell>
        </row>
      </sheetData>
      <sheetData sheetId="59">
        <row r="16">
          <cell r="F16">
            <v>56500</v>
          </cell>
        </row>
      </sheetData>
      <sheetData sheetId="60">
        <row r="16">
          <cell r="F16">
            <v>56500</v>
          </cell>
        </row>
      </sheetData>
      <sheetData sheetId="61">
        <row r="16">
          <cell r="F16">
            <v>56500</v>
          </cell>
        </row>
      </sheetData>
      <sheetData sheetId="62">
        <row r="16">
          <cell r="F16">
            <v>50500</v>
          </cell>
        </row>
      </sheetData>
      <sheetData sheetId="63">
        <row r="16">
          <cell r="F16">
            <v>50500</v>
          </cell>
        </row>
      </sheetData>
      <sheetData sheetId="64">
        <row r="16">
          <cell r="F16">
            <v>50500</v>
          </cell>
        </row>
      </sheetData>
      <sheetData sheetId="65">
        <row r="16">
          <cell r="F16">
            <v>50500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"/>
      <sheetName val="JULY"/>
      <sheetName val="AUGUST"/>
      <sheetName val="SEPTEMBER"/>
      <sheetName val="OCTOBER"/>
      <sheetName val="NOVEMBER"/>
      <sheetName val="DECEMBER"/>
      <sheetName val="JANUARY"/>
      <sheetName val="FEBRUARY"/>
      <sheetName val="MARCH"/>
      <sheetName val="APRIL"/>
      <sheetName val="MAY"/>
      <sheetName val="JUNEE "/>
      <sheetName val="JULY 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>
        <row r="29">
          <cell r="D29">
            <v>1650</v>
          </cell>
        </row>
      </sheetData>
      <sheetData sheetId="1">
        <row r="29">
          <cell r="D29">
            <v>2490</v>
          </cell>
        </row>
      </sheetData>
      <sheetData sheetId="2">
        <row r="29">
          <cell r="D29">
            <v>2730</v>
          </cell>
        </row>
      </sheetData>
      <sheetData sheetId="3">
        <row r="29">
          <cell r="D29">
            <v>2130</v>
          </cell>
        </row>
      </sheetData>
      <sheetData sheetId="4">
        <row r="22">
          <cell r="G22">
            <v>0</v>
          </cell>
        </row>
        <row r="29">
          <cell r="D29">
            <v>2100</v>
          </cell>
        </row>
      </sheetData>
      <sheetData sheetId="5">
        <row r="21">
          <cell r="G21">
            <v>1500</v>
          </cell>
        </row>
      </sheetData>
      <sheetData sheetId="6">
        <row r="21">
          <cell r="G21">
            <v>1500</v>
          </cell>
        </row>
      </sheetData>
      <sheetData sheetId="7">
        <row r="21">
          <cell r="G21">
            <v>0</v>
          </cell>
        </row>
      </sheetData>
      <sheetData sheetId="8">
        <row r="21">
          <cell r="G21">
            <v>6000</v>
          </cell>
        </row>
      </sheetData>
      <sheetData sheetId="9">
        <row r="21">
          <cell r="G21">
            <v>4500</v>
          </cell>
        </row>
      </sheetData>
      <sheetData sheetId="10">
        <row r="21">
          <cell r="G21">
            <v>5500</v>
          </cell>
        </row>
      </sheetData>
      <sheetData sheetId="11">
        <row r="21">
          <cell r="G21">
            <v>5700</v>
          </cell>
        </row>
      </sheetData>
      <sheetData sheetId="12">
        <row r="21">
          <cell r="G21">
            <v>8900</v>
          </cell>
        </row>
      </sheetData>
      <sheetData sheetId="13">
        <row r="21">
          <cell r="G21">
            <v>8750</v>
          </cell>
        </row>
      </sheetData>
      <sheetData sheetId="14">
        <row r="21">
          <cell r="D21">
            <v>22200</v>
          </cell>
        </row>
      </sheetData>
      <sheetData sheetId="15">
        <row r="21">
          <cell r="F21">
            <v>21750</v>
          </cell>
        </row>
      </sheetData>
      <sheetData sheetId="16">
        <row r="21">
          <cell r="D21">
            <v>22200</v>
          </cell>
        </row>
      </sheetData>
      <sheetData sheetId="17">
        <row r="21">
          <cell r="D21">
            <v>21300</v>
          </cell>
        </row>
      </sheetData>
      <sheetData sheetId="18">
        <row r="21">
          <cell r="D21">
            <v>21300</v>
          </cell>
        </row>
      </sheetData>
      <sheetData sheetId="19">
        <row r="21">
          <cell r="F21">
            <v>32000</v>
          </cell>
        </row>
      </sheetData>
      <sheetData sheetId="20">
        <row r="21">
          <cell r="D21">
            <v>18300</v>
          </cell>
        </row>
      </sheetData>
      <sheetData sheetId="21">
        <row r="21">
          <cell r="D21">
            <v>18300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62">
          <cell r="D62">
            <v>6848</v>
          </cell>
        </row>
      </sheetData>
      <sheetData sheetId="28" refreshError="1">
        <row r="61">
          <cell r="D61">
            <v>8128</v>
          </cell>
        </row>
      </sheetData>
      <sheetData sheetId="29" refreshError="1">
        <row r="61">
          <cell r="D61">
            <v>8088</v>
          </cell>
        </row>
      </sheetData>
      <sheetData sheetId="30" refreshError="1">
        <row r="61">
          <cell r="D61">
            <v>7888</v>
          </cell>
        </row>
      </sheetData>
      <sheetData sheetId="31" refreshError="1">
        <row r="61">
          <cell r="D61">
            <v>7716</v>
          </cell>
        </row>
      </sheetData>
      <sheetData sheetId="32" refreshError="1">
        <row r="62">
          <cell r="D62">
            <v>7200</v>
          </cell>
        </row>
      </sheetData>
      <sheetData sheetId="33" refreshError="1">
        <row r="62">
          <cell r="D62">
            <v>8788</v>
          </cell>
        </row>
      </sheetData>
      <sheetData sheetId="34" refreshError="1">
        <row r="62">
          <cell r="D62">
            <v>8560</v>
          </cell>
        </row>
      </sheetData>
      <sheetData sheetId="35" refreshError="1">
        <row r="62">
          <cell r="D62">
            <v>9000</v>
          </cell>
        </row>
      </sheetData>
      <sheetData sheetId="36" refreshError="1">
        <row r="62">
          <cell r="D62">
            <v>8920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 refreshError="1">
        <row r="26">
          <cell r="D26">
            <v>1950</v>
          </cell>
        </row>
      </sheetData>
      <sheetData sheetId="1">
        <row r="19">
          <cell r="H19">
            <v>2750</v>
          </cell>
        </row>
        <row r="26">
          <cell r="D26">
            <v>2820</v>
          </cell>
        </row>
      </sheetData>
      <sheetData sheetId="2">
        <row r="19">
          <cell r="H19">
            <v>5750</v>
          </cell>
        </row>
      </sheetData>
      <sheetData sheetId="3">
        <row r="19">
          <cell r="H19">
            <v>2450</v>
          </cell>
        </row>
      </sheetData>
      <sheetData sheetId="4">
        <row r="19">
          <cell r="H19">
            <v>5890</v>
          </cell>
        </row>
      </sheetData>
      <sheetData sheetId="5">
        <row r="19">
          <cell r="H19">
            <v>4490</v>
          </cell>
        </row>
      </sheetData>
      <sheetData sheetId="6">
        <row r="19">
          <cell r="H19">
            <v>10690</v>
          </cell>
        </row>
      </sheetData>
      <sheetData sheetId="7">
        <row r="19">
          <cell r="H19">
            <v>9050</v>
          </cell>
        </row>
      </sheetData>
      <sheetData sheetId="8">
        <row r="19">
          <cell r="H19">
            <v>2950</v>
          </cell>
        </row>
      </sheetData>
      <sheetData sheetId="9">
        <row r="19">
          <cell r="H19">
            <v>4950</v>
          </cell>
        </row>
      </sheetData>
      <sheetData sheetId="10">
        <row r="19">
          <cell r="H19">
            <v>3950</v>
          </cell>
        </row>
      </sheetData>
      <sheetData sheetId="11">
        <row r="19">
          <cell r="E19">
            <v>30900</v>
          </cell>
        </row>
      </sheetData>
      <sheetData sheetId="12">
        <row r="19">
          <cell r="G19">
            <v>31200</v>
          </cell>
        </row>
      </sheetData>
      <sheetData sheetId="13">
        <row r="20">
          <cell r="E20">
            <v>35600</v>
          </cell>
        </row>
      </sheetData>
      <sheetData sheetId="14">
        <row r="20">
          <cell r="E20">
            <v>31200</v>
          </cell>
        </row>
      </sheetData>
      <sheetData sheetId="15">
        <row r="20">
          <cell r="E20">
            <v>33400</v>
          </cell>
        </row>
      </sheetData>
      <sheetData sheetId="16">
        <row r="20">
          <cell r="E20">
            <v>32000</v>
          </cell>
        </row>
      </sheetData>
      <sheetData sheetId="17">
        <row r="20">
          <cell r="E20">
            <v>32000</v>
          </cell>
        </row>
      </sheetData>
      <sheetData sheetId="18">
        <row r="20">
          <cell r="E20">
            <v>34500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"/>
      <sheetName val="FEB"/>
      <sheetName val="MARCH"/>
      <sheetName val="APRIL 2015"/>
      <sheetName val="MAY 2014"/>
      <sheetName val="Sheet1"/>
      <sheetName val="JULY 2015"/>
      <sheetName val="AUGUST 2015"/>
      <sheetName val="SEP 2015"/>
      <sheetName val="OCT"/>
      <sheetName val="NOVE"/>
      <sheetName val="Sheet2"/>
      <sheetName val="Sheet3"/>
      <sheetName val="Sheet4"/>
      <sheetName val="JAN 2016"/>
      <sheetName val="FEBRUARY 2016"/>
      <sheetName val="MARCH 2016"/>
      <sheetName val="APRIL 2016"/>
      <sheetName val="MAY 2016"/>
      <sheetName val="JUNE  2016"/>
      <sheetName val="JULY 2016"/>
      <sheetName val="AUGUST 2016"/>
      <sheetName val="SEPT 2016"/>
      <sheetName val="OCT 2016"/>
      <sheetName val="NOVEMBER 2016"/>
      <sheetName val="Sheet7"/>
      <sheetName val="Sheet6"/>
      <sheetName val="Sheet5"/>
      <sheetName val="JAN 2017"/>
      <sheetName val="feb 2017"/>
      <sheetName val="MARCH 2017"/>
      <sheetName val="APRIL 2017"/>
      <sheetName val="MAI"/>
      <sheetName val="JUNE 2017"/>
      <sheetName val="JULY 2017"/>
      <sheetName val="AUGUST 2017"/>
      <sheetName val="SEPTEMBER 2017"/>
      <sheetName val="OCTO"/>
      <sheetName val="NOV"/>
      <sheetName val="DEC"/>
      <sheetName val="JAN 18"/>
      <sheetName val="FEB18"/>
      <sheetName val="MAR 18"/>
      <sheetName val="APRILL"/>
      <sheetName val="MAY18"/>
      <sheetName val="JUNE "/>
      <sheetName val="JULY7"/>
      <sheetName val="AUG "/>
      <sheetName val="SEP"/>
      <sheetName val="OCTO "/>
      <sheetName val="NOVEM"/>
      <sheetName val="DECE"/>
      <sheetName val="JANUARY "/>
      <sheetName val="FEB "/>
      <sheetName val="MARCH "/>
      <sheetName val="APRIL "/>
      <sheetName val="MAY "/>
      <sheetName val="JUNEE"/>
      <sheetName val="JULY "/>
      <sheetName val="AUG 19"/>
      <sheetName val="SEPTEMBER 19"/>
      <sheetName val="OCTOBER 19"/>
      <sheetName val="NOVEMBER 19"/>
      <sheetName val="DECEMBER 19"/>
      <sheetName val="JANUARY 20"/>
      <sheetName val="FEBRUARY 20"/>
      <sheetName val="march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52">
          <cell r="C52">
            <v>9260</v>
          </cell>
        </row>
      </sheetData>
      <sheetData sheetId="53">
        <row r="41">
          <cell r="C41">
            <v>9030</v>
          </cell>
        </row>
      </sheetData>
      <sheetData sheetId="54">
        <row r="41">
          <cell r="C41">
            <v>9620</v>
          </cell>
        </row>
      </sheetData>
      <sheetData sheetId="55">
        <row r="41">
          <cell r="C41">
            <v>8780</v>
          </cell>
        </row>
      </sheetData>
      <sheetData sheetId="56">
        <row r="41">
          <cell r="C41">
            <v>9070</v>
          </cell>
        </row>
      </sheetData>
      <sheetData sheetId="57">
        <row r="40">
          <cell r="C40">
            <v>8200</v>
          </cell>
        </row>
      </sheetData>
      <sheetData sheetId="58">
        <row r="43">
          <cell r="C43">
            <v>9275</v>
          </cell>
        </row>
      </sheetData>
      <sheetData sheetId="59">
        <row r="43">
          <cell r="C43">
            <v>9410</v>
          </cell>
        </row>
      </sheetData>
      <sheetData sheetId="60">
        <row r="43">
          <cell r="C43">
            <v>10545</v>
          </cell>
        </row>
      </sheetData>
      <sheetData sheetId="61">
        <row r="37">
          <cell r="J37">
            <v>700</v>
          </cell>
        </row>
        <row r="42">
          <cell r="C42">
            <v>9960</v>
          </cell>
        </row>
      </sheetData>
      <sheetData sheetId="62">
        <row r="38">
          <cell r="J38">
            <v>5850</v>
          </cell>
        </row>
      </sheetData>
      <sheetData sheetId="63">
        <row r="38">
          <cell r="J38">
            <v>7650</v>
          </cell>
        </row>
      </sheetData>
      <sheetData sheetId="64">
        <row r="38">
          <cell r="J38">
            <v>1550</v>
          </cell>
        </row>
      </sheetData>
      <sheetData sheetId="65">
        <row r="37">
          <cell r="J37">
            <v>2400</v>
          </cell>
        </row>
      </sheetData>
      <sheetData sheetId="66">
        <row r="37">
          <cell r="J37">
            <v>2300</v>
          </cell>
        </row>
      </sheetData>
      <sheetData sheetId="67">
        <row r="37">
          <cell r="J37">
            <v>3500</v>
          </cell>
        </row>
      </sheetData>
      <sheetData sheetId="68">
        <row r="37">
          <cell r="J37">
            <v>3600</v>
          </cell>
        </row>
      </sheetData>
      <sheetData sheetId="69">
        <row r="37">
          <cell r="J37">
            <v>2300</v>
          </cell>
        </row>
      </sheetData>
      <sheetData sheetId="70">
        <row r="37">
          <cell r="I37">
            <v>108400</v>
          </cell>
        </row>
      </sheetData>
      <sheetData sheetId="71">
        <row r="37">
          <cell r="I37">
            <v>109200</v>
          </cell>
        </row>
      </sheetData>
      <sheetData sheetId="72">
        <row r="37">
          <cell r="I37">
            <v>116800</v>
          </cell>
        </row>
      </sheetData>
      <sheetData sheetId="73">
        <row r="37">
          <cell r="G37">
            <v>102900</v>
          </cell>
        </row>
      </sheetData>
      <sheetData sheetId="74">
        <row r="37">
          <cell r="J37">
            <v>2700</v>
          </cell>
        </row>
      </sheetData>
      <sheetData sheetId="75">
        <row r="37">
          <cell r="G37">
            <v>96700</v>
          </cell>
        </row>
      </sheetData>
      <sheetData sheetId="76">
        <row r="37">
          <cell r="J37">
            <v>2200</v>
          </cell>
        </row>
      </sheetData>
      <sheetData sheetId="77">
        <row r="37">
          <cell r="G37">
            <v>102900</v>
          </cell>
        </row>
      </sheetData>
      <sheetData sheetId="78">
        <row r="37">
          <cell r="G37">
            <v>102900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tabSelected="1" workbookViewId="0">
      <selection activeCell="L6" sqref="L6"/>
    </sheetView>
  </sheetViews>
  <sheetFormatPr defaultRowHeight="15" x14ac:dyDescent="0.25"/>
  <cols>
    <col min="1" max="1" width="3.7109375" customWidth="1"/>
    <col min="2" max="2" width="11.140625" customWidth="1"/>
    <col min="3" max="6" width="9.5703125" bestFit="1" customWidth="1"/>
  </cols>
  <sheetData>
    <row r="1" spans="2:12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2:12" x14ac:dyDescent="0.25">
      <c r="B2" s="5" t="s">
        <v>11</v>
      </c>
      <c r="C2" s="2">
        <f>[1]JAN!$D$21</f>
        <v>2400</v>
      </c>
      <c r="D2" s="2">
        <f>[1]JAN!$D$21</f>
        <v>2400</v>
      </c>
      <c r="E2" s="2">
        <f>[1]JAN!$D$21</f>
        <v>2400</v>
      </c>
      <c r="F2" s="2">
        <f>[1]JAN!$D$21</f>
        <v>2400</v>
      </c>
      <c r="G2" s="2">
        <f>[1]JAN!$D$21</f>
        <v>2400</v>
      </c>
      <c r="H2" s="2">
        <f>[1]JAN!$D$21</f>
        <v>2400</v>
      </c>
      <c r="I2" s="2">
        <f>[1]JAN!$D$21</f>
        <v>2400</v>
      </c>
      <c r="J2" s="2">
        <f>[1]JAN!$D$21</f>
        <v>2400</v>
      </c>
      <c r="K2" s="2">
        <f>[1]JAN!$D$21</f>
        <v>2400</v>
      </c>
      <c r="L2" s="2">
        <f>[1]JAN!$D$21</f>
        <v>2400</v>
      </c>
    </row>
    <row r="3" spans="2:12" x14ac:dyDescent="0.25">
      <c r="B3" s="5" t="s">
        <v>12</v>
      </c>
      <c r="C3">
        <f>[2]JAN!$C$24</f>
        <v>2625.0000000000005</v>
      </c>
      <c r="D3" s="3">
        <f>[2]FEB18!$C$24</f>
        <v>2625.0000000000005</v>
      </c>
      <c r="E3" s="3">
        <f>'[2]MAR 18'!$C$24</f>
        <v>2625.0000000000005</v>
      </c>
      <c r="F3" s="3">
        <f>[2]APRL!$C$24</f>
        <v>2310</v>
      </c>
      <c r="G3">
        <f>[2]MAY18!$C$24</f>
        <v>3360.0000000000005</v>
      </c>
      <c r="H3">
        <f>[2]JUNE18!$C$25</f>
        <v>3360.0000000000005</v>
      </c>
      <c r="I3">
        <f>[2]JULY7!$C$24</f>
        <v>3360.0000000000005</v>
      </c>
      <c r="J3">
        <f>'[2]AUGUST '!$C$24</f>
        <v>3780.0000000000005</v>
      </c>
      <c r="K3">
        <f>'[2]SEPT '!$C$35</f>
        <v>3780.0000000000005</v>
      </c>
      <c r="L3">
        <f>'[2]OCTOBER '!$C$24</f>
        <v>3780.0000000000005</v>
      </c>
    </row>
    <row r="4" spans="2:12" x14ac:dyDescent="0.25">
      <c r="B4" s="5" t="s">
        <v>13</v>
      </c>
      <c r="C4" s="4">
        <f>'[3]JAN '!$C$22</f>
        <v>8600</v>
      </c>
      <c r="D4" s="4">
        <f>'[3]JAN '!$C$22</f>
        <v>8600</v>
      </c>
      <c r="E4" s="4">
        <f>'[3]JAN '!$C$22</f>
        <v>8600</v>
      </c>
      <c r="F4" s="4">
        <f>'[3]JAN '!$C$22</f>
        <v>8600</v>
      </c>
      <c r="G4" s="4">
        <f>'[3]JAN '!$C$22</f>
        <v>8600</v>
      </c>
      <c r="H4" s="4">
        <f>'[3]JAN '!$C$22</f>
        <v>8600</v>
      </c>
      <c r="I4" s="4">
        <f>'[3]JAN '!$C$22</f>
        <v>8600</v>
      </c>
      <c r="J4" s="4">
        <f>'[3]JAN '!$C$22</f>
        <v>8600</v>
      </c>
      <c r="K4" s="4">
        <f>'[3]JAN '!$C$22</f>
        <v>8600</v>
      </c>
      <c r="L4" s="4">
        <f>'[3]JAN '!$C$22</f>
        <v>8600</v>
      </c>
    </row>
    <row r="5" spans="2:12" x14ac:dyDescent="0.25">
      <c r="B5" s="5" t="s">
        <v>14</v>
      </c>
      <c r="L5">
        <v>4100</v>
      </c>
    </row>
    <row r="6" spans="2:12" x14ac:dyDescent="0.25">
      <c r="B6" s="5" t="s">
        <v>15</v>
      </c>
      <c r="H6" s="2">
        <f>[4]JUNE!$D$21</f>
        <v>4600</v>
      </c>
      <c r="I6" s="2">
        <f>[4]JULY!$D$21</f>
        <v>840</v>
      </c>
      <c r="J6" s="2">
        <f>[4]AUGUST!$D$21</f>
        <v>2240</v>
      </c>
      <c r="K6" s="2">
        <f>[4]SEP!$D$21</f>
        <v>1120</v>
      </c>
      <c r="L6" s="2">
        <f>[4]OCTOBER!$D$21</f>
        <v>2480</v>
      </c>
    </row>
    <row r="7" spans="2:12" x14ac:dyDescent="0.25">
      <c r="B7" s="5" t="s">
        <v>16</v>
      </c>
      <c r="C7" s="3">
        <f>'[5]JAN 18'!$E$19</f>
        <v>1400</v>
      </c>
      <c r="D7">
        <f>'[5]FEB 18'!$E$19</f>
        <v>1750</v>
      </c>
      <c r="E7">
        <f>'[5]MAR 18'!$E$20</f>
        <v>2250</v>
      </c>
      <c r="F7">
        <f>[5]APRL!$D$19</f>
        <v>2250</v>
      </c>
      <c r="G7">
        <f>[5]MAY18!$D$22</f>
        <v>4350</v>
      </c>
      <c r="H7">
        <f>'[5]JUNE '!$D$22</f>
        <v>4350</v>
      </c>
      <c r="I7">
        <f>[5]JULY7!$D$22</f>
        <v>3850</v>
      </c>
      <c r="J7">
        <f>'[5]AUGUST '!$D$22</f>
        <v>4350</v>
      </c>
      <c r="K7">
        <f>'[5]SEPT '!$D$22</f>
        <v>4350</v>
      </c>
      <c r="L7">
        <f>[5]OCTOBER!$D$22</f>
        <v>4350</v>
      </c>
    </row>
    <row r="8" spans="2:12" x14ac:dyDescent="0.25">
      <c r="B8" s="5" t="s">
        <v>17</v>
      </c>
      <c r="C8">
        <v>2440</v>
      </c>
      <c r="D8">
        <v>2440</v>
      </c>
      <c r="E8">
        <v>2440</v>
      </c>
      <c r="F8">
        <v>2440</v>
      </c>
      <c r="G8">
        <v>2440</v>
      </c>
      <c r="H8">
        <v>2440</v>
      </c>
      <c r="I8">
        <v>2440</v>
      </c>
      <c r="J8">
        <v>2440</v>
      </c>
      <c r="K8">
        <v>2600</v>
      </c>
      <c r="L8">
        <v>2800</v>
      </c>
    </row>
    <row r="9" spans="2:12" x14ac:dyDescent="0.25">
      <c r="B9" s="5" t="s">
        <v>18</v>
      </c>
      <c r="H9" s="2">
        <f>'[6]JUNE '!$D$29</f>
        <v>1650</v>
      </c>
      <c r="I9" s="2">
        <f>[6]JULY!$D$29</f>
        <v>2490</v>
      </c>
      <c r="J9" s="2">
        <f>[6]AUGUST!$D$29</f>
        <v>2730</v>
      </c>
      <c r="K9" s="2">
        <f>[6]SEPTEMBER!$D$29</f>
        <v>2130</v>
      </c>
      <c r="L9" s="2">
        <f>[6]OCTOBER!$D$29</f>
        <v>2100</v>
      </c>
    </row>
    <row r="10" spans="2:12" x14ac:dyDescent="0.25">
      <c r="B10" s="5" t="s">
        <v>19</v>
      </c>
      <c r="C10" s="4">
        <f>'[7]JAN 18'!$D$62</f>
        <v>6848</v>
      </c>
      <c r="D10" s="3">
        <f>'[7]FEB 2018'!$D$61</f>
        <v>8128</v>
      </c>
      <c r="E10">
        <f>'[7]MARCH '!$D$61</f>
        <v>8088</v>
      </c>
      <c r="F10">
        <f>[7]APRILL!$D$61</f>
        <v>7888</v>
      </c>
      <c r="G10">
        <f>[7]MAY!$D$61</f>
        <v>7716</v>
      </c>
      <c r="H10">
        <f>'[7]JUNE '!$D$62</f>
        <v>7200</v>
      </c>
      <c r="I10">
        <f>[7]JULY7!$D$62</f>
        <v>8788</v>
      </c>
      <c r="J10">
        <f>[7]AUG!$D$62</f>
        <v>8560</v>
      </c>
      <c r="K10">
        <f>[7]SEPT!$D$62</f>
        <v>9000</v>
      </c>
      <c r="L10">
        <f>[7]OCT!$D$62</f>
        <v>8920</v>
      </c>
    </row>
    <row r="11" spans="2:12" x14ac:dyDescent="0.25">
      <c r="B11" s="5" t="s">
        <v>20</v>
      </c>
      <c r="C11" s="4"/>
      <c r="K11" s="2">
        <f>[8]SEPTEMBER!$D$26</f>
        <v>1950</v>
      </c>
      <c r="L11" s="2">
        <f>[8]OCT!$D$26</f>
        <v>2820</v>
      </c>
    </row>
    <row r="12" spans="2:12" x14ac:dyDescent="0.25">
      <c r="B12" s="5" t="s">
        <v>21</v>
      </c>
      <c r="C12" s="4">
        <f>'[9]JAN 18'!$C$52</f>
        <v>9260</v>
      </c>
      <c r="D12" s="3">
        <f>[9]FEB18!$C$41</f>
        <v>9030</v>
      </c>
      <c r="E12">
        <f>'[9]MAR 18'!$C$41</f>
        <v>9620</v>
      </c>
      <c r="F12">
        <f>[9]APRILL!$C$41</f>
        <v>8780</v>
      </c>
      <c r="G12">
        <f>[9]MAY18!$C$41</f>
        <v>9070</v>
      </c>
      <c r="H12">
        <f>'[9]JUNE '!$C$40</f>
        <v>8200</v>
      </c>
      <c r="I12">
        <f>[9]JULY7!$C$43</f>
        <v>9275</v>
      </c>
      <c r="J12">
        <f>'[9]AUG '!$C$43</f>
        <v>9410</v>
      </c>
      <c r="K12">
        <f>[9]SEP!$C$43</f>
        <v>10545</v>
      </c>
      <c r="L12">
        <f>'[9]OCTO '!$C$42</f>
        <v>9960</v>
      </c>
    </row>
    <row r="13" spans="2:12" x14ac:dyDescent="0.25">
      <c r="B13" s="5" t="s">
        <v>22</v>
      </c>
      <c r="C13" s="4">
        <f>'[10]JAN 18'!$E$15</f>
        <v>9120</v>
      </c>
      <c r="D13" s="4">
        <f>'[10]JAN 18'!$E$15</f>
        <v>9120</v>
      </c>
      <c r="E13" s="4">
        <f>'[10]JAN 18'!$E$15</f>
        <v>9120</v>
      </c>
      <c r="F13" s="4">
        <f>'[10]JAN 18'!$E$15</f>
        <v>9120</v>
      </c>
      <c r="G13" s="4">
        <f>'[10]JAN 18'!$E$15</f>
        <v>9120</v>
      </c>
      <c r="H13" s="4">
        <f>'[10]JAN 18'!$E$15</f>
        <v>9120</v>
      </c>
      <c r="I13" s="4">
        <f>'[10]JAN 18'!$E$15</f>
        <v>9120</v>
      </c>
      <c r="J13" s="4">
        <f>'[10]JAN 18'!$E$15</f>
        <v>9120</v>
      </c>
      <c r="K13" s="4">
        <f>'[10]JAN 18'!$E$15</f>
        <v>9120</v>
      </c>
      <c r="L13" s="4">
        <f>'[10]JAN 18'!$E$15</f>
        <v>9120</v>
      </c>
    </row>
    <row r="14" spans="2:12" x14ac:dyDescent="0.25">
      <c r="B14" s="5" t="s">
        <v>23</v>
      </c>
      <c r="C14">
        <f>'[10]JAN 18'!$E$64</f>
        <v>1120</v>
      </c>
      <c r="D14">
        <f>[10]FEB18!$E$65</f>
        <v>1600</v>
      </c>
      <c r="E14">
        <f>'[10]MAR 18'!$E$65</f>
        <v>1600</v>
      </c>
      <c r="F14">
        <f>[10]APRL!$E$65</f>
        <v>1880</v>
      </c>
      <c r="G14">
        <f>[10]MAY18!$E$55</f>
        <v>2880</v>
      </c>
      <c r="H14">
        <f>'[10]JUNE '!$E$54</f>
        <v>2120</v>
      </c>
      <c r="I14">
        <f>[10]JULY7!$E$55</f>
        <v>2600</v>
      </c>
      <c r="J14">
        <f>'[10]AUGUST '!$E$55</f>
        <v>2880</v>
      </c>
      <c r="K14">
        <f>[10]SEP!$E$55</f>
        <v>3080</v>
      </c>
      <c r="L14">
        <f>'[10]OCTOBER '!$E$55</f>
        <v>3420</v>
      </c>
    </row>
    <row r="15" spans="2:12" x14ac:dyDescent="0.25">
      <c r="B15" s="5" t="s">
        <v>24</v>
      </c>
      <c r="C15">
        <f>'[11]JANUARY 18'!$D$30</f>
        <v>1500</v>
      </c>
      <c r="D15">
        <f>[11]FEB18!$D$29</f>
        <v>1400</v>
      </c>
      <c r="E15">
        <f>'[11]MARCH 18'!$D$32</f>
        <v>1700</v>
      </c>
      <c r="F15">
        <f>[11]APRIL!$D$32</f>
        <v>2200</v>
      </c>
      <c r="G15">
        <f>[11]MAY!$D$32</f>
        <v>2000</v>
      </c>
      <c r="H15">
        <f>[11]JUNE!$D$32</f>
        <v>2050</v>
      </c>
      <c r="I15">
        <f>[11]JULY!$D$32</f>
        <v>2200</v>
      </c>
      <c r="J15">
        <f>[11]AUGUST!$D$32</f>
        <v>1800</v>
      </c>
      <c r="K15">
        <f>[11]SEP!$D$32</f>
        <v>1800</v>
      </c>
      <c r="L15">
        <f>[11]OCTOBER!$D$32</f>
        <v>2100</v>
      </c>
    </row>
    <row r="16" spans="2:12" x14ac:dyDescent="0.25">
      <c r="B16" s="5" t="s">
        <v>25</v>
      </c>
      <c r="K16">
        <v>1348</v>
      </c>
      <c r="L16">
        <v>1385</v>
      </c>
    </row>
    <row r="17" spans="2:15" x14ac:dyDescent="0.25">
      <c r="B17" s="5" t="s">
        <v>26</v>
      </c>
      <c r="C17" s="1">
        <f>'[12]JAN 2018'!$C$24</f>
        <v>5320</v>
      </c>
      <c r="D17" s="2">
        <f>[12]FEB18!$C$25</f>
        <v>4600</v>
      </c>
      <c r="E17" s="2">
        <f>[12]MARCH!$C$24</f>
        <v>6120</v>
      </c>
      <c r="F17" s="2">
        <f>[12]APRL!$C$23</f>
        <v>4600</v>
      </c>
      <c r="G17" s="2">
        <f>[12]MAY18!$C$23</f>
        <v>4600</v>
      </c>
      <c r="H17" s="2">
        <f>[12]JUNE!$C$23</f>
        <v>4600</v>
      </c>
      <c r="I17" s="2">
        <f>[12]JULY!$C$23</f>
        <v>4600</v>
      </c>
      <c r="J17" s="2">
        <f>[12]AUGUS!$C$23</f>
        <v>4600</v>
      </c>
      <c r="K17" s="2">
        <f>[12]SEPT!$C$23</f>
        <v>4600</v>
      </c>
      <c r="L17">
        <v>5840</v>
      </c>
    </row>
    <row r="18" spans="2:15" x14ac:dyDescent="0.25">
      <c r="B18" s="5" t="s">
        <v>27</v>
      </c>
      <c r="I18" s="2">
        <f>[13]JULY!$D$28</f>
        <v>2650</v>
      </c>
      <c r="J18" s="2">
        <f>[13]AUGUST!$D$28</f>
        <v>2850</v>
      </c>
      <c r="K18" s="2">
        <f>[13]SEPTEMBER!$D$32</f>
        <v>2850</v>
      </c>
      <c r="L18" s="2">
        <f>[13]OCT!$D$32</f>
        <v>2850</v>
      </c>
    </row>
    <row r="19" spans="2:15" x14ac:dyDescent="0.25">
      <c r="B19" s="5" t="s">
        <v>28</v>
      </c>
      <c r="K19">
        <f>[14]SEPTEMBER!$G$50</f>
        <v>10000</v>
      </c>
      <c r="L19">
        <f>[14]OCT!$G$46</f>
        <v>23550</v>
      </c>
    </row>
    <row r="20" spans="2:15" x14ac:dyDescent="0.25">
      <c r="B20" s="5" t="s">
        <v>29</v>
      </c>
      <c r="C20" s="2">
        <f>[15]JAN!$D$23</f>
        <v>4650</v>
      </c>
      <c r="D20" s="1">
        <f>[15]FEB18!$D$23</f>
        <v>4650</v>
      </c>
      <c r="E20" s="2">
        <f>[15]MARCH!$D$23</f>
        <v>4650</v>
      </c>
      <c r="F20" s="2">
        <f>[15]APRL!$D$23</f>
        <v>4300</v>
      </c>
      <c r="G20" s="2">
        <f>[15]MAY18!$D$23</f>
        <v>4000</v>
      </c>
      <c r="H20" s="2">
        <f>'[15]JUNE '!$D$23</f>
        <v>4000</v>
      </c>
      <c r="I20" s="2">
        <f>[15]JULY!$D$23</f>
        <v>4000</v>
      </c>
      <c r="J20" s="2">
        <f>[15]AUG!$D$23</f>
        <v>2950</v>
      </c>
      <c r="K20" s="2">
        <f>[15]SEP!$D$24</f>
        <v>3150</v>
      </c>
      <c r="L20" s="2">
        <f>[15]OCTOBER!$D$24</f>
        <v>4950</v>
      </c>
    </row>
    <row r="21" spans="2:15" x14ac:dyDescent="0.25">
      <c r="B21" s="5" t="s">
        <v>30</v>
      </c>
      <c r="C21" s="2">
        <f>'[16]JAN 18'!$E$25</f>
        <v>1400.0000000000002</v>
      </c>
      <c r="D21" s="1">
        <f>[16]FEB18!$E$25</f>
        <v>1400.0000000000002</v>
      </c>
      <c r="E21" s="2">
        <f>[16]MARCH!$E$25</f>
        <v>1400.0000000000002</v>
      </c>
      <c r="F21" s="2">
        <f>[16]APRL!$E$25</f>
        <v>1575.0000000000002</v>
      </c>
      <c r="G21" s="2">
        <f>[16]MAY18!$E$25</f>
        <v>1400.0000000000002</v>
      </c>
      <c r="H21" s="2">
        <f>[16]JUNE!$E$25</f>
        <v>1575.0000000000002</v>
      </c>
      <c r="I21" s="2">
        <f>[16]JULY!$E$25</f>
        <v>1575.0000000000002</v>
      </c>
      <c r="J21" s="2">
        <f>[16]AUG!$E$25</f>
        <v>1400.0000000000002</v>
      </c>
      <c r="K21" s="2">
        <f>[16]SEP!$E$25</f>
        <v>1225.0000000000002</v>
      </c>
      <c r="L21" s="2">
        <f>'[16]OCTOBER '!$E$23</f>
        <v>1050</v>
      </c>
    </row>
    <row r="22" spans="2:15" x14ac:dyDescent="0.25">
      <c r="B22" s="5" t="s">
        <v>31</v>
      </c>
      <c r="C22" s="2">
        <f>[17]JAN!$D$24</f>
        <v>1500</v>
      </c>
      <c r="D22" s="3">
        <f>[17]FEB18!$D$23</f>
        <v>1500</v>
      </c>
      <c r="E22">
        <f>'[17]MARCH 18'!$D$24</f>
        <v>1500</v>
      </c>
      <c r="F22">
        <f>[17]APRIL!$D$24</f>
        <v>1500</v>
      </c>
      <c r="G22">
        <f>'[17]MAY 18'!$D$24</f>
        <v>1500</v>
      </c>
      <c r="H22">
        <f>[17]JUNE18!$E$24</f>
        <v>1800</v>
      </c>
      <c r="I22">
        <f>[17]JULY7!$E$23</f>
        <v>1630</v>
      </c>
      <c r="J22">
        <f>[17]AUG!$D$23</f>
        <v>1630</v>
      </c>
      <c r="K22">
        <f>[17]SEPT!$D$23</f>
        <v>1930</v>
      </c>
      <c r="L22">
        <f>[17]OCTO!$D$23</f>
        <v>2080</v>
      </c>
    </row>
    <row r="23" spans="2:15" x14ac:dyDescent="0.25">
      <c r="B23" s="5" t="s">
        <v>32</v>
      </c>
      <c r="C23" s="2">
        <f>'[18]JAN 18'!$D$26</f>
        <v>1600</v>
      </c>
      <c r="D23" s="3">
        <f>[18]FEB18!$D$26</f>
        <v>1400</v>
      </c>
      <c r="E23">
        <f>'[18]MARCH 18'!$D$22</f>
        <v>1400</v>
      </c>
      <c r="F23">
        <f>[18]APRL!$D$22</f>
        <v>1400</v>
      </c>
      <c r="G23">
        <f>'[18]MAY 18'!$D$22</f>
        <v>1600</v>
      </c>
      <c r="H23">
        <f>'[18]JUNE '!$D$22</f>
        <v>800</v>
      </c>
      <c r="I23">
        <f>[18]JULY7!$D$22</f>
        <v>800</v>
      </c>
      <c r="J23">
        <f>[18]AUG!$D$22</f>
        <v>600</v>
      </c>
      <c r="K23">
        <f>[18]AUG!$D$22</f>
        <v>600</v>
      </c>
      <c r="L23">
        <f>[18]AUG!$D$22</f>
        <v>600</v>
      </c>
    </row>
    <row r="24" spans="2:15" x14ac:dyDescent="0.25">
      <c r="B24" s="5" t="s">
        <v>33</v>
      </c>
      <c r="C24" s="2">
        <f>'[18]JAN 18'!$D$130</f>
        <v>4290</v>
      </c>
      <c r="D24">
        <f>[18]FEB18!$D$130</f>
        <v>3880</v>
      </c>
      <c r="E24">
        <f>'[18]MARCH 18'!$D$112</f>
        <v>3970</v>
      </c>
      <c r="F24">
        <f>[18]APRL!$D$112</f>
        <v>4130</v>
      </c>
      <c r="G24">
        <f>'[18]MAY 18'!$D$113</f>
        <v>3997</v>
      </c>
      <c r="H24">
        <f>'[18]JUNE '!$D$113</f>
        <v>3720</v>
      </c>
      <c r="I24">
        <f>[18]JULY7!$D$63</f>
        <v>3270</v>
      </c>
      <c r="J24">
        <f>[18]AUG!$D$63</f>
        <v>3020</v>
      </c>
      <c r="K24">
        <f>[18]SEPT!$D$63</f>
        <v>3405</v>
      </c>
      <c r="L24">
        <f>[18]OCTOBER!$D$63</f>
        <v>3840</v>
      </c>
    </row>
    <row r="25" spans="2:15" x14ac:dyDescent="0.25">
      <c r="B25" s="5" t="s">
        <v>34</v>
      </c>
      <c r="C25">
        <f>[19]JAN!$D$29</f>
        <v>3250</v>
      </c>
      <c r="D25">
        <f>'[19]FEB 18'!$D$29</f>
        <v>3470</v>
      </c>
      <c r="E25">
        <f>'[19]MARCH 18'!$D$29</f>
        <v>3470</v>
      </c>
      <c r="F25">
        <f>[19]APRIL!$D$29</f>
        <v>3470</v>
      </c>
      <c r="G25">
        <f>[19]MAY!$D$29</f>
        <v>3270</v>
      </c>
      <c r="H25">
        <f>[19]JUNE18!$D$29</f>
        <v>3270</v>
      </c>
      <c r="I25">
        <f>[19]JULY!$D$29</f>
        <v>3470</v>
      </c>
      <c r="J25">
        <f>[19]AUG!$D$29</f>
        <v>3470</v>
      </c>
      <c r="K25">
        <f>[19]SEP!$D$29</f>
        <v>3670</v>
      </c>
      <c r="L25">
        <f>[19]OCT!$D$29</f>
        <v>2740</v>
      </c>
    </row>
    <row r="26" spans="2:15" x14ac:dyDescent="0.25">
      <c r="B26" s="5" t="s">
        <v>35</v>
      </c>
      <c r="C26">
        <f>'[20]JAN 2018'!$D$26</f>
        <v>3570</v>
      </c>
      <c r="D26">
        <f>[20]FEB2018!$D$29</f>
        <v>5740</v>
      </c>
      <c r="E26">
        <f>[20]MARCH!$D$28</f>
        <v>4880</v>
      </c>
      <c r="F26">
        <f>[20]APRIL!$D$28</f>
        <v>4120</v>
      </c>
      <c r="G26">
        <f>[20]MAY18!$D$28</f>
        <v>4200</v>
      </c>
      <c r="H26">
        <f>[20]JUNE!$D$28</f>
        <v>4300</v>
      </c>
      <c r="I26">
        <f>[20]JULY!$D$28</f>
        <v>4630</v>
      </c>
      <c r="J26">
        <f>'[20]AUGUST '!$D$28</f>
        <v>4200</v>
      </c>
      <c r="K26">
        <f>[20]SEP!$D$28</f>
        <v>4630</v>
      </c>
      <c r="L26">
        <f>[20]OCTO!$D$28</f>
        <v>4630</v>
      </c>
    </row>
    <row r="27" spans="2:15" x14ac:dyDescent="0.25">
      <c r="B27" s="5"/>
      <c r="C27" s="2">
        <f t="shared" ref="C27:L27" si="0">SUM(C2:C26)</f>
        <v>70893</v>
      </c>
      <c r="D27" s="2">
        <f t="shared" si="0"/>
        <v>73733</v>
      </c>
      <c r="E27" s="2">
        <f t="shared" si="0"/>
        <v>75833</v>
      </c>
      <c r="F27" s="2">
        <f t="shared" si="0"/>
        <v>72963</v>
      </c>
      <c r="G27" s="2">
        <f t="shared" si="0"/>
        <v>76503</v>
      </c>
      <c r="H27" s="2">
        <f t="shared" si="0"/>
        <v>80155</v>
      </c>
      <c r="I27" s="2">
        <f t="shared" si="0"/>
        <v>82588</v>
      </c>
      <c r="J27" s="2">
        <f t="shared" si="0"/>
        <v>83030</v>
      </c>
      <c r="K27" s="2">
        <f t="shared" si="0"/>
        <v>97883</v>
      </c>
      <c r="L27" s="2">
        <f t="shared" si="0"/>
        <v>120465</v>
      </c>
      <c r="M27" s="2">
        <f>[21]NOVEMBER!$I$33</f>
        <v>113382</v>
      </c>
      <c r="N27" s="2">
        <f>[21]DECEMBER!$I$33</f>
        <v>121775.5</v>
      </c>
      <c r="O27" s="2">
        <f>SUM(C27:N27)</f>
        <v>1069203.5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2020-03-19T15:07:02Z</dcterms:modified>
</cp:coreProperties>
</file>