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APRIL 20" sheetId="1" r:id="rId1"/>
    <sheet name="Sheet2" sheetId="2" r:id="rId2"/>
    <sheet name="Sheet3" sheetId="3" r:id="rId3"/>
  </sheets>
  <externalReferences>
    <externalReference r:id="rId4"/>
  </externalReferences>
  <calcPr calcId="144525"/>
  <fileRecoveryPr repairLoad="1"/>
</workbook>
</file>

<file path=xl/calcChain.xml><?xml version="1.0" encoding="utf-8"?>
<calcChain xmlns="http://schemas.openxmlformats.org/spreadsheetml/2006/main">
  <c r="G25" i="1" l="1"/>
  <c r="H31" i="1"/>
  <c r="D31" i="1"/>
  <c r="D30" i="1"/>
  <c r="F21" i="1" l="1"/>
  <c r="D21" i="1"/>
  <c r="C25" i="1" s="1"/>
  <c r="G20" i="1"/>
  <c r="E20" i="1"/>
  <c r="E19" i="1"/>
  <c r="H30" i="1"/>
  <c r="H36" i="1"/>
  <c r="D36" i="1"/>
  <c r="D28" i="1" l="1"/>
  <c r="H28" i="1" s="1"/>
  <c r="G36" i="1" s="1"/>
  <c r="I36" i="1" s="1"/>
  <c r="C36" i="1" l="1"/>
  <c r="E36" i="1" s="1"/>
  <c r="G19" i="1" l="1"/>
  <c r="E18" i="1"/>
  <c r="G18" i="1" s="1"/>
  <c r="C17" i="1"/>
  <c r="E17" i="1" s="1"/>
  <c r="G17" i="1" s="1"/>
  <c r="E16" i="1"/>
  <c r="G16" i="1" s="1"/>
  <c r="C15" i="1"/>
  <c r="E15" i="1" s="1"/>
  <c r="G15" i="1" s="1"/>
  <c r="E14" i="1"/>
  <c r="G14" i="1" s="1"/>
  <c r="C13" i="1"/>
  <c r="E13" i="1" s="1"/>
  <c r="G13" i="1" s="1"/>
  <c r="C12" i="1"/>
  <c r="E12" i="1" s="1"/>
  <c r="G12" i="1" s="1"/>
  <c r="C11" i="1"/>
  <c r="E11" i="1" s="1"/>
  <c r="G11" i="1" s="1"/>
  <c r="E10" i="1"/>
  <c r="G10" i="1" s="1"/>
  <c r="E9" i="1"/>
  <c r="G9" i="1" s="1"/>
  <c r="E8" i="1"/>
  <c r="G8" i="1" s="1"/>
  <c r="C7" i="1"/>
  <c r="E7" i="1" s="1"/>
  <c r="G7" i="1" s="1"/>
  <c r="C6" i="1"/>
  <c r="E6" i="1" s="1"/>
  <c r="G6" i="1" l="1"/>
  <c r="E21" i="1"/>
  <c r="E5" i="1"/>
  <c r="G5" i="1" l="1"/>
  <c r="G21" i="1" s="1"/>
</calcChain>
</file>

<file path=xl/sharedStrings.xml><?xml version="1.0" encoding="utf-8"?>
<sst xmlns="http://schemas.openxmlformats.org/spreadsheetml/2006/main" count="67" uniqueCount="51">
  <si>
    <t xml:space="preserve">RENT STATEMENT </t>
  </si>
  <si>
    <t>FOR THE MONTH OF APRIL 2020</t>
  </si>
  <si>
    <t>NO</t>
  </si>
  <si>
    <t>NAME</t>
  </si>
  <si>
    <t>BF</t>
  </si>
  <si>
    <t>RENT</t>
  </si>
  <si>
    <t>TOTAL DUE</t>
  </si>
  <si>
    <t xml:space="preserve">PAID </t>
  </si>
  <si>
    <t>BAL</t>
  </si>
  <si>
    <t xml:space="preserve">TOTAL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</si>
  <si>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</si>
  <si>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</si>
  <si>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</si>
  <si>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</si>
  <si>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</si>
  <si>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</si>
  <si>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</si>
  <si>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APRIL</t>
  </si>
  <si>
    <t xml:space="preserve">DEPOSIT </t>
  </si>
  <si>
    <t>COMM</t>
  </si>
  <si>
    <t>PAYMENTS</t>
  </si>
  <si>
    <t xml:space="preserve"> 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</si>
  <si>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</si>
  <si>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</si>
  <si>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</si>
  <si>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</si>
  <si>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</si>
  <si>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</si>
  <si>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HILLARY KEMEI</t>
  </si>
  <si>
    <t>WAHOME</t>
  </si>
  <si>
    <t>STEPHEN KIMANI</t>
  </si>
  <si>
    <t>SAMUEL</t>
  </si>
  <si>
    <t>FRANCIS MWANGI</t>
  </si>
  <si>
    <t>JOSEPH KIMANI</t>
  </si>
  <si>
    <t>JANE KANINI</t>
  </si>
  <si>
    <t>DAMARIS MYMBATI</t>
  </si>
  <si>
    <t>DANCAN GACHEHA</t>
  </si>
  <si>
    <t>BEATRICE GAKUTHI</t>
  </si>
  <si>
    <t>TONNY MUGENI</t>
  </si>
  <si>
    <t>JACLINE CARETAKER</t>
  </si>
  <si>
    <t>JACKLINE CARETAKER</t>
  </si>
  <si>
    <t>CHRISTINE GATHURE</t>
  </si>
  <si>
    <t>DANIEL NJENGA KAMSRU</t>
  </si>
  <si>
    <t>Until July 2020</t>
  </si>
  <si>
    <t>DIRECT TO LL</t>
  </si>
  <si>
    <t>NJENGA</t>
  </si>
  <si>
    <t>LL</t>
  </si>
  <si>
    <t>VACCANT</t>
  </si>
  <si>
    <t>DIRECT TO LL CARETAKER</t>
  </si>
  <si>
    <t>WAHOME  H4</t>
  </si>
  <si>
    <t>SAMUEL 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</si>
</sst>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4" fillId="0" borderId="0" xfId="0" applyFont="1"/>
    <xf numFmtId="0" fontId="5" fillId="0" borderId="0" xfId="0" applyFont="1" applyBorder="1"/>
    <xf numFmtId="49" fontId="6" fillId="0" borderId="0" xfId="1" applyNumberFormat="1" applyFont="1" applyBorder="1" applyAlignment="1">
      <alignment horizontal="right"/>
    </xf>
    <xf numFmtId="4" fontId="5" fillId="0" borderId="2" xfId="0" applyNumberFormat="1" applyFont="1" applyBorder="1"/>
    <xf numFmtId="164" fontId="6" fillId="0" borderId="0" xfId="0" applyNumberFormat="1" applyFont="1" applyBorder="1"/>
    <xf numFmtId="4" fontId="5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3" fontId="5" fillId="0" borderId="1" xfId="0" applyNumberFormat="1" applyFont="1" applyBorder="1"/>
    <xf numFmtId="16" fontId="4" fillId="0" borderId="1" xfId="0" applyNumberFormat="1" applyFont="1" applyBorder="1"/>
    <xf numFmtId="14" fontId="4" fillId="0" borderId="1" xfId="0" applyNumberFormat="1" applyFont="1" applyBorder="1"/>
    <xf numFmtId="14" fontId="4" fillId="0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4" xfId="0" applyFill="1" applyBorder="1"/>
    <xf numFmtId="0" fontId="2" fillId="0" borderId="0" xfId="0" applyFont="1"/>
    <xf numFmtId="0" fontId="2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SANIN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 21"/>
      <sheetName val="OCTOBER  21"/>
      <sheetName val="NOVEMBER 21"/>
    </sheetNames>
    <sheetDataSet>
      <sheetData sheetId="0"/>
      <sheetData sheetId="1">
        <row r="19">
          <cell r="H19">
            <v>2750</v>
          </cell>
        </row>
      </sheetData>
      <sheetData sheetId="2">
        <row r="19">
          <cell r="H19">
            <v>5750</v>
          </cell>
        </row>
      </sheetData>
      <sheetData sheetId="3">
        <row r="19">
          <cell r="H19">
            <v>2450</v>
          </cell>
        </row>
      </sheetData>
      <sheetData sheetId="4">
        <row r="19">
          <cell r="H19">
            <v>5890</v>
          </cell>
        </row>
      </sheetData>
      <sheetData sheetId="5">
        <row r="19">
          <cell r="H19">
            <v>4490</v>
          </cell>
        </row>
      </sheetData>
      <sheetData sheetId="6">
        <row r="19">
          <cell r="H19">
            <v>10690</v>
          </cell>
        </row>
      </sheetData>
      <sheetData sheetId="7">
        <row r="19">
          <cell r="H19">
            <v>9050</v>
          </cell>
        </row>
      </sheetData>
      <sheetData sheetId="8">
        <row r="19">
          <cell r="H19">
            <v>2950</v>
          </cell>
        </row>
      </sheetData>
      <sheetData sheetId="9">
        <row r="19">
          <cell r="H19">
            <v>4950</v>
          </cell>
        </row>
      </sheetData>
      <sheetData sheetId="10">
        <row r="19">
          <cell r="H19">
            <v>3950</v>
          </cell>
        </row>
      </sheetData>
      <sheetData sheetId="11">
        <row r="19">
          <cell r="E19">
            <v>30900</v>
          </cell>
        </row>
      </sheetData>
      <sheetData sheetId="12">
        <row r="19">
          <cell r="G19">
            <v>31200</v>
          </cell>
        </row>
      </sheetData>
      <sheetData sheetId="13">
        <row r="20">
          <cell r="E20">
            <v>35600</v>
          </cell>
        </row>
      </sheetData>
      <sheetData sheetId="14">
        <row r="20">
          <cell r="E20">
            <v>31200</v>
          </cell>
        </row>
      </sheetData>
      <sheetData sheetId="15">
        <row r="20">
          <cell r="E20">
            <v>33400</v>
          </cell>
        </row>
      </sheetData>
      <sheetData sheetId="16">
        <row r="20">
          <cell r="E20">
            <v>32000</v>
          </cell>
        </row>
      </sheetData>
      <sheetData sheetId="17">
        <row r="20">
          <cell r="E20">
            <v>32000</v>
          </cell>
        </row>
      </sheetData>
      <sheetData sheetId="18">
        <row r="6">
          <cell r="H6">
            <v>0</v>
          </cell>
        </row>
        <row r="7">
          <cell r="H7">
            <v>0</v>
          </cell>
        </row>
        <row r="8">
          <cell r="H8">
            <v>300</v>
          </cell>
        </row>
        <row r="9">
          <cell r="H9">
            <v>3000</v>
          </cell>
        </row>
        <row r="10">
          <cell r="H10">
            <v>1800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200</v>
          </cell>
        </row>
        <row r="17">
          <cell r="H17">
            <v>0</v>
          </cell>
        </row>
        <row r="18">
          <cell r="H18">
            <v>700</v>
          </cell>
        </row>
        <row r="19">
          <cell r="H19">
            <v>500</v>
          </cell>
        </row>
        <row r="20">
          <cell r="H20">
            <v>8200</v>
          </cell>
        </row>
        <row r="24">
          <cell r="H24" t="str">
            <v>DR</v>
          </cell>
        </row>
        <row r="28">
          <cell r="H28">
            <v>3450</v>
          </cell>
        </row>
        <row r="30">
          <cell r="H30">
            <v>10000</v>
          </cell>
        </row>
        <row r="31">
          <cell r="H31">
            <v>2500</v>
          </cell>
        </row>
      </sheetData>
      <sheetData sheetId="19">
        <row r="20">
          <cell r="E20">
            <v>32000</v>
          </cell>
        </row>
      </sheetData>
      <sheetData sheetId="20">
        <row r="20">
          <cell r="E20">
            <v>29500</v>
          </cell>
        </row>
      </sheetData>
      <sheetData sheetId="21">
        <row r="20">
          <cell r="E20">
            <v>29500</v>
          </cell>
        </row>
      </sheetData>
      <sheetData sheetId="22">
        <row r="20">
          <cell r="E20">
            <v>27000</v>
          </cell>
        </row>
      </sheetData>
      <sheetData sheetId="23">
        <row r="23">
          <cell r="J23">
            <v>1300</v>
          </cell>
        </row>
      </sheetData>
      <sheetData sheetId="24">
        <row r="24">
          <cell r="E24">
            <v>41000</v>
          </cell>
        </row>
      </sheetData>
      <sheetData sheetId="25">
        <row r="24">
          <cell r="E24">
            <v>41000</v>
          </cell>
        </row>
      </sheetData>
      <sheetData sheetId="26">
        <row r="24">
          <cell r="E24">
            <v>39000</v>
          </cell>
        </row>
      </sheetData>
      <sheetData sheetId="27">
        <row r="24">
          <cell r="E24">
            <v>36500</v>
          </cell>
        </row>
      </sheetData>
      <sheetData sheetId="28">
        <row r="24">
          <cell r="E24">
            <v>34000</v>
          </cell>
        </row>
      </sheetData>
      <sheetData sheetId="29">
        <row r="24">
          <cell r="E24">
            <v>34000</v>
          </cell>
        </row>
      </sheetData>
      <sheetData sheetId="30">
        <row r="24">
          <cell r="E24">
            <v>36500</v>
          </cell>
        </row>
      </sheetData>
      <sheetData sheetId="31">
        <row r="24">
          <cell r="E24">
            <v>36500</v>
          </cell>
        </row>
      </sheetData>
      <sheetData sheetId="32">
        <row r="24">
          <cell r="E24">
            <v>28500</v>
          </cell>
        </row>
      </sheetData>
      <sheetData sheetId="33">
        <row r="24">
          <cell r="E24">
            <v>23500</v>
          </cell>
        </row>
      </sheetData>
      <sheetData sheetId="34">
        <row r="24">
          <cell r="E24">
            <v>26500</v>
          </cell>
        </row>
      </sheetData>
      <sheetData sheetId="35">
        <row r="24">
          <cell r="E24">
            <v>21000</v>
          </cell>
        </row>
      </sheetData>
      <sheetData sheetId="36">
        <row r="24">
          <cell r="E24">
            <v>18500</v>
          </cell>
        </row>
      </sheetData>
      <sheetData sheetId="37">
        <row r="24">
          <cell r="E24">
            <v>31000</v>
          </cell>
        </row>
      </sheetData>
      <sheetData sheetId="38">
        <row r="24">
          <cell r="E24">
            <v>31500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22" workbookViewId="0">
      <selection activeCell="J19" sqref="J19"/>
    </sheetView>
  </sheetViews>
  <sheetFormatPr defaultRowHeight="15" x14ac:dyDescent="0.25"/>
  <cols>
    <col min="2" max="2" width="20.28515625" customWidth="1"/>
    <col min="3" max="3" width="8.7109375" customWidth="1"/>
    <col min="4" max="4" width="11.28515625" customWidth="1"/>
    <col min="5" max="5" width="11.7109375" customWidth="1"/>
    <col min="6" max="6" width="10.140625" customWidth="1"/>
    <col min="7" max="7" width="10.7109375" customWidth="1"/>
  </cols>
  <sheetData>
    <row r="1" spans="1:8" x14ac:dyDescent="0.25">
      <c r="C1" s="1" t="s">
        <v>42</v>
      </c>
      <c r="D1" s="1"/>
      <c r="E1" s="1"/>
      <c r="F1" s="1"/>
      <c r="G1" s="1"/>
      <c r="H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1</v>
      </c>
      <c r="D3" s="1"/>
      <c r="E3" s="1"/>
      <c r="F3" s="1"/>
      <c r="G3" s="1"/>
      <c r="H3" s="1"/>
    </row>
    <row r="4" spans="1:8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8" x14ac:dyDescent="0.25">
      <c r="A5" s="1">
        <v>4</v>
      </c>
      <c r="B5" s="3" t="s">
        <v>29</v>
      </c>
      <c r="C5" s="3"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  <c r="H5" t="s">
        <v>46</v>
      </c>
    </row>
    <row r="6" spans="1:8" x14ac:dyDescent="0.25">
      <c r="A6" s="1">
        <v>5</v>
      </c>
      <c r="B6" s="4" t="s">
        <v>28</v>
      </c>
      <c r="C6" s="3">
        <f>'[1]MARCH 20'!H6:H20</f>
        <v>0</v>
      </c>
      <c r="D6" s="3">
        <v>3000</v>
      </c>
      <c r="E6" s="3">
        <f t="shared" ref="E6:E18" si="0">C6+D6</f>
        <v>3000</v>
      </c>
      <c r="F6" s="3"/>
      <c r="G6" s="3">
        <f t="shared" ref="G6:G18" si="1">E6-F6</f>
        <v>3000</v>
      </c>
    </row>
    <row r="7" spans="1:8" x14ac:dyDescent="0.25">
      <c r="A7" s="1">
        <v>6</v>
      </c>
      <c r="B7" s="3" t="s">
        <v>30</v>
      </c>
      <c r="C7" s="3">
        <f>'[1]MARCH 20'!H7:H21</f>
        <v>0</v>
      </c>
      <c r="D7" s="3">
        <v>3000</v>
      </c>
      <c r="E7" s="3">
        <f t="shared" si="0"/>
        <v>3000</v>
      </c>
      <c r="F7" s="3"/>
      <c r="G7" s="3">
        <f t="shared" si="1"/>
        <v>3000</v>
      </c>
    </row>
    <row r="8" spans="1:8" x14ac:dyDescent="0.25">
      <c r="A8" s="1">
        <v>7</v>
      </c>
      <c r="B8" s="3" t="s">
        <v>31</v>
      </c>
      <c r="C8" s="3">
        <v>0</v>
      </c>
      <c r="D8" s="3">
        <v>3000</v>
      </c>
      <c r="E8" s="3">
        <f t="shared" si="0"/>
        <v>3000</v>
      </c>
      <c r="F8" s="3">
        <v>2000</v>
      </c>
      <c r="G8" s="3">
        <f t="shared" si="1"/>
        <v>1000</v>
      </c>
      <c r="H8" t="s">
        <v>46</v>
      </c>
    </row>
    <row r="9" spans="1:8" x14ac:dyDescent="0.25">
      <c r="A9" s="1">
        <v>8</v>
      </c>
      <c r="B9" s="3" t="s">
        <v>32</v>
      </c>
      <c r="C9" s="3">
        <v>0</v>
      </c>
      <c r="D9" s="3">
        <v>3500</v>
      </c>
      <c r="E9" s="3">
        <f t="shared" si="0"/>
        <v>3500</v>
      </c>
      <c r="F9" s="3"/>
      <c r="G9" s="3">
        <f t="shared" si="1"/>
        <v>3500</v>
      </c>
    </row>
    <row r="10" spans="1:8" x14ac:dyDescent="0.25">
      <c r="A10" s="1">
        <v>9</v>
      </c>
      <c r="B10" s="3" t="s">
        <v>33</v>
      </c>
      <c r="C10" s="3">
        <v>0</v>
      </c>
      <c r="D10" s="3">
        <v>3500</v>
      </c>
      <c r="E10" s="3">
        <f t="shared" si="0"/>
        <v>3500</v>
      </c>
      <c r="F10" s="3"/>
      <c r="G10" s="3">
        <f t="shared" si="1"/>
        <v>3500</v>
      </c>
    </row>
    <row r="11" spans="1:8" x14ac:dyDescent="0.25">
      <c r="A11" s="1">
        <v>10</v>
      </c>
      <c r="B11" s="4" t="s">
        <v>34</v>
      </c>
      <c r="C11" s="3">
        <f>'[1]MARCH 20'!H11:H25</f>
        <v>0</v>
      </c>
      <c r="D11" s="3">
        <v>2800</v>
      </c>
      <c r="E11" s="3">
        <f t="shared" si="0"/>
        <v>2800</v>
      </c>
      <c r="F11" s="3"/>
      <c r="G11" s="3">
        <f t="shared" si="1"/>
        <v>2800</v>
      </c>
    </row>
    <row r="12" spans="1:8" x14ac:dyDescent="0.25">
      <c r="A12" s="1">
        <v>11</v>
      </c>
      <c r="B12" s="3" t="s">
        <v>35</v>
      </c>
      <c r="C12" s="3">
        <f>'[1]MARCH 20'!H12:H26</f>
        <v>0</v>
      </c>
      <c r="D12" s="3">
        <v>2400</v>
      </c>
      <c r="E12" s="3">
        <f t="shared" si="0"/>
        <v>2400</v>
      </c>
      <c r="F12" s="3"/>
      <c r="G12" s="3">
        <f>E12-F12</f>
        <v>2400</v>
      </c>
    </row>
    <row r="13" spans="1:8" x14ac:dyDescent="0.25">
      <c r="A13" s="1">
        <v>12</v>
      </c>
      <c r="B13" s="3" t="s">
        <v>36</v>
      </c>
      <c r="C13" s="3">
        <f>'[1]MARCH 20'!H13:H27</f>
        <v>0</v>
      </c>
      <c r="D13" s="3">
        <v>2400</v>
      </c>
      <c r="E13" s="3">
        <f t="shared" si="0"/>
        <v>2400</v>
      </c>
      <c r="F13" s="3"/>
      <c r="G13" s="3">
        <f t="shared" si="1"/>
        <v>2400</v>
      </c>
    </row>
    <row r="14" spans="1:8" x14ac:dyDescent="0.25">
      <c r="A14" s="1">
        <v>13</v>
      </c>
      <c r="B14" s="3" t="s">
        <v>36</v>
      </c>
      <c r="C14" s="3">
        <v>0</v>
      </c>
      <c r="D14" s="3">
        <v>2400</v>
      </c>
      <c r="E14" s="3">
        <f t="shared" si="0"/>
        <v>2400</v>
      </c>
      <c r="F14" s="3"/>
      <c r="G14" s="3">
        <f t="shared" si="1"/>
        <v>2400</v>
      </c>
    </row>
    <row r="15" spans="1:8" x14ac:dyDescent="0.25">
      <c r="A15" s="1">
        <v>14</v>
      </c>
      <c r="B15" s="25" t="s">
        <v>47</v>
      </c>
      <c r="C15" s="3">
        <f>'[1]MARCH 20'!H15:H29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1">
        <v>15</v>
      </c>
      <c r="B16" s="3" t="s">
        <v>37</v>
      </c>
      <c r="C16" s="3">
        <v>0</v>
      </c>
      <c r="D16" s="3">
        <v>3000</v>
      </c>
      <c r="E16" s="3">
        <f t="shared" si="0"/>
        <v>3000</v>
      </c>
      <c r="F16" s="3"/>
      <c r="G16" s="3">
        <f t="shared" si="1"/>
        <v>3000</v>
      </c>
    </row>
    <row r="17" spans="1:9" x14ac:dyDescent="0.25">
      <c r="A17" s="1">
        <v>16</v>
      </c>
      <c r="B17" s="3" t="s">
        <v>38</v>
      </c>
      <c r="C17" s="3">
        <f>'[1]MARCH 20'!H17:H31</f>
        <v>0</v>
      </c>
      <c r="D17" s="3">
        <v>3000</v>
      </c>
      <c r="E17" s="3">
        <f t="shared" si="0"/>
        <v>3000</v>
      </c>
      <c r="F17" s="3"/>
      <c r="G17" s="3">
        <f t="shared" si="1"/>
        <v>3000</v>
      </c>
    </row>
    <row r="18" spans="1:9" x14ac:dyDescent="0.25">
      <c r="A18" s="1">
        <v>17</v>
      </c>
      <c r="B18" s="6" t="s">
        <v>39</v>
      </c>
      <c r="C18" s="3">
        <v>0</v>
      </c>
      <c r="D18" s="6">
        <v>2400</v>
      </c>
      <c r="E18" s="3">
        <f t="shared" si="0"/>
        <v>2400</v>
      </c>
      <c r="F18" s="6">
        <v>2400</v>
      </c>
      <c r="G18" s="6">
        <f t="shared" si="1"/>
        <v>0</v>
      </c>
      <c r="H18" s="24" t="s">
        <v>43</v>
      </c>
    </row>
    <row r="19" spans="1:9" x14ac:dyDescent="0.25">
      <c r="A19" s="1">
        <v>18</v>
      </c>
      <c r="B19" s="3" t="s">
        <v>40</v>
      </c>
      <c r="C19" s="3">
        <v>0</v>
      </c>
      <c r="D19" s="3">
        <v>2400</v>
      </c>
      <c r="E19" s="3">
        <f>C19+D19</f>
        <v>2400</v>
      </c>
      <c r="F19" s="3">
        <v>2400</v>
      </c>
      <c r="G19" s="3">
        <f>E19-F19</f>
        <v>0</v>
      </c>
      <c r="H19" s="24" t="s">
        <v>43</v>
      </c>
    </row>
    <row r="20" spans="1:9" x14ac:dyDescent="0.25">
      <c r="A20" s="1">
        <v>19</v>
      </c>
      <c r="B20" s="23" t="s">
        <v>41</v>
      </c>
      <c r="C20" s="3">
        <v>0</v>
      </c>
      <c r="D20" s="7">
        <v>2800</v>
      </c>
      <c r="E20" s="3">
        <f>C20+D20</f>
        <v>2800</v>
      </c>
      <c r="F20" s="7"/>
      <c r="G20" s="3">
        <f>E20-F20</f>
        <v>2800</v>
      </c>
      <c r="H20" s="8"/>
    </row>
    <row r="21" spans="1:9" x14ac:dyDescent="0.25">
      <c r="B21" s="7" t="s">
        <v>9</v>
      </c>
      <c r="C21" s="7"/>
      <c r="D21" s="7">
        <f>SUM(D5:D20)</f>
        <v>42600</v>
      </c>
      <c r="E21" s="7">
        <f>SUM(E5:E20)</f>
        <v>42600</v>
      </c>
      <c r="F21" s="7">
        <f>SUM(F5:F20)</f>
        <v>9800</v>
      </c>
      <c r="G21" s="4">
        <f>SUM(G5:G20)</f>
        <v>32800</v>
      </c>
      <c r="H21" s="8"/>
    </row>
    <row r="22" spans="1:9" ht="21" x14ac:dyDescent="0.35">
      <c r="C22" s="10"/>
      <c r="D22" s="22" t="s">
        <v>10</v>
      </c>
      <c r="E22" s="9"/>
      <c r="F22" s="11"/>
      <c r="G22" s="12"/>
      <c r="H22" s="13"/>
      <c r="I22" s="8"/>
    </row>
    <row r="23" spans="1:9" x14ac:dyDescent="0.25">
      <c r="B23" s="14" t="s">
        <v>11</v>
      </c>
      <c r="C23" s="14"/>
      <c r="D23" s="14"/>
      <c r="E23" s="15"/>
      <c r="F23" s="14" t="s">
        <v>12</v>
      </c>
      <c r="G23" s="8"/>
      <c r="H23" s="8"/>
      <c r="I23" s="8"/>
    </row>
    <row r="24" spans="1:9" x14ac:dyDescent="0.25">
      <c r="B24" s="7" t="s">
        <v>13</v>
      </c>
      <c r="C24" s="7" t="s">
        <v>14</v>
      </c>
      <c r="D24" s="7" t="s">
        <v>15</v>
      </c>
      <c r="E24" s="7" t="s">
        <v>16</v>
      </c>
      <c r="F24" s="7" t="s">
        <v>13</v>
      </c>
      <c r="G24" s="7" t="s">
        <v>14</v>
      </c>
      <c r="H24" s="7" t="s">
        <v>15</v>
      </c>
      <c r="I24" s="7" t="s">
        <v>16</v>
      </c>
    </row>
    <row r="25" spans="1:9" x14ac:dyDescent="0.25">
      <c r="B25" s="4" t="s">
        <v>17</v>
      </c>
      <c r="C25" s="16">
        <f>D21</f>
        <v>42600</v>
      </c>
      <c r="D25" s="4"/>
      <c r="E25" s="4"/>
      <c r="F25" s="4" t="s">
        <v>17</v>
      </c>
      <c r="G25" s="16">
        <f>F21</f>
        <v>9800</v>
      </c>
      <c r="H25" s="4"/>
      <c r="I25" s="4"/>
    </row>
    <row r="26" spans="1:9" x14ac:dyDescent="0.25">
      <c r="B26" s="4" t="s">
        <v>4</v>
      </c>
      <c r="C26" s="16"/>
      <c r="D26" s="4"/>
      <c r="E26" s="4"/>
      <c r="F26" s="4" t="s">
        <v>4</v>
      </c>
      <c r="G26" s="16"/>
      <c r="H26" s="4"/>
      <c r="I26" s="4"/>
    </row>
    <row r="27" spans="1:9" x14ac:dyDescent="0.25">
      <c r="B27" s="4" t="s">
        <v>18</v>
      </c>
      <c r="C27" s="16"/>
      <c r="D27" s="4"/>
      <c r="E27" s="4"/>
      <c r="F27" s="4" t="s">
        <v>18</v>
      </c>
      <c r="G27" s="16"/>
      <c r="H27" s="4"/>
      <c r="I27" s="4"/>
    </row>
    <row r="28" spans="1:9" x14ac:dyDescent="0.25">
      <c r="B28" s="4" t="s">
        <v>19</v>
      </c>
      <c r="C28" s="17">
        <v>0.1</v>
      </c>
      <c r="D28" s="16">
        <f>C28*C25</f>
        <v>4260</v>
      </c>
      <c r="E28" s="4"/>
      <c r="F28" s="4" t="s">
        <v>19</v>
      </c>
      <c r="G28" s="17">
        <v>0.1</v>
      </c>
      <c r="H28" s="16">
        <f>D28</f>
        <v>4260</v>
      </c>
      <c r="I28" s="4"/>
    </row>
    <row r="29" spans="1:9" x14ac:dyDescent="0.25">
      <c r="B29" s="7" t="s">
        <v>20</v>
      </c>
      <c r="C29" s="7" t="s">
        <v>21</v>
      </c>
      <c r="D29" s="7"/>
      <c r="E29" s="7"/>
      <c r="F29" s="7" t="s">
        <v>20</v>
      </c>
      <c r="G29" s="18"/>
      <c r="H29" s="7"/>
      <c r="I29" s="7"/>
    </row>
    <row r="30" spans="1:9" x14ac:dyDescent="0.25">
      <c r="B30" s="19" t="s">
        <v>48</v>
      </c>
      <c r="D30" s="4">
        <f>D18+D19</f>
        <v>4800</v>
      </c>
      <c r="E30" s="4"/>
      <c r="F30" s="19" t="s">
        <v>44</v>
      </c>
      <c r="G30" s="4"/>
      <c r="H30" s="4">
        <f>D18+D19</f>
        <v>4800</v>
      </c>
      <c r="I30" s="4"/>
    </row>
    <row r="31" spans="1:9" x14ac:dyDescent="0.25">
      <c r="B31" s="20" t="s">
        <v>49</v>
      </c>
      <c r="C31" s="4"/>
      <c r="D31" s="8">
        <f>D5</f>
        <v>3000</v>
      </c>
      <c r="E31" s="4"/>
      <c r="F31" s="20" t="s">
        <v>49</v>
      </c>
      <c r="G31" s="4"/>
      <c r="H31" s="8">
        <f>D5</f>
        <v>3000</v>
      </c>
      <c r="I31" s="4"/>
    </row>
    <row r="32" spans="1:9" x14ac:dyDescent="0.25">
      <c r="B32" s="20" t="s">
        <v>50</v>
      </c>
      <c r="C32" s="4"/>
      <c r="D32" s="4">
        <v>2000</v>
      </c>
      <c r="E32" s="4"/>
      <c r="F32" s="20" t="s">
        <v>50</v>
      </c>
      <c r="G32" s="4"/>
      <c r="H32" s="4">
        <v>2000</v>
      </c>
      <c r="I32" s="4"/>
    </row>
    <row r="33" spans="2:9" x14ac:dyDescent="0.25">
      <c r="B33" s="20"/>
      <c r="C33" s="4"/>
      <c r="D33" s="4"/>
      <c r="E33" s="4"/>
      <c r="F33" s="20"/>
      <c r="G33" s="4"/>
      <c r="H33" s="4"/>
      <c r="I33" s="4"/>
    </row>
    <row r="34" spans="2:9" x14ac:dyDescent="0.25">
      <c r="B34" s="21"/>
      <c r="C34" s="4"/>
      <c r="D34" s="4"/>
      <c r="E34" s="4"/>
      <c r="F34" s="21"/>
      <c r="G34" s="4"/>
      <c r="H34" s="4"/>
      <c r="I34" s="4"/>
    </row>
    <row r="35" spans="2:9" x14ac:dyDescent="0.25">
      <c r="B35" s="20"/>
      <c r="C35" s="4"/>
      <c r="D35" s="5"/>
      <c r="E35" s="4"/>
      <c r="F35" s="4"/>
      <c r="G35" s="4"/>
      <c r="H35" s="4"/>
      <c r="I35" s="4"/>
    </row>
    <row r="36" spans="2:9" x14ac:dyDescent="0.25">
      <c r="B36" s="7" t="s">
        <v>22</v>
      </c>
      <c r="C36" s="18">
        <f>C25+C26+C27-D28</f>
        <v>38340</v>
      </c>
      <c r="D36" s="18">
        <f>SUM(D30:D35)</f>
        <v>9800</v>
      </c>
      <c r="E36" s="18">
        <f>C36-D36</f>
        <v>28540</v>
      </c>
      <c r="F36" s="7" t="s">
        <v>22</v>
      </c>
      <c r="G36" s="18">
        <f>G25+G26+G27-H28</f>
        <v>5540</v>
      </c>
      <c r="H36" s="18">
        <f>SUM(H30:H35)</f>
        <v>9800</v>
      </c>
      <c r="I36" s="18">
        <f>G36-H36</f>
        <v>-4260</v>
      </c>
    </row>
    <row r="37" spans="2:9" x14ac:dyDescent="0.25">
      <c r="B37" s="8"/>
      <c r="C37" s="8"/>
      <c r="D37" s="8"/>
      <c r="E37" s="8"/>
      <c r="F37" s="8"/>
      <c r="G37" s="8"/>
      <c r="H37" s="8"/>
      <c r="I37" s="8"/>
    </row>
    <row r="38" spans="2:9" x14ac:dyDescent="0.25">
      <c r="B38" s="8" t="s">
        <v>23</v>
      </c>
      <c r="C38" s="8"/>
      <c r="D38" s="8" t="s">
        <v>24</v>
      </c>
      <c r="E38" s="8"/>
      <c r="F38" s="8"/>
      <c r="G38" s="8" t="s">
        <v>25</v>
      </c>
      <c r="H38" s="8"/>
      <c r="I38" s="8"/>
    </row>
    <row r="39" spans="2:9" x14ac:dyDescent="0.25">
      <c r="B39" s="8"/>
      <c r="C39" s="8"/>
      <c r="D39" s="8"/>
      <c r="E39" s="8"/>
      <c r="F39" s="8"/>
      <c r="G39" s="8"/>
      <c r="H39" s="8"/>
      <c r="I39" s="8"/>
    </row>
    <row r="40" spans="2:9" x14ac:dyDescent="0.25">
      <c r="B40" s="8" t="s">
        <v>26</v>
      </c>
      <c r="C40" s="8"/>
      <c r="D40" s="8" t="s">
        <v>27</v>
      </c>
      <c r="E40" s="8"/>
      <c r="F40" s="8"/>
      <c r="G40" s="8" t="s">
        <v>45</v>
      </c>
      <c r="H40" s="8"/>
      <c r="I40" s="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</cp:lastModifiedBy>
  <dcterms:created xsi:type="dcterms:W3CDTF">2020-03-27T11:27:38Z</dcterms:created>
  <dcterms:modified xsi:type="dcterms:W3CDTF">2021-11-30T15:07:07Z</dcterms:modified>
</cp:coreProperties>
</file>