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SSETFLOW-PC\Desktop\FLORENCE\CLIENTS\"/>
    </mc:Choice>
  </mc:AlternateContent>
  <bookViews>
    <workbookView xWindow="720" yWindow="360" windowWidth="17955" windowHeight="11535" activeTab="2"/>
  </bookViews>
  <sheets>
    <sheet name="DECEMBER 20" sheetId="1" r:id="rId1"/>
    <sheet name="JANUARY 21" sheetId="2" r:id="rId2"/>
    <sheet name="MARCH 21" sheetId="3" r:id="rId3"/>
  </sheets>
  <calcPr calcId="162913" iterate="1" iterateCount="300"/>
</workbook>
</file>

<file path=xl/calcChain.xml><?xml version="1.0" encoding="utf-8"?>
<calcChain xmlns="http://schemas.openxmlformats.org/spreadsheetml/2006/main">
  <c r="I31" i="3" l="1"/>
  <c r="E31" i="3"/>
  <c r="G15" i="3"/>
  <c r="H20" i="3" s="1"/>
  <c r="E15" i="3"/>
  <c r="D20" i="3" s="1"/>
  <c r="C15" i="3"/>
  <c r="F7" i="3"/>
  <c r="H7" i="3" s="1"/>
  <c r="E23" i="3" l="1"/>
  <c r="I23" i="3" s="1"/>
  <c r="H31" i="3" s="1"/>
  <c r="J31" i="3" s="1"/>
  <c r="I31" i="2"/>
  <c r="E31" i="2"/>
  <c r="G15" i="2"/>
  <c r="H20" i="2" s="1"/>
  <c r="E15" i="2"/>
  <c r="D20" i="2" s="1"/>
  <c r="C15" i="2"/>
  <c r="D31" i="3" l="1"/>
  <c r="F31" i="3" s="1"/>
  <c r="E23" i="2"/>
  <c r="I23" i="2" s="1"/>
  <c r="F14" i="1"/>
  <c r="D15" i="1" l="1"/>
  <c r="F6" i="1"/>
  <c r="H6" i="1" s="1"/>
  <c r="I31" i="1"/>
  <c r="E31" i="1"/>
  <c r="E15" i="1"/>
  <c r="D20" i="1" s="1"/>
  <c r="C15" i="1"/>
  <c r="H14" i="1"/>
  <c r="F13" i="1"/>
  <c r="H13" i="1" s="1"/>
  <c r="F12" i="1"/>
  <c r="H12" i="1" s="1"/>
  <c r="F11" i="1"/>
  <c r="H11" i="1" s="1"/>
  <c r="F10" i="1"/>
  <c r="H10" i="1" s="1"/>
  <c r="F9" i="1"/>
  <c r="H9" i="1" s="1"/>
  <c r="F8" i="1"/>
  <c r="H8" i="1" s="1"/>
  <c r="F7" i="1"/>
  <c r="H7" i="1" s="1"/>
  <c r="D7" i="2" s="1"/>
  <c r="F7" i="2" s="1"/>
  <c r="H7" i="2" s="1"/>
  <c r="D9" i="3" l="1"/>
  <c r="F9" i="3" s="1"/>
  <c r="H9" i="3" s="1"/>
  <c r="D9" i="2"/>
  <c r="F9" i="2" s="1"/>
  <c r="H9" i="2" s="1"/>
  <c r="D11" i="3"/>
  <c r="H11" i="3" s="1"/>
  <c r="D11" i="2"/>
  <c r="F11" i="2" s="1"/>
  <c r="H11" i="2" s="1"/>
  <c r="D13" i="3"/>
  <c r="F13" i="3" s="1"/>
  <c r="H13" i="3" s="1"/>
  <c r="D13" i="2"/>
  <c r="F13" i="2" s="1"/>
  <c r="H13" i="2" s="1"/>
  <c r="D8" i="3"/>
  <c r="F8" i="3" s="1"/>
  <c r="H8" i="3" s="1"/>
  <c r="D8" i="2"/>
  <c r="F8" i="2" s="1"/>
  <c r="H8" i="2" s="1"/>
  <c r="D10" i="3"/>
  <c r="F10" i="3" s="1"/>
  <c r="H10" i="3" s="1"/>
  <c r="D10" i="2"/>
  <c r="F10" i="2" s="1"/>
  <c r="H10" i="2" s="1"/>
  <c r="D12" i="3"/>
  <c r="F12" i="3" s="1"/>
  <c r="H12" i="3" s="1"/>
  <c r="D12" i="2"/>
  <c r="F12" i="2" s="1"/>
  <c r="H12" i="2" s="1"/>
  <c r="D14" i="3"/>
  <c r="F14" i="3" s="1"/>
  <c r="H14" i="3" s="1"/>
  <c r="D14" i="2"/>
  <c r="F14" i="2" s="1"/>
  <c r="H14" i="2" s="1"/>
  <c r="D6" i="3"/>
  <c r="D6" i="2"/>
  <c r="G15" i="1"/>
  <c r="H20" i="1" s="1"/>
  <c r="E23" i="1"/>
  <c r="I23" i="1" s="1"/>
  <c r="F5" i="1"/>
  <c r="F6" i="2" l="1"/>
  <c r="F6" i="3"/>
  <c r="H31" i="1"/>
  <c r="J31" i="1" s="1"/>
  <c r="H21" i="2" s="1"/>
  <c r="H31" i="2" s="1"/>
  <c r="J31" i="2" s="1"/>
  <c r="H5" i="1"/>
  <c r="F15" i="1"/>
  <c r="D31" i="1"/>
  <c r="F31" i="1" s="1"/>
  <c r="D21" i="2" s="1"/>
  <c r="D31" i="2" s="1"/>
  <c r="F31" i="2" s="1"/>
  <c r="H15" i="1" l="1"/>
  <c r="D5" i="3"/>
  <c r="D5" i="2"/>
  <c r="H6" i="2"/>
  <c r="H6" i="3"/>
  <c r="F5" i="3" l="1"/>
  <c r="D15" i="3"/>
  <c r="F5" i="2"/>
  <c r="D15" i="2"/>
  <c r="H5" i="2" l="1"/>
  <c r="H15" i="2" s="1"/>
  <c r="F15" i="2"/>
  <c r="H5" i="3"/>
  <c r="H15" i="3" s="1"/>
  <c r="F15" i="3"/>
</calcChain>
</file>

<file path=xl/sharedStrings.xml><?xml version="1.0" encoding="utf-8"?>
<sst xmlns="http://schemas.openxmlformats.org/spreadsheetml/2006/main" count="153" uniqueCount="41">
  <si>
    <t xml:space="preserve">RENT STATEMENT </t>
  </si>
  <si>
    <t xml:space="preserve">NO. </t>
  </si>
  <si>
    <t>NAME</t>
  </si>
  <si>
    <t>DEPOSIT</t>
  </si>
  <si>
    <t>BF</t>
  </si>
  <si>
    <t>RENT</t>
  </si>
  <si>
    <t>TOTAL DUE</t>
  </si>
  <si>
    <t>PAID</t>
  </si>
  <si>
    <t>BAL</t>
  </si>
  <si>
    <t xml:space="preserve"> </t>
  </si>
  <si>
    <t>SUMMARY</t>
  </si>
  <si>
    <t>EXPECTED</t>
  </si>
  <si>
    <t xml:space="preserve">DETAILS </t>
  </si>
  <si>
    <t xml:space="preserve">CR </t>
  </si>
  <si>
    <t>DR</t>
  </si>
  <si>
    <t>BL</t>
  </si>
  <si>
    <t>COMM</t>
  </si>
  <si>
    <t>PAYMENTS</t>
  </si>
  <si>
    <t>TOTAL</t>
  </si>
  <si>
    <t xml:space="preserve">PREPARED BY </t>
  </si>
  <si>
    <t>APPROVED BY</t>
  </si>
  <si>
    <t xml:space="preserve">RECEIVED BY </t>
  </si>
  <si>
    <t>FLORENCE</t>
  </si>
  <si>
    <t>GRACE</t>
  </si>
  <si>
    <t>MOSES NJOROGE</t>
  </si>
  <si>
    <t>FOR THE MONTH OF DECEMBER 2020</t>
  </si>
  <si>
    <t>DECEMBER</t>
  </si>
  <si>
    <t>NJOROGE</t>
  </si>
  <si>
    <t>VACCANT</t>
  </si>
  <si>
    <t>MICHAEL MUTUA</t>
  </si>
  <si>
    <t>ELIZABETH MWENDE</t>
  </si>
  <si>
    <t>JOSEPH KITUNGO</t>
  </si>
  <si>
    <t>VACCANT SINGLE</t>
  </si>
  <si>
    <t>JOSEPH KOISAN</t>
  </si>
  <si>
    <t>PAID ON 17/12</t>
  </si>
  <si>
    <t>FOR THE MONTH OF JANUARY 2021</t>
  </si>
  <si>
    <t>MARCH</t>
  </si>
  <si>
    <t>FOR THE MONTH OF MARCH 2021</t>
  </si>
  <si>
    <t xml:space="preserve">TONNY </t>
  </si>
  <si>
    <t>FREDRICK</t>
  </si>
  <si>
    <t>PAID ON 15/3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</si>
</sst>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;\-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1" xfId="0" applyFont="1" applyFill="1" applyBorder="1"/>
    <xf numFmtId="0" fontId="0" fillId="0" borderId="0" xfId="0" applyBorder="1"/>
    <xf numFmtId="0" fontId="2" fillId="0" borderId="0" xfId="0" applyFont="1" applyBorder="1"/>
    <xf numFmtId="0" fontId="0" fillId="0" borderId="2" xfId="0" applyFill="1" applyBorder="1"/>
    <xf numFmtId="0" fontId="3" fillId="0" borderId="0" xfId="0" applyFont="1"/>
    <xf numFmtId="49" fontId="4" fillId="0" borderId="0" xfId="1" applyNumberFormat="1" applyFont="1" applyBorder="1" applyAlignment="1">
      <alignment horizontal="right"/>
    </xf>
    <xf numFmtId="49" fontId="4" fillId="0" borderId="0" xfId="0" applyNumberFormat="1" applyFont="1" applyBorder="1" applyAlignment="1">
      <alignment horizontal="right"/>
    </xf>
    <xf numFmtId="0" fontId="5" fillId="0" borderId="0" xfId="0" applyFont="1" applyBorder="1"/>
    <xf numFmtId="4" fontId="5" fillId="0" borderId="0" xfId="0" applyNumberFormat="1" applyFont="1" applyBorder="1"/>
    <xf numFmtId="164" fontId="4" fillId="0" borderId="0" xfId="0" applyNumberFormat="1" applyFont="1" applyBorder="1"/>
    <xf numFmtId="3" fontId="0" fillId="0" borderId="0" xfId="0" applyNumberFormat="1"/>
    <xf numFmtId="0" fontId="5" fillId="0" borderId="0" xfId="0" applyFont="1"/>
    <xf numFmtId="0" fontId="5" fillId="0" borderId="3" xfId="0" applyFont="1" applyBorder="1"/>
    <xf numFmtId="0" fontId="5" fillId="0" borderId="1" xfId="0" applyFont="1" applyBorder="1"/>
    <xf numFmtId="0" fontId="3" fillId="0" borderId="1" xfId="0" applyFont="1" applyBorder="1"/>
    <xf numFmtId="3" fontId="3" fillId="0" borderId="1" xfId="0" applyNumberFormat="1" applyFont="1" applyBorder="1"/>
    <xf numFmtId="0" fontId="3" fillId="0" borderId="0" xfId="0" applyFont="1" applyFill="1" applyBorder="1"/>
    <xf numFmtId="9" fontId="3" fillId="0" borderId="1" xfId="0" applyNumberFormat="1" applyFont="1" applyBorder="1"/>
    <xf numFmtId="3" fontId="5" fillId="0" borderId="1" xfId="0" applyNumberFormat="1" applyFont="1" applyBorder="1"/>
    <xf numFmtId="16" fontId="3" fillId="0" borderId="1" xfId="0" applyNumberFormat="1" applyFont="1" applyBorder="1"/>
    <xf numFmtId="14" fontId="3" fillId="0" borderId="1" xfId="0" applyNumberFormat="1" applyFont="1" applyBorder="1"/>
    <xf numFmtId="14" fontId="3" fillId="0" borderId="1" xfId="0" applyNumberFormat="1" applyFont="1" applyFill="1" applyBorder="1"/>
    <xf numFmtId="0" fontId="3" fillId="0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N27" sqref="N27"/>
    </sheetView>
  </sheetViews>
  <sheetFormatPr defaultRowHeight="15" x14ac:dyDescent="0.25"/>
  <cols>
    <col min="1" max="1" width="4.5703125" customWidth="1"/>
    <col min="2" max="2" width="15.5703125" customWidth="1"/>
    <col min="7" max="7" width="12.140625" customWidth="1"/>
  </cols>
  <sheetData>
    <row r="1" spans="1:8" x14ac:dyDescent="0.25">
      <c r="B1" s="1"/>
      <c r="C1" s="1"/>
      <c r="D1" s="1" t="s">
        <v>24</v>
      </c>
      <c r="E1" s="1"/>
      <c r="F1" s="1"/>
      <c r="G1" s="1"/>
      <c r="H1" s="1"/>
    </row>
    <row r="2" spans="1:8" x14ac:dyDescent="0.25">
      <c r="A2" s="1"/>
      <c r="B2" s="1"/>
      <c r="C2" s="1"/>
      <c r="D2" s="1" t="s">
        <v>0</v>
      </c>
      <c r="E2" s="1"/>
      <c r="F2" s="1"/>
      <c r="G2" s="1"/>
      <c r="H2" s="1"/>
    </row>
    <row r="3" spans="1:8" x14ac:dyDescent="0.25">
      <c r="A3" s="1"/>
      <c r="B3" s="1"/>
      <c r="C3" s="1"/>
      <c r="D3" s="1" t="s">
        <v>25</v>
      </c>
      <c r="E3" s="1"/>
      <c r="F3" s="1"/>
      <c r="G3" s="1"/>
      <c r="H3" s="1"/>
    </row>
    <row r="4" spans="1:8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25">
      <c r="A5" s="3">
        <v>1</v>
      </c>
      <c r="B5" s="3" t="s">
        <v>28</v>
      </c>
      <c r="C5" s="3"/>
      <c r="D5" s="3"/>
      <c r="E5" s="3"/>
      <c r="F5" s="3">
        <f>C5+D5+E5</f>
        <v>0</v>
      </c>
      <c r="G5" s="3"/>
      <c r="H5" s="3">
        <f>F5-G5</f>
        <v>0</v>
      </c>
    </row>
    <row r="6" spans="1:8" x14ac:dyDescent="0.25">
      <c r="A6" s="3">
        <v>2</v>
      </c>
      <c r="B6" s="3" t="s">
        <v>29</v>
      </c>
      <c r="C6" s="3"/>
      <c r="D6" s="3"/>
      <c r="E6" s="3"/>
      <c r="F6" s="3">
        <f>C6+D6+E6</f>
        <v>0</v>
      </c>
      <c r="G6" s="3"/>
      <c r="H6" s="3">
        <f>F6-G6</f>
        <v>0</v>
      </c>
    </row>
    <row r="7" spans="1:8" x14ac:dyDescent="0.25">
      <c r="A7" s="3">
        <v>3</v>
      </c>
      <c r="B7" s="3" t="s">
        <v>30</v>
      </c>
      <c r="C7" s="3"/>
      <c r="D7" s="3"/>
      <c r="E7" s="3">
        <v>2500</v>
      </c>
      <c r="F7" s="3">
        <f t="shared" ref="F7:F12" si="0">C7+D7+E7</f>
        <v>2500</v>
      </c>
      <c r="G7" s="3">
        <v>2000</v>
      </c>
      <c r="H7" s="3">
        <f>F7-G7</f>
        <v>500</v>
      </c>
    </row>
    <row r="8" spans="1:8" x14ac:dyDescent="0.25">
      <c r="A8" s="3">
        <v>4</v>
      </c>
      <c r="B8" s="3" t="s">
        <v>28</v>
      </c>
      <c r="C8" s="3"/>
      <c r="D8" s="3"/>
      <c r="E8" s="3"/>
      <c r="F8" s="3">
        <f>C8+D8+E8</f>
        <v>0</v>
      </c>
      <c r="G8" s="3"/>
      <c r="H8" s="3">
        <f>F8-G8</f>
        <v>0</v>
      </c>
    </row>
    <row r="9" spans="1:8" x14ac:dyDescent="0.25">
      <c r="A9" s="3">
        <v>5</v>
      </c>
      <c r="B9" s="3" t="s">
        <v>28</v>
      </c>
      <c r="C9" s="3"/>
      <c r="D9" s="3"/>
      <c r="E9" s="3"/>
      <c r="F9" s="3">
        <f>C9+D9+E9</f>
        <v>0</v>
      </c>
      <c r="G9" s="3"/>
      <c r="H9" s="3">
        <f t="shared" ref="H9:H12" si="1">F9-G9</f>
        <v>0</v>
      </c>
    </row>
    <row r="10" spans="1:8" x14ac:dyDescent="0.25">
      <c r="A10" s="3">
        <v>6</v>
      </c>
      <c r="B10" s="4" t="s">
        <v>28</v>
      </c>
      <c r="C10" s="4"/>
      <c r="D10" s="3"/>
      <c r="E10" s="3"/>
      <c r="F10" s="3">
        <f>C10+D10+E10</f>
        <v>0</v>
      </c>
      <c r="G10" s="3"/>
      <c r="H10" s="3">
        <f t="shared" si="1"/>
        <v>0</v>
      </c>
    </row>
    <row r="11" spans="1:8" x14ac:dyDescent="0.25">
      <c r="A11" s="3">
        <v>7</v>
      </c>
      <c r="B11" s="3" t="s">
        <v>31</v>
      </c>
      <c r="C11" s="3"/>
      <c r="D11" s="3"/>
      <c r="E11" s="3">
        <v>2500</v>
      </c>
      <c r="F11" s="3">
        <f t="shared" si="0"/>
        <v>2500</v>
      </c>
      <c r="G11" s="3">
        <v>2500</v>
      </c>
      <c r="H11" s="3">
        <f t="shared" si="1"/>
        <v>0</v>
      </c>
    </row>
    <row r="12" spans="1:8" x14ac:dyDescent="0.25">
      <c r="A12" s="3">
        <v>8</v>
      </c>
      <c r="B12" s="3" t="s">
        <v>32</v>
      </c>
      <c r="C12" s="3"/>
      <c r="D12" s="3"/>
      <c r="E12" s="3"/>
      <c r="F12" s="3">
        <f t="shared" si="0"/>
        <v>0</v>
      </c>
      <c r="G12" s="3"/>
      <c r="H12" s="3">
        <f t="shared" si="1"/>
        <v>0</v>
      </c>
    </row>
    <row r="13" spans="1:8" x14ac:dyDescent="0.25">
      <c r="A13" s="3">
        <v>9</v>
      </c>
      <c r="B13" s="3"/>
      <c r="C13" s="3"/>
      <c r="D13" s="3"/>
      <c r="E13" s="3"/>
      <c r="F13" s="3">
        <f>C13+D13+E13</f>
        <v>0</v>
      </c>
      <c r="G13" s="3"/>
      <c r="H13" s="3">
        <f>F13-G13</f>
        <v>0</v>
      </c>
    </row>
    <row r="14" spans="1:8" x14ac:dyDescent="0.25">
      <c r="A14" s="3">
        <v>10</v>
      </c>
      <c r="B14" s="2" t="s">
        <v>33</v>
      </c>
      <c r="C14" s="2"/>
      <c r="D14" s="3"/>
      <c r="E14" s="3"/>
      <c r="F14" s="3">
        <f>C14+D14+E14</f>
        <v>0</v>
      </c>
      <c r="G14" s="3"/>
      <c r="H14" s="3">
        <f>F14-G14</f>
        <v>0</v>
      </c>
    </row>
    <row r="15" spans="1:8" x14ac:dyDescent="0.25">
      <c r="A15" s="3"/>
      <c r="B15" s="2" t="s">
        <v>9</v>
      </c>
      <c r="C15" s="2">
        <f t="shared" ref="C15:H15" si="2">SUM(C5:C14)</f>
        <v>0</v>
      </c>
      <c r="D15" s="3">
        <f t="shared" si="2"/>
        <v>0</v>
      </c>
      <c r="E15" s="2">
        <f t="shared" si="2"/>
        <v>5000</v>
      </c>
      <c r="F15" s="3">
        <f>SUM(F5:F14)</f>
        <v>5000</v>
      </c>
      <c r="G15" s="2">
        <f t="shared" si="2"/>
        <v>4500</v>
      </c>
      <c r="H15" s="2">
        <f t="shared" si="2"/>
        <v>500</v>
      </c>
    </row>
    <row r="16" spans="1:8" x14ac:dyDescent="0.25">
      <c r="A16" s="5"/>
      <c r="B16" s="6"/>
      <c r="C16" s="6"/>
      <c r="D16" s="3"/>
      <c r="E16" s="6" t="s">
        <v>9</v>
      </c>
      <c r="F16" s="6"/>
      <c r="G16" s="6"/>
      <c r="H16" s="7"/>
    </row>
    <row r="17" spans="2:11" x14ac:dyDescent="0.25">
      <c r="B17" s="8" t="s">
        <v>10</v>
      </c>
      <c r="C17" s="8"/>
      <c r="D17" s="9"/>
      <c r="E17" s="10"/>
      <c r="F17" s="11"/>
      <c r="G17" s="12"/>
      <c r="H17" s="13"/>
      <c r="I17" s="12"/>
      <c r="J17" s="8"/>
      <c r="K17" s="14"/>
    </row>
    <row r="18" spans="2:11" x14ac:dyDescent="0.25">
      <c r="B18" s="15" t="s">
        <v>11</v>
      </c>
      <c r="C18" s="15"/>
      <c r="D18" s="15"/>
      <c r="E18" s="15"/>
      <c r="F18" s="16"/>
      <c r="G18" s="15" t="s">
        <v>7</v>
      </c>
      <c r="H18" s="8"/>
      <c r="I18" s="8"/>
      <c r="J18" s="8"/>
      <c r="K18" s="14"/>
    </row>
    <row r="19" spans="2:11" x14ac:dyDescent="0.25">
      <c r="B19" s="17" t="s">
        <v>12</v>
      </c>
      <c r="C19" s="17"/>
      <c r="D19" s="17" t="s">
        <v>13</v>
      </c>
      <c r="E19" s="17" t="s">
        <v>14</v>
      </c>
      <c r="F19" s="17" t="s">
        <v>15</v>
      </c>
      <c r="G19" s="17" t="s">
        <v>12</v>
      </c>
      <c r="H19" s="17" t="s">
        <v>13</v>
      </c>
      <c r="I19" s="17" t="s">
        <v>14</v>
      </c>
      <c r="J19" s="17" t="s">
        <v>15</v>
      </c>
    </row>
    <row r="20" spans="2:11" x14ac:dyDescent="0.25">
      <c r="B20" s="18" t="s">
        <v>26</v>
      </c>
      <c r="C20" s="18"/>
      <c r="D20" s="19">
        <f>E15</f>
        <v>5000</v>
      </c>
      <c r="E20" s="18"/>
      <c r="F20" s="18"/>
      <c r="G20" s="18" t="s">
        <v>26</v>
      </c>
      <c r="H20" s="19">
        <f>G15</f>
        <v>4500</v>
      </c>
      <c r="I20" s="18"/>
      <c r="J20" s="18"/>
      <c r="K20" s="14"/>
    </row>
    <row r="21" spans="2:11" x14ac:dyDescent="0.25">
      <c r="B21" s="18" t="s">
        <v>4</v>
      </c>
      <c r="C21" s="18"/>
      <c r="D21" s="19"/>
      <c r="E21" s="18"/>
      <c r="F21" s="18"/>
      <c r="G21" s="18" t="s">
        <v>4</v>
      </c>
      <c r="H21" s="19"/>
      <c r="I21" s="18"/>
      <c r="J21" s="18"/>
      <c r="K21" s="14"/>
    </row>
    <row r="22" spans="2:11" x14ac:dyDescent="0.25">
      <c r="B22" s="20" t="s">
        <v>3</v>
      </c>
      <c r="I22" s="18"/>
      <c r="J22" s="18"/>
    </row>
    <row r="23" spans="2:11" x14ac:dyDescent="0.25">
      <c r="B23" s="18" t="s">
        <v>16</v>
      </c>
      <c r="C23" s="18"/>
      <c r="D23" s="21">
        <v>0.1</v>
      </c>
      <c r="E23" s="19">
        <f>D20*D23</f>
        <v>500</v>
      </c>
      <c r="F23" s="18"/>
      <c r="G23" s="18" t="s">
        <v>16</v>
      </c>
      <c r="H23" s="21">
        <v>0.1</v>
      </c>
      <c r="I23" s="19">
        <f>E23</f>
        <v>500</v>
      </c>
      <c r="J23" s="18"/>
    </row>
    <row r="24" spans="2:11" x14ac:dyDescent="0.25">
      <c r="B24" s="17" t="s">
        <v>17</v>
      </c>
      <c r="D24" s="19"/>
      <c r="E24" s="17"/>
      <c r="F24" s="17"/>
      <c r="G24" s="17" t="s">
        <v>17</v>
      </c>
      <c r="H24" s="22"/>
      <c r="I24" s="17"/>
      <c r="J24" s="17"/>
    </row>
    <row r="25" spans="2:11" x14ac:dyDescent="0.25">
      <c r="B25" s="23" t="s">
        <v>34</v>
      </c>
      <c r="C25" s="21"/>
      <c r="D25" s="18"/>
      <c r="E25" s="18">
        <v>3750</v>
      </c>
      <c r="F25" s="18"/>
      <c r="G25" s="23" t="s">
        <v>34</v>
      </c>
      <c r="H25" s="21"/>
      <c r="I25" s="18">
        <v>3750</v>
      </c>
      <c r="J25" s="18"/>
    </row>
    <row r="26" spans="2:11" x14ac:dyDescent="0.25">
      <c r="B26" s="24"/>
      <c r="C26" s="24"/>
      <c r="D26" s="18"/>
      <c r="E26" s="18"/>
      <c r="F26" s="18"/>
      <c r="G26" s="24"/>
      <c r="H26" s="24"/>
      <c r="I26" s="18"/>
      <c r="J26" s="18"/>
    </row>
    <row r="27" spans="2:11" x14ac:dyDescent="0.25">
      <c r="B27" s="24"/>
      <c r="C27" s="24"/>
      <c r="D27" s="18"/>
      <c r="E27" s="18"/>
      <c r="F27" s="18"/>
      <c r="G27" s="24"/>
      <c r="H27" s="24"/>
      <c r="I27" s="18"/>
      <c r="J27" s="18"/>
    </row>
    <row r="28" spans="2:11" x14ac:dyDescent="0.25">
      <c r="B28" s="24"/>
      <c r="C28" s="24"/>
      <c r="D28" s="18"/>
      <c r="E28" s="18"/>
      <c r="F28" s="18"/>
      <c r="G28" s="24"/>
      <c r="H28" s="24"/>
      <c r="I28" s="18"/>
      <c r="J28" s="18"/>
    </row>
    <row r="29" spans="2:11" x14ac:dyDescent="0.25">
      <c r="B29" s="25"/>
      <c r="C29" s="25"/>
      <c r="D29" s="18"/>
      <c r="E29" s="18"/>
      <c r="F29" s="18"/>
      <c r="H29" s="24"/>
      <c r="I29" s="26"/>
      <c r="J29" s="18"/>
    </row>
    <row r="30" spans="2:11" x14ac:dyDescent="0.25">
      <c r="B30" s="24"/>
      <c r="C30" s="24"/>
      <c r="D30" s="18"/>
      <c r="E30" s="26"/>
      <c r="F30" s="18"/>
      <c r="G30" s="18"/>
      <c r="H30" s="18"/>
      <c r="I30" s="18"/>
      <c r="J30" s="18"/>
    </row>
    <row r="31" spans="2:11" x14ac:dyDescent="0.25">
      <c r="B31" s="17" t="s">
        <v>18</v>
      </c>
      <c r="C31" s="17"/>
      <c r="D31" s="22">
        <f>D20+D21+D22-E23</f>
        <v>4500</v>
      </c>
      <c r="E31" s="22">
        <f>SUM(E25:E30)</f>
        <v>3750</v>
      </c>
      <c r="F31" s="22">
        <f>D31-E31</f>
        <v>750</v>
      </c>
      <c r="G31" s="17" t="s">
        <v>18</v>
      </c>
      <c r="H31" s="22">
        <f>H20+H21-I23</f>
        <v>4000</v>
      </c>
      <c r="I31" s="22">
        <f>SUM(I25:I30)</f>
        <v>3750</v>
      </c>
      <c r="J31" s="22">
        <f>H31-I31</f>
        <v>250</v>
      </c>
    </row>
    <row r="33" spans="2:11" x14ac:dyDescent="0.25">
      <c r="B33" t="s">
        <v>19</v>
      </c>
      <c r="E33" t="s">
        <v>20</v>
      </c>
      <c r="H33" t="s">
        <v>21</v>
      </c>
      <c r="K33" s="14"/>
    </row>
    <row r="34" spans="2:11" x14ac:dyDescent="0.25">
      <c r="K34" s="14"/>
    </row>
    <row r="35" spans="2:11" x14ac:dyDescent="0.25">
      <c r="B35" t="s">
        <v>22</v>
      </c>
      <c r="E35" t="s">
        <v>23</v>
      </c>
      <c r="H3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G1" sqref="G1"/>
    </sheetView>
  </sheetViews>
  <sheetFormatPr defaultRowHeight="15" x14ac:dyDescent="0.25"/>
  <cols>
    <col min="7" max="7" width="11" customWidth="1"/>
  </cols>
  <sheetData>
    <row r="1" spans="1:8" x14ac:dyDescent="0.25">
      <c r="B1" s="1"/>
      <c r="C1" s="1"/>
      <c r="D1" s="1" t="s">
        <v>24</v>
      </c>
      <c r="E1" s="1"/>
      <c r="F1" s="1"/>
      <c r="G1" s="1"/>
      <c r="H1" s="1"/>
    </row>
    <row r="2" spans="1:8" x14ac:dyDescent="0.25">
      <c r="A2" s="1"/>
      <c r="B2" s="1"/>
      <c r="C2" s="1"/>
      <c r="D2" s="1" t="s">
        <v>0</v>
      </c>
      <c r="E2" s="1"/>
      <c r="F2" s="1"/>
      <c r="G2" s="1"/>
      <c r="H2" s="1"/>
    </row>
    <row r="3" spans="1:8" x14ac:dyDescent="0.25">
      <c r="A3" s="1"/>
      <c r="B3" s="1"/>
      <c r="C3" s="1"/>
      <c r="D3" s="1" t="s">
        <v>35</v>
      </c>
      <c r="E3" s="1"/>
      <c r="F3" s="1"/>
      <c r="G3" s="1"/>
      <c r="H3" s="1"/>
    </row>
    <row r="4" spans="1:8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25">
      <c r="A5" s="3">
        <v>1</v>
      </c>
      <c r="B5" s="3" t="s">
        <v>28</v>
      </c>
      <c r="C5" s="3"/>
      <c r="D5" s="3">
        <f>'DECEMBER 20'!H5:H14</f>
        <v>0</v>
      </c>
      <c r="E5" s="3"/>
      <c r="F5" s="3">
        <f>C5+D5+E5</f>
        <v>0</v>
      </c>
      <c r="G5" s="3"/>
      <c r="H5" s="3">
        <f>F5-G5</f>
        <v>0</v>
      </c>
    </row>
    <row r="6" spans="1:8" x14ac:dyDescent="0.25">
      <c r="A6" s="3">
        <v>2</v>
      </c>
      <c r="B6" s="3" t="s">
        <v>29</v>
      </c>
      <c r="C6" s="3"/>
      <c r="D6" s="3">
        <f>'DECEMBER 20'!H6:H15</f>
        <v>0</v>
      </c>
      <c r="E6" s="3">
        <v>2500</v>
      </c>
      <c r="F6" s="3">
        <f>C6+D6+E6</f>
        <v>2500</v>
      </c>
      <c r="G6" s="3"/>
      <c r="H6" s="3">
        <f>F6-G6</f>
        <v>2500</v>
      </c>
    </row>
    <row r="7" spans="1:8" x14ac:dyDescent="0.25">
      <c r="A7" s="3">
        <v>3</v>
      </c>
      <c r="B7" s="3" t="s">
        <v>30</v>
      </c>
      <c r="C7" s="3"/>
      <c r="D7" s="3">
        <f>'DECEMBER 20'!H7:H16</f>
        <v>500</v>
      </c>
      <c r="E7" s="3">
        <v>2500</v>
      </c>
      <c r="F7" s="3">
        <f t="shared" ref="F7:F12" si="0">C7+D7+E7</f>
        <v>3000</v>
      </c>
      <c r="G7" s="3"/>
      <c r="H7" s="3">
        <f>F7-G7</f>
        <v>3000</v>
      </c>
    </row>
    <row r="8" spans="1:8" x14ac:dyDescent="0.25">
      <c r="A8" s="3">
        <v>4</v>
      </c>
      <c r="B8" s="3" t="s">
        <v>28</v>
      </c>
      <c r="C8" s="3"/>
      <c r="D8" s="3">
        <f>'DECEMBER 20'!H8:H17</f>
        <v>0</v>
      </c>
      <c r="E8" s="3"/>
      <c r="F8" s="3">
        <f>C8+D8+E8</f>
        <v>0</v>
      </c>
      <c r="G8" s="3"/>
      <c r="H8" s="3">
        <f>F8-G8</f>
        <v>0</v>
      </c>
    </row>
    <row r="9" spans="1:8" x14ac:dyDescent="0.25">
      <c r="A9" s="3">
        <v>5</v>
      </c>
      <c r="B9" s="3" t="s">
        <v>28</v>
      </c>
      <c r="C9" s="3"/>
      <c r="D9" s="3">
        <f>'DECEMBER 20'!H9:H18</f>
        <v>0</v>
      </c>
      <c r="E9" s="3"/>
      <c r="F9" s="3">
        <f>C9+D9+E9</f>
        <v>0</v>
      </c>
      <c r="G9" s="3"/>
      <c r="H9" s="3">
        <f t="shared" ref="H9:H12" si="1">F9-G9</f>
        <v>0</v>
      </c>
    </row>
    <row r="10" spans="1:8" x14ac:dyDescent="0.25">
      <c r="A10" s="3">
        <v>6</v>
      </c>
      <c r="B10" s="4" t="s">
        <v>28</v>
      </c>
      <c r="C10" s="4"/>
      <c r="D10" s="3">
        <f>'DECEMBER 20'!H10:H19</f>
        <v>0</v>
      </c>
      <c r="E10" s="3"/>
      <c r="F10" s="3">
        <f>C10+D10+E10</f>
        <v>0</v>
      </c>
      <c r="G10" s="3"/>
      <c r="H10" s="3">
        <f t="shared" si="1"/>
        <v>0</v>
      </c>
    </row>
    <row r="11" spans="1:8" x14ac:dyDescent="0.25">
      <c r="A11" s="3">
        <v>7</v>
      </c>
      <c r="B11" s="3" t="s">
        <v>31</v>
      </c>
      <c r="C11" s="3"/>
      <c r="D11" s="3">
        <f>'DECEMBER 20'!H11:H20</f>
        <v>0</v>
      </c>
      <c r="E11" s="3">
        <v>2500</v>
      </c>
      <c r="F11" s="3">
        <f t="shared" si="0"/>
        <v>2500</v>
      </c>
      <c r="G11" s="3"/>
      <c r="H11" s="3">
        <f t="shared" si="1"/>
        <v>2500</v>
      </c>
    </row>
    <row r="12" spans="1:8" x14ac:dyDescent="0.25">
      <c r="A12" s="3">
        <v>8</v>
      </c>
      <c r="B12" s="3" t="s">
        <v>32</v>
      </c>
      <c r="C12" s="3"/>
      <c r="D12" s="3">
        <f>'DECEMBER 20'!H12:H21</f>
        <v>0</v>
      </c>
      <c r="E12" s="3"/>
      <c r="F12" s="3">
        <f t="shared" si="0"/>
        <v>0</v>
      </c>
      <c r="G12" s="3"/>
      <c r="H12" s="3">
        <f t="shared" si="1"/>
        <v>0</v>
      </c>
    </row>
    <row r="13" spans="1:8" x14ac:dyDescent="0.25">
      <c r="A13" s="3">
        <v>9</v>
      </c>
      <c r="B13" s="3"/>
      <c r="C13" s="3"/>
      <c r="D13" s="3">
        <f>'DECEMBER 20'!H13:H22</f>
        <v>0</v>
      </c>
      <c r="E13" s="3"/>
      <c r="F13" s="3">
        <f>C13+D13+E13</f>
        <v>0</v>
      </c>
      <c r="G13" s="3"/>
      <c r="H13" s="3">
        <f>F13-G13</f>
        <v>0</v>
      </c>
    </row>
    <row r="14" spans="1:8" x14ac:dyDescent="0.25">
      <c r="A14" s="3">
        <v>10</v>
      </c>
      <c r="B14" s="2" t="s">
        <v>33</v>
      </c>
      <c r="C14" s="2"/>
      <c r="D14" s="3">
        <f>'DECEMBER 20'!H14:H23</f>
        <v>0</v>
      </c>
      <c r="E14" s="3"/>
      <c r="F14" s="3">
        <f>C14+D14+E14</f>
        <v>0</v>
      </c>
      <c r="G14" s="3"/>
      <c r="H14" s="3">
        <f>F14-G14</f>
        <v>0</v>
      </c>
    </row>
    <row r="15" spans="1:8" x14ac:dyDescent="0.25">
      <c r="A15" s="3"/>
      <c r="B15" s="2" t="s">
        <v>9</v>
      </c>
      <c r="C15" s="2">
        <f t="shared" ref="C15:H15" si="2">SUM(C5:C14)</f>
        <v>0</v>
      </c>
      <c r="D15" s="3">
        <f>SUM(D5:D14)</f>
        <v>500</v>
      </c>
      <c r="E15" s="2">
        <f t="shared" si="2"/>
        <v>7500</v>
      </c>
      <c r="F15" s="3">
        <f>SUM(F5:F14)</f>
        <v>8000</v>
      </c>
      <c r="G15" s="2">
        <f t="shared" si="2"/>
        <v>0</v>
      </c>
      <c r="H15" s="2">
        <f t="shared" si="2"/>
        <v>8000</v>
      </c>
    </row>
    <row r="16" spans="1:8" x14ac:dyDescent="0.25">
      <c r="A16" s="5"/>
      <c r="B16" s="6"/>
      <c r="C16" s="6"/>
      <c r="D16" s="3"/>
      <c r="E16" s="6" t="s">
        <v>9</v>
      </c>
      <c r="F16" s="6"/>
      <c r="G16" s="6"/>
      <c r="H16" s="7"/>
    </row>
    <row r="17" spans="2:11" x14ac:dyDescent="0.25">
      <c r="B17" s="8" t="s">
        <v>10</v>
      </c>
      <c r="C17" s="8"/>
      <c r="D17" s="9"/>
      <c r="E17" s="10"/>
      <c r="F17" s="11"/>
      <c r="G17" s="12"/>
      <c r="H17" s="13"/>
      <c r="I17" s="12"/>
      <c r="J17" s="8"/>
      <c r="K17" s="14"/>
    </row>
    <row r="18" spans="2:11" x14ac:dyDescent="0.25">
      <c r="B18" s="15" t="s">
        <v>11</v>
      </c>
      <c r="C18" s="15"/>
      <c r="D18" s="15"/>
      <c r="E18" s="15"/>
      <c r="F18" s="16"/>
      <c r="G18" s="15" t="s">
        <v>7</v>
      </c>
      <c r="H18" s="8"/>
      <c r="I18" s="8"/>
      <c r="J18" s="8"/>
      <c r="K18" s="14"/>
    </row>
    <row r="19" spans="2:11" x14ac:dyDescent="0.25">
      <c r="B19" s="17" t="s">
        <v>12</v>
      </c>
      <c r="C19" s="17"/>
      <c r="D19" s="17" t="s">
        <v>13</v>
      </c>
      <c r="E19" s="17" t="s">
        <v>14</v>
      </c>
      <c r="F19" s="17" t="s">
        <v>15</v>
      </c>
      <c r="G19" s="17" t="s">
        <v>12</v>
      </c>
      <c r="H19" s="17" t="s">
        <v>13</v>
      </c>
      <c r="I19" s="17" t="s">
        <v>14</v>
      </c>
      <c r="J19" s="17" t="s">
        <v>15</v>
      </c>
    </row>
    <row r="20" spans="2:11" x14ac:dyDescent="0.25">
      <c r="B20" s="18" t="s">
        <v>26</v>
      </c>
      <c r="C20" s="18"/>
      <c r="D20" s="19">
        <f>E15</f>
        <v>7500</v>
      </c>
      <c r="E20" s="18"/>
      <c r="F20" s="18"/>
      <c r="G20" s="18" t="s">
        <v>26</v>
      </c>
      <c r="H20" s="19">
        <f>G15</f>
        <v>0</v>
      </c>
      <c r="I20" s="18"/>
      <c r="J20" s="18"/>
      <c r="K20" s="14"/>
    </row>
    <row r="21" spans="2:11" x14ac:dyDescent="0.25">
      <c r="B21" s="18" t="s">
        <v>4</v>
      </c>
      <c r="C21" s="18"/>
      <c r="D21" s="19">
        <f>'DECEMBER 20'!F31</f>
        <v>750</v>
      </c>
      <c r="E21" s="18"/>
      <c r="F21" s="18"/>
      <c r="G21" s="18" t="s">
        <v>4</v>
      </c>
      <c r="H21" s="19">
        <f>'DECEMBER 20'!J31</f>
        <v>250</v>
      </c>
      <c r="I21" s="18"/>
      <c r="J21" s="18"/>
      <c r="K21" s="14"/>
    </row>
    <row r="22" spans="2:11" x14ac:dyDescent="0.25">
      <c r="B22" s="20" t="s">
        <v>3</v>
      </c>
      <c r="I22" s="18"/>
      <c r="J22" s="18"/>
    </row>
    <row r="23" spans="2:11" x14ac:dyDescent="0.25">
      <c r="B23" s="18" t="s">
        <v>16</v>
      </c>
      <c r="C23" s="18"/>
      <c r="D23" s="21">
        <v>0.1</v>
      </c>
      <c r="E23" s="19">
        <f>D20*D23</f>
        <v>750</v>
      </c>
      <c r="F23" s="18"/>
      <c r="G23" s="18" t="s">
        <v>16</v>
      </c>
      <c r="H23" s="21">
        <v>0.1</v>
      </c>
      <c r="I23" s="19">
        <f>E23</f>
        <v>750</v>
      </c>
      <c r="J23" s="18"/>
    </row>
    <row r="24" spans="2:11" x14ac:dyDescent="0.25">
      <c r="B24" s="17" t="s">
        <v>17</v>
      </c>
      <c r="D24" s="19"/>
      <c r="E24" s="17"/>
      <c r="F24" s="17"/>
      <c r="G24" s="17" t="s">
        <v>17</v>
      </c>
      <c r="H24" s="22"/>
      <c r="I24" s="17"/>
      <c r="J24" s="17"/>
    </row>
    <row r="25" spans="2:11" x14ac:dyDescent="0.25">
      <c r="B25" s="23"/>
      <c r="C25" s="21"/>
      <c r="D25" s="18"/>
      <c r="E25" s="18"/>
      <c r="F25" s="18"/>
      <c r="G25" s="23"/>
      <c r="H25" s="21"/>
      <c r="I25" s="18"/>
      <c r="J25" s="18"/>
    </row>
    <row r="26" spans="2:11" x14ac:dyDescent="0.25">
      <c r="B26" s="24"/>
      <c r="C26" s="24"/>
      <c r="D26" s="18"/>
      <c r="E26" s="18"/>
      <c r="F26" s="18"/>
      <c r="G26" s="24"/>
      <c r="H26" s="24"/>
      <c r="I26" s="18"/>
      <c r="J26" s="18"/>
    </row>
    <row r="27" spans="2:11" x14ac:dyDescent="0.25">
      <c r="B27" s="24"/>
      <c r="C27" s="24"/>
      <c r="D27" s="18"/>
      <c r="E27" s="18"/>
      <c r="F27" s="18"/>
      <c r="G27" s="24"/>
      <c r="H27" s="24"/>
      <c r="I27" s="18"/>
      <c r="J27" s="18"/>
    </row>
    <row r="28" spans="2:11" x14ac:dyDescent="0.25">
      <c r="B28" s="24"/>
      <c r="C28" s="24"/>
      <c r="D28" s="18"/>
      <c r="E28" s="18"/>
      <c r="F28" s="18"/>
      <c r="G28" s="24"/>
      <c r="H28" s="24"/>
      <c r="I28" s="18"/>
      <c r="J28" s="18"/>
    </row>
    <row r="29" spans="2:11" x14ac:dyDescent="0.25">
      <c r="B29" s="25"/>
      <c r="C29" s="25"/>
      <c r="D29" s="18"/>
      <c r="E29" s="18"/>
      <c r="F29" s="18"/>
      <c r="H29" s="24"/>
      <c r="I29" s="26"/>
      <c r="J29" s="18"/>
    </row>
    <row r="30" spans="2:11" x14ac:dyDescent="0.25">
      <c r="B30" s="24"/>
      <c r="C30" s="24"/>
      <c r="D30" s="18"/>
      <c r="E30" s="26"/>
      <c r="F30" s="18"/>
      <c r="G30" s="18"/>
      <c r="H30" s="18"/>
      <c r="I30" s="18"/>
      <c r="J30" s="18"/>
    </row>
    <row r="31" spans="2:11" x14ac:dyDescent="0.25">
      <c r="B31" s="17" t="s">
        <v>18</v>
      </c>
      <c r="C31" s="17"/>
      <c r="D31" s="22">
        <f>D20+D21+D22-E23</f>
        <v>7500</v>
      </c>
      <c r="E31" s="22">
        <f>SUM(E25:E30)</f>
        <v>0</v>
      </c>
      <c r="F31" s="22">
        <f>D31-E31</f>
        <v>7500</v>
      </c>
      <c r="G31" s="17" t="s">
        <v>18</v>
      </c>
      <c r="H31" s="22">
        <f>H20+H21-I23</f>
        <v>-500</v>
      </c>
      <c r="I31" s="22">
        <f>SUM(I25:I30)</f>
        <v>0</v>
      </c>
      <c r="J31" s="22">
        <f>H31-I31</f>
        <v>-500</v>
      </c>
    </row>
    <row r="33" spans="2:11" x14ac:dyDescent="0.25">
      <c r="B33" t="s">
        <v>19</v>
      </c>
      <c r="E33" t="s">
        <v>20</v>
      </c>
      <c r="H33" t="s">
        <v>21</v>
      </c>
      <c r="K33" s="14"/>
    </row>
    <row r="34" spans="2:11" x14ac:dyDescent="0.25">
      <c r="K34" s="14"/>
    </row>
    <row r="35" spans="2:11" x14ac:dyDescent="0.25">
      <c r="B35" t="s">
        <v>22</v>
      </c>
      <c r="E35" t="s">
        <v>23</v>
      </c>
      <c r="H3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I26" sqref="I26"/>
    </sheetView>
  </sheetViews>
  <sheetFormatPr defaultRowHeight="15" x14ac:dyDescent="0.25"/>
  <sheetData>
    <row r="1" spans="1:8" x14ac:dyDescent="0.25">
      <c r="B1" s="1"/>
      <c r="C1" s="1"/>
      <c r="D1" s="1" t="s">
        <v>24</v>
      </c>
      <c r="E1" s="1"/>
      <c r="F1" s="1"/>
      <c r="G1" s="1"/>
      <c r="H1" s="1"/>
    </row>
    <row r="2" spans="1:8" x14ac:dyDescent="0.25">
      <c r="A2" s="1"/>
      <c r="B2" s="1"/>
      <c r="C2" s="1"/>
      <c r="D2" s="1" t="s">
        <v>0</v>
      </c>
      <c r="E2" s="1"/>
      <c r="F2" s="1"/>
      <c r="G2" s="1"/>
      <c r="H2" s="1"/>
    </row>
    <row r="3" spans="1:8" x14ac:dyDescent="0.25">
      <c r="A3" s="1"/>
      <c r="B3" s="1"/>
      <c r="C3" s="1"/>
      <c r="D3" s="1" t="s">
        <v>37</v>
      </c>
      <c r="E3" s="1"/>
      <c r="F3" s="1"/>
      <c r="G3" s="1"/>
      <c r="H3" s="1"/>
    </row>
    <row r="4" spans="1:8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25">
      <c r="A5" s="3">
        <v>1</v>
      </c>
      <c r="B5" s="3" t="s">
        <v>28</v>
      </c>
      <c r="C5" s="3"/>
      <c r="D5" s="3">
        <f>'DECEMBER 20'!H5:H14</f>
        <v>0</v>
      </c>
      <c r="E5" s="3"/>
      <c r="F5" s="3">
        <f>C5+D5+E5</f>
        <v>0</v>
      </c>
      <c r="G5" s="3"/>
      <c r="H5" s="3">
        <f>F5-G5</f>
        <v>0</v>
      </c>
    </row>
    <row r="6" spans="1:8" x14ac:dyDescent="0.25">
      <c r="A6" s="3">
        <v>2</v>
      </c>
      <c r="B6" s="3" t="s">
        <v>38</v>
      </c>
      <c r="C6" s="3"/>
      <c r="D6" s="3">
        <f>'DECEMBER 20'!H6:H15</f>
        <v>0</v>
      </c>
      <c r="E6" s="3">
        <v>2000</v>
      </c>
      <c r="F6" s="3">
        <f>C6+D6+E6</f>
        <v>2000</v>
      </c>
      <c r="G6" s="3">
        <v>2000</v>
      </c>
      <c r="H6" s="3">
        <f>F6-G6</f>
        <v>0</v>
      </c>
    </row>
    <row r="7" spans="1:8" x14ac:dyDescent="0.25">
      <c r="A7" s="3">
        <v>3</v>
      </c>
      <c r="B7" s="3" t="s">
        <v>39</v>
      </c>
      <c r="C7" s="3"/>
      <c r="D7" s="3"/>
      <c r="E7" s="3">
        <v>2000</v>
      </c>
      <c r="F7" s="3">
        <f t="shared" ref="F7:F12" si="0">C7+D7+E7</f>
        <v>2000</v>
      </c>
      <c r="G7" s="3">
        <v>2000</v>
      </c>
      <c r="H7" s="3">
        <f>F7-G7</f>
        <v>0</v>
      </c>
    </row>
    <row r="8" spans="1:8" x14ac:dyDescent="0.25">
      <c r="A8" s="3">
        <v>4</v>
      </c>
      <c r="B8" s="3" t="s">
        <v>28</v>
      </c>
      <c r="C8" s="3"/>
      <c r="D8" s="3">
        <f>'DECEMBER 20'!H8:H17</f>
        <v>0</v>
      </c>
      <c r="E8" s="3"/>
      <c r="F8" s="3">
        <f>C8+D8+E8</f>
        <v>0</v>
      </c>
      <c r="G8" s="3"/>
      <c r="H8" s="3">
        <f>F8-G8</f>
        <v>0</v>
      </c>
    </row>
    <row r="9" spans="1:8" x14ac:dyDescent="0.25">
      <c r="A9" s="3">
        <v>5</v>
      </c>
      <c r="B9" s="3" t="s">
        <v>28</v>
      </c>
      <c r="C9" s="3"/>
      <c r="D9" s="3">
        <f>'DECEMBER 20'!H9:H18</f>
        <v>0</v>
      </c>
      <c r="E9" s="3"/>
      <c r="F9" s="3">
        <f>C9+D9+E9</f>
        <v>0</v>
      </c>
      <c r="G9" s="3"/>
      <c r="H9" s="3">
        <f t="shared" ref="H9:H12" si="1">F9-G9</f>
        <v>0</v>
      </c>
    </row>
    <row r="10" spans="1:8" x14ac:dyDescent="0.25">
      <c r="A10" s="3">
        <v>6</v>
      </c>
      <c r="B10" s="4" t="s">
        <v>28</v>
      </c>
      <c r="C10" s="4"/>
      <c r="D10" s="3">
        <f>'DECEMBER 20'!H10:H19</f>
        <v>0</v>
      </c>
      <c r="E10" s="3"/>
      <c r="F10" s="3">
        <f>C10+D10+E10</f>
        <v>0</v>
      </c>
      <c r="G10" s="3"/>
      <c r="H10" s="3">
        <f t="shared" si="1"/>
        <v>0</v>
      </c>
    </row>
    <row r="11" spans="1:8" x14ac:dyDescent="0.25">
      <c r="A11" s="3">
        <v>7</v>
      </c>
      <c r="B11" s="3"/>
      <c r="C11" s="3"/>
      <c r="D11" s="3">
        <f>'DECEMBER 20'!H11:H20</f>
        <v>0</v>
      </c>
      <c r="E11" s="3">
        <v>0</v>
      </c>
      <c r="F11" s="3">
        <v>0</v>
      </c>
      <c r="G11" s="3"/>
      <c r="H11" s="3">
        <f t="shared" si="1"/>
        <v>0</v>
      </c>
    </row>
    <row r="12" spans="1:8" x14ac:dyDescent="0.25">
      <c r="A12" s="3">
        <v>8</v>
      </c>
      <c r="B12" s="3" t="s">
        <v>32</v>
      </c>
      <c r="C12" s="3"/>
      <c r="D12" s="3">
        <f>'DECEMBER 20'!H12:H21</f>
        <v>0</v>
      </c>
      <c r="E12" s="3"/>
      <c r="F12" s="3">
        <f t="shared" si="0"/>
        <v>0</v>
      </c>
      <c r="G12" s="3"/>
      <c r="H12" s="3">
        <f t="shared" si="1"/>
        <v>0</v>
      </c>
    </row>
    <row r="13" spans="1:8" x14ac:dyDescent="0.25">
      <c r="A13" s="3">
        <v>9</v>
      </c>
      <c r="B13" s="3"/>
      <c r="C13" s="3"/>
      <c r="D13" s="3">
        <f>'DECEMBER 20'!H13:H22</f>
        <v>0</v>
      </c>
      <c r="E13" s="3"/>
      <c r="F13" s="3">
        <f>C13+D13+E13</f>
        <v>0</v>
      </c>
      <c r="G13" s="3"/>
      <c r="H13" s="3">
        <f>F13-G13</f>
        <v>0</v>
      </c>
    </row>
    <row r="14" spans="1:8" x14ac:dyDescent="0.25">
      <c r="A14" s="3">
        <v>10</v>
      </c>
      <c r="B14" s="2" t="s">
        <v>33</v>
      </c>
      <c r="C14" s="2"/>
      <c r="D14" s="3">
        <f>'DECEMBER 20'!H14:H23</f>
        <v>0</v>
      </c>
      <c r="E14" s="3"/>
      <c r="F14" s="3">
        <f>C14+D14+E14</f>
        <v>0</v>
      </c>
      <c r="G14" s="3"/>
      <c r="H14" s="3">
        <f>F14-G14</f>
        <v>0</v>
      </c>
    </row>
    <row r="15" spans="1:8" x14ac:dyDescent="0.25">
      <c r="A15" s="3"/>
      <c r="B15" s="2" t="s">
        <v>9</v>
      </c>
      <c r="C15" s="2">
        <f t="shared" ref="C15:H15" si="2">SUM(C5:C14)</f>
        <v>0</v>
      </c>
      <c r="D15" s="3">
        <f>SUM(D5:D14)</f>
        <v>0</v>
      </c>
      <c r="E15" s="2">
        <f t="shared" si="2"/>
        <v>4000</v>
      </c>
      <c r="F15" s="3">
        <f>SUM(F5:F14)</f>
        <v>4000</v>
      </c>
      <c r="G15" s="2">
        <f t="shared" si="2"/>
        <v>4000</v>
      </c>
      <c r="H15" s="2">
        <f t="shared" si="2"/>
        <v>0</v>
      </c>
    </row>
    <row r="16" spans="1:8" x14ac:dyDescent="0.25">
      <c r="A16" s="5"/>
      <c r="B16" s="6"/>
      <c r="C16" s="6"/>
      <c r="D16" s="3"/>
      <c r="E16" s="6" t="s">
        <v>9</v>
      </c>
      <c r="F16" s="6"/>
      <c r="G16" s="6"/>
      <c r="H16" s="7"/>
    </row>
    <row r="17" spans="2:11" x14ac:dyDescent="0.25">
      <c r="B17" s="8" t="s">
        <v>10</v>
      </c>
      <c r="C17" s="8"/>
      <c r="D17" s="9"/>
      <c r="E17" s="10"/>
      <c r="F17" s="11"/>
      <c r="G17" s="12"/>
      <c r="H17" s="13"/>
      <c r="I17" s="12"/>
      <c r="J17" s="8"/>
      <c r="K17" s="14"/>
    </row>
    <row r="18" spans="2:11" x14ac:dyDescent="0.25">
      <c r="B18" s="15" t="s">
        <v>11</v>
      </c>
      <c r="C18" s="15"/>
      <c r="D18" s="15"/>
      <c r="E18" s="15"/>
      <c r="F18" s="16"/>
      <c r="G18" s="15" t="s">
        <v>7</v>
      </c>
      <c r="H18" s="8"/>
      <c r="I18" s="8"/>
      <c r="J18" s="8"/>
      <c r="K18" s="14"/>
    </row>
    <row r="19" spans="2:11" x14ac:dyDescent="0.25">
      <c r="B19" s="17" t="s">
        <v>12</v>
      </c>
      <c r="C19" s="17"/>
      <c r="D19" s="17" t="s">
        <v>13</v>
      </c>
      <c r="E19" s="17" t="s">
        <v>14</v>
      </c>
      <c r="F19" s="17" t="s">
        <v>15</v>
      </c>
      <c r="G19" s="17" t="s">
        <v>12</v>
      </c>
      <c r="H19" s="17" t="s">
        <v>13</v>
      </c>
      <c r="I19" s="17" t="s">
        <v>14</v>
      </c>
      <c r="J19" s="17" t="s">
        <v>15</v>
      </c>
    </row>
    <row r="20" spans="2:11" x14ac:dyDescent="0.25">
      <c r="B20" s="18" t="s">
        <v>36</v>
      </c>
      <c r="C20" s="18"/>
      <c r="D20" s="19">
        <f>E15</f>
        <v>4000</v>
      </c>
      <c r="E20" s="18"/>
      <c r="F20" s="18"/>
      <c r="G20" s="18" t="s">
        <v>36</v>
      </c>
      <c r="H20" s="19">
        <f>G15</f>
        <v>4000</v>
      </c>
      <c r="I20" s="18"/>
      <c r="J20" s="18"/>
      <c r="K20" s="14"/>
    </row>
    <row r="21" spans="2:11" x14ac:dyDescent="0.25">
      <c r="B21" s="18" t="s">
        <v>4</v>
      </c>
      <c r="C21" s="18"/>
      <c r="D21" s="19"/>
      <c r="E21" s="18"/>
      <c r="F21" s="18"/>
      <c r="G21" s="18" t="s">
        <v>4</v>
      </c>
      <c r="H21" s="19"/>
      <c r="I21" s="18"/>
      <c r="J21" s="18"/>
      <c r="K21" s="14"/>
    </row>
    <row r="22" spans="2:11" x14ac:dyDescent="0.25">
      <c r="B22" s="20" t="s">
        <v>3</v>
      </c>
      <c r="I22" s="18"/>
      <c r="J22" s="18"/>
    </row>
    <row r="23" spans="2:11" x14ac:dyDescent="0.25">
      <c r="B23" s="18" t="s">
        <v>16</v>
      </c>
      <c r="C23" s="18"/>
      <c r="D23" s="21">
        <v>0.1</v>
      </c>
      <c r="E23" s="19">
        <f>D20*D23</f>
        <v>400</v>
      </c>
      <c r="F23" s="18"/>
      <c r="G23" s="18" t="s">
        <v>16</v>
      </c>
      <c r="H23" s="21">
        <v>0.1</v>
      </c>
      <c r="I23" s="19">
        <f>E23</f>
        <v>400</v>
      </c>
      <c r="J23" s="18"/>
    </row>
    <row r="24" spans="2:11" x14ac:dyDescent="0.25">
      <c r="B24" s="17" t="s">
        <v>17</v>
      </c>
      <c r="D24" s="19"/>
      <c r="E24" s="17"/>
      <c r="F24" s="17"/>
      <c r="G24" s="17" t="s">
        <v>17</v>
      </c>
      <c r="H24" s="22"/>
      <c r="I24" s="17"/>
      <c r="J24" s="17"/>
    </row>
    <row r="25" spans="2:11" x14ac:dyDescent="0.25">
      <c r="B25" s="23" t="s">
        <v>40</v>
      </c>
      <c r="C25" s="21"/>
      <c r="D25" s="18"/>
      <c r="E25" s="18">
        <v>3600</v>
      </c>
      <c r="F25" s="18"/>
      <c r="G25" s="23" t="s">
        <v>40</v>
      </c>
      <c r="H25" s="21"/>
      <c r="I25" s="18">
        <v>3600</v>
      </c>
      <c r="J25" s="18"/>
    </row>
    <row r="26" spans="2:11" x14ac:dyDescent="0.25">
      <c r="B26" s="24"/>
      <c r="C26" s="24"/>
      <c r="D26" s="18"/>
      <c r="E26" s="18"/>
      <c r="F26" s="18"/>
      <c r="G26" s="24"/>
      <c r="H26" s="24"/>
      <c r="I26" s="18"/>
      <c r="J26" s="18"/>
    </row>
    <row r="27" spans="2:11" x14ac:dyDescent="0.25">
      <c r="B27" s="24"/>
      <c r="C27" s="24"/>
      <c r="D27" s="18"/>
      <c r="E27" s="18"/>
      <c r="F27" s="18"/>
      <c r="G27" s="24"/>
      <c r="H27" s="24"/>
      <c r="I27" s="18"/>
      <c r="J27" s="18"/>
    </row>
    <row r="28" spans="2:11" x14ac:dyDescent="0.25">
      <c r="B28" s="24"/>
      <c r="C28" s="24"/>
      <c r="D28" s="18"/>
      <c r="E28" s="18"/>
      <c r="F28" s="18"/>
      <c r="G28" s="24"/>
      <c r="H28" s="24"/>
      <c r="I28" s="18"/>
      <c r="J28" s="18"/>
    </row>
    <row r="29" spans="2:11" x14ac:dyDescent="0.25">
      <c r="B29" s="25"/>
      <c r="C29" s="25"/>
      <c r="D29" s="18"/>
      <c r="E29" s="18"/>
      <c r="F29" s="18"/>
      <c r="H29" s="24"/>
      <c r="I29" s="26"/>
      <c r="J29" s="18"/>
    </row>
    <row r="30" spans="2:11" x14ac:dyDescent="0.25">
      <c r="B30" s="24"/>
      <c r="C30" s="24"/>
      <c r="D30" s="18"/>
      <c r="E30" s="26"/>
      <c r="F30" s="18"/>
      <c r="G30" s="18"/>
      <c r="H30" s="18"/>
      <c r="I30" s="18"/>
      <c r="J30" s="18"/>
    </row>
    <row r="31" spans="2:11" x14ac:dyDescent="0.25">
      <c r="B31" s="17" t="s">
        <v>18</v>
      </c>
      <c r="C31" s="17"/>
      <c r="D31" s="22">
        <f>D20+D21+D22-E23</f>
        <v>3600</v>
      </c>
      <c r="E31" s="22">
        <f>SUM(E25:E30)</f>
        <v>3600</v>
      </c>
      <c r="F31" s="22">
        <f>D31-E31</f>
        <v>0</v>
      </c>
      <c r="G31" s="17" t="s">
        <v>18</v>
      </c>
      <c r="H31" s="22">
        <f>H20+H21-I23</f>
        <v>3600</v>
      </c>
      <c r="I31" s="22">
        <f>SUM(I25:I30)</f>
        <v>3600</v>
      </c>
      <c r="J31" s="22">
        <f>H31-I31</f>
        <v>0</v>
      </c>
    </row>
    <row r="33" spans="2:11" x14ac:dyDescent="0.25">
      <c r="B33" t="s">
        <v>19</v>
      </c>
      <c r="E33" t="s">
        <v>20</v>
      </c>
      <c r="H33" t="s">
        <v>21</v>
      </c>
      <c r="K33" s="14"/>
    </row>
    <row r="34" spans="2:11" x14ac:dyDescent="0.25">
      <c r="K34" s="14"/>
    </row>
    <row r="35" spans="2:11" x14ac:dyDescent="0.25">
      <c r="B35" t="s">
        <v>22</v>
      </c>
      <c r="E35" t="s">
        <v>23</v>
      </c>
      <c r="H3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DECEMBER 20</vt:lpstr>
      <vt:lpstr>JANUARY 21</vt:lpstr>
      <vt:lpstr>MARCH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Assetflow</dc:creator>
  <cp:lastModifiedBy>ASSETFLOW PC3</cp:lastModifiedBy>
  <dcterms:created xsi:type="dcterms:W3CDTF">2020-11-25T09:57:07Z</dcterms:created>
  <dcterms:modified xsi:type="dcterms:W3CDTF">2021-11-26T12:30:54Z</dcterms:modified>
</cp:coreProperties>
</file>