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minimized="1" xWindow="1200" yWindow="930" windowWidth="17475" windowHeight="10965" activeTab="2"/>
  </bookViews>
  <sheets>
    <sheet name="OCTOBER 21" sheetId="1" r:id="rId1"/>
    <sheet name="NOVEMBER 21" sheetId="2" r:id="rId2"/>
    <sheet name="DECEMBER 21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H20" i="3" l="1"/>
  <c r="D20" i="3"/>
  <c r="D6" i="3"/>
  <c r="D7" i="3"/>
  <c r="F7" i="3" s="1"/>
  <c r="H7" i="3" s="1"/>
  <c r="D8" i="3"/>
  <c r="D9" i="3"/>
  <c r="F9" i="3" s="1"/>
  <c r="H9" i="3" s="1"/>
  <c r="D10" i="3"/>
  <c r="D11" i="3"/>
  <c r="F11" i="3" s="1"/>
  <c r="H11" i="3" s="1"/>
  <c r="D12" i="3"/>
  <c r="D13" i="3"/>
  <c r="F13" i="3" s="1"/>
  <c r="H13" i="3" s="1"/>
  <c r="D5" i="3"/>
  <c r="I30" i="3"/>
  <c r="E30" i="3"/>
  <c r="G14" i="3"/>
  <c r="H19" i="3" s="1"/>
  <c r="E14" i="3"/>
  <c r="D19" i="3" s="1"/>
  <c r="C14" i="3"/>
  <c r="F12" i="3"/>
  <c r="H12" i="3" s="1"/>
  <c r="F10" i="3"/>
  <c r="H10" i="3" s="1"/>
  <c r="F8" i="3"/>
  <c r="H8" i="3" s="1"/>
  <c r="F6" i="3"/>
  <c r="H6" i="3" s="1"/>
  <c r="F5" i="3"/>
  <c r="D14" i="3"/>
  <c r="F14" i="3" l="1"/>
  <c r="E22" i="3"/>
  <c r="I22" i="3" s="1"/>
  <c r="H30" i="3" s="1"/>
  <c r="J30" i="3" s="1"/>
  <c r="H5" i="3"/>
  <c r="H14" i="3" s="1"/>
  <c r="I30" i="2"/>
  <c r="E30" i="2"/>
  <c r="G14" i="2"/>
  <c r="H19" i="2" s="1"/>
  <c r="E14" i="2"/>
  <c r="D19" i="2" s="1"/>
  <c r="C14" i="2"/>
  <c r="D30" i="3" l="1"/>
  <c r="F30" i="3" s="1"/>
  <c r="E22" i="2"/>
  <c r="I22" i="2" s="1"/>
  <c r="D14" i="1"/>
  <c r="I30" i="1"/>
  <c r="E30" i="1"/>
  <c r="D20" i="1"/>
  <c r="G14" i="1"/>
  <c r="H19" i="1" s="1"/>
  <c r="E14" i="1"/>
  <c r="D19" i="1" s="1"/>
  <c r="C14" i="1"/>
  <c r="F13" i="1"/>
  <c r="H13" i="1" s="1"/>
  <c r="D13" i="2" s="1"/>
  <c r="F13" i="2" s="1"/>
  <c r="H13" i="2" s="1"/>
  <c r="F12" i="1"/>
  <c r="H12" i="1" s="1"/>
  <c r="D12" i="2" s="1"/>
  <c r="F12" i="2" s="1"/>
  <c r="H12" i="2" s="1"/>
  <c r="F11" i="1"/>
  <c r="H11" i="1" s="1"/>
  <c r="D11" i="2" s="1"/>
  <c r="F11" i="2" s="1"/>
  <c r="H11" i="2" s="1"/>
  <c r="F10" i="1"/>
  <c r="H10" i="1" s="1"/>
  <c r="D10" i="2" s="1"/>
  <c r="F10" i="2" s="1"/>
  <c r="H10" i="2" s="1"/>
  <c r="F9" i="1"/>
  <c r="H9" i="1" s="1"/>
  <c r="D9" i="2" s="1"/>
  <c r="F9" i="2" s="1"/>
  <c r="H9" i="2" s="1"/>
  <c r="F8" i="1"/>
  <c r="H8" i="1" s="1"/>
  <c r="D8" i="2" s="1"/>
  <c r="F8" i="2" s="1"/>
  <c r="H8" i="2" s="1"/>
  <c r="F7" i="1"/>
  <c r="H7" i="1" s="1"/>
  <c r="D7" i="2" s="1"/>
  <c r="F7" i="2" s="1"/>
  <c r="H7" i="2" s="1"/>
  <c r="F6" i="1"/>
  <c r="H6" i="1" s="1"/>
  <c r="D6" i="2" s="1"/>
  <c r="F6" i="2" s="1"/>
  <c r="H6" i="2" s="1"/>
  <c r="F5" i="1"/>
  <c r="F14" i="1" l="1"/>
  <c r="H5" i="1"/>
  <c r="E22" i="1"/>
  <c r="I22" i="1" s="1"/>
  <c r="H30" i="1" s="1"/>
  <c r="J30" i="1" s="1"/>
  <c r="H20" i="2" s="1"/>
  <c r="H30" i="2" s="1"/>
  <c r="J30" i="2" s="1"/>
  <c r="H14" i="1" l="1"/>
  <c r="D5" i="2"/>
  <c r="D30" i="1"/>
  <c r="F30" i="1" s="1"/>
  <c r="D20" i="2" s="1"/>
  <c r="D30" i="2" s="1"/>
  <c r="F30" i="2" s="1"/>
  <c r="D14" i="2" l="1"/>
  <c r="F5" i="2"/>
  <c r="F14" i="2" l="1"/>
  <c r="H5" i="2"/>
  <c r="H14" i="2" s="1"/>
</calcChain>
</file>

<file path=xl/sharedStrings.xml><?xml version="1.0" encoding="utf-8"?>
<sst xmlns="http://schemas.openxmlformats.org/spreadsheetml/2006/main" count="177" uniqueCount="48">
  <si>
    <t xml:space="preserve">NO. </t>
  </si>
  <si>
    <t>NAME</t>
  </si>
  <si>
    <t>DEPOSIT</t>
  </si>
  <si>
    <t>BF</t>
  </si>
  <si>
    <t>RENT</t>
  </si>
  <si>
    <t>TOTAL DUE</t>
  </si>
  <si>
    <t>PAID</t>
  </si>
  <si>
    <t>BAL</t>
  </si>
  <si>
    <t>LL</t>
  </si>
  <si>
    <t xml:space="preserve"> </t>
  </si>
  <si>
    <t>SUMMARY</t>
  </si>
  <si>
    <t>EXPECTED</t>
  </si>
  <si>
    <t xml:space="preserve">DETAILS </t>
  </si>
  <si>
    <t xml:space="preserve">CR </t>
  </si>
  <si>
    <t>DR</t>
  </si>
  <si>
    <t>BL</t>
  </si>
  <si>
    <t>OCTOBER</t>
  </si>
  <si>
    <t>COMM</t>
  </si>
  <si>
    <t>PAYMENTS</t>
  </si>
  <si>
    <t>TOTAL</t>
  </si>
  <si>
    <t xml:space="preserve">PREPARED BY </t>
  </si>
  <si>
    <t>APPROVED BY</t>
  </si>
  <si>
    <t xml:space="preserve">RECEIVED BY </t>
  </si>
  <si>
    <t>FLORENCE</t>
  </si>
  <si>
    <t>GRACE</t>
  </si>
  <si>
    <t>ROSEMARY GICHUHI</t>
  </si>
  <si>
    <t>R-SHOP-1</t>
  </si>
  <si>
    <t>R-SHOP-2</t>
  </si>
  <si>
    <t>R-SHOP-3</t>
  </si>
  <si>
    <t>R-SHOP-4</t>
  </si>
  <si>
    <t>R-SHOP-5</t>
  </si>
  <si>
    <t>R-SHOP-6</t>
  </si>
  <si>
    <t>R-SHOP-7</t>
  </si>
  <si>
    <t>R-SHOP-8</t>
  </si>
  <si>
    <t>R-SHOP-9</t>
  </si>
  <si>
    <t>RENT STATEMENT FOR THE MONTH OF OCTOBER 2021</t>
  </si>
  <si>
    <t>JOSEPH KOBAN</t>
  </si>
  <si>
    <t>ROSELYDAN LUKWISA</t>
  </si>
  <si>
    <t>GLORIA KAGEHA</t>
  </si>
  <si>
    <t>LUCY LAMAI</t>
  </si>
  <si>
    <t>DORCAS NGIGE</t>
  </si>
  <si>
    <t>WINNIE GATWIRI</t>
  </si>
  <si>
    <t>ERICK MAINA</t>
  </si>
  <si>
    <t>PAID ON 13/10</t>
  </si>
  <si>
    <t>RENT STATEMENT FOR THE MONTH OF NOVEMBER 21 2021</t>
  </si>
  <si>
    <t>NOV</t>
  </si>
  <si>
    <t>PAID ON 12/11</t>
  </si>
  <si>
    <t>RENT STATEMENT FOR THE MONTH OF DECEMBER 21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</si>
</sst>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1" fillId="0" borderId="1" xfId="0" applyFont="1" applyFill="1" applyBorder="1"/>
    <xf numFmtId="0" fontId="3" fillId="0" borderId="1" xfId="0" applyFont="1" applyBorder="1"/>
    <xf numFmtId="3" fontId="2" fillId="0" borderId="1" xfId="0" applyNumberFormat="1" applyFont="1" applyBorder="1"/>
    <xf numFmtId="9" fontId="2" fillId="0" borderId="1" xfId="0" applyNumberFormat="1" applyFont="1" applyBorder="1"/>
    <xf numFmtId="3" fontId="3" fillId="0" borderId="1" xfId="0" applyNumberFormat="1" applyFont="1" applyBorder="1"/>
    <xf numFmtId="16" fontId="2" fillId="0" borderId="1" xfId="0" applyNumberFormat="1" applyFont="1" applyBorder="1"/>
    <xf numFmtId="14" fontId="2" fillId="0" borderId="1" xfId="0" applyNumberFormat="1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TAU%20MO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21"/>
      <sheetName val="JULY 21"/>
      <sheetName val="AUGUST 21"/>
      <sheetName val="SEPT 21"/>
      <sheetName val="OCTOBER 21"/>
      <sheetName val="NOVEMBER 21"/>
    </sheetNames>
    <sheetDataSet>
      <sheetData sheetId="0" refreshError="1"/>
      <sheetData sheetId="1" refreshError="1"/>
      <sheetData sheetId="2" refreshError="1"/>
      <sheetData sheetId="3">
        <row r="34">
          <cell r="F34">
            <v>0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0" workbookViewId="0">
      <selection activeCell="C38" sqref="C38"/>
    </sheetView>
  </sheetViews>
  <sheetFormatPr defaultRowHeight="15" x14ac:dyDescent="0.25"/>
  <cols>
    <col min="1" max="1" width="14.42578125" customWidth="1"/>
    <col min="2" max="2" width="21.7109375" customWidth="1"/>
    <col min="6" max="6" width="11" customWidth="1"/>
    <col min="7" max="7" width="14.5703125" customWidth="1"/>
  </cols>
  <sheetData>
    <row r="1" spans="1:11" ht="23.25" customHeight="1" x14ac:dyDescent="0.25">
      <c r="C1" s="27" t="s">
        <v>25</v>
      </c>
      <c r="D1" s="27"/>
      <c r="E1" s="27"/>
      <c r="F1" s="27"/>
      <c r="G1" s="27"/>
      <c r="H1" s="1"/>
    </row>
    <row r="2" spans="1:11" ht="30" customHeight="1" x14ac:dyDescent="0.25">
      <c r="A2" s="1"/>
      <c r="C2" s="26" t="s">
        <v>35</v>
      </c>
      <c r="D2" s="26"/>
      <c r="E2" s="26"/>
      <c r="F2" s="26"/>
      <c r="G2" s="26"/>
      <c r="H2" s="1"/>
    </row>
    <row r="3" spans="1:11" ht="10.5" customHeight="1" x14ac:dyDescent="0.25">
      <c r="A3" s="1"/>
      <c r="B3" s="1"/>
      <c r="C3" s="25"/>
      <c r="D3" s="25"/>
      <c r="E3" s="25"/>
      <c r="F3" s="25"/>
      <c r="G3" s="25"/>
      <c r="H3" s="1"/>
    </row>
    <row r="4" spans="1:11" ht="21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11" x14ac:dyDescent="0.25">
      <c r="A5" s="14" t="s">
        <v>26</v>
      </c>
      <c r="B5" s="14" t="s">
        <v>8</v>
      </c>
      <c r="C5" s="3"/>
      <c r="D5" s="3"/>
      <c r="E5" s="3"/>
      <c r="F5" s="3">
        <f>C5+D5+E5</f>
        <v>0</v>
      </c>
      <c r="G5" s="3"/>
      <c r="H5" s="3">
        <f t="shared" ref="H5:H13" si="0">F5-G5</f>
        <v>0</v>
      </c>
    </row>
    <row r="6" spans="1:11" x14ac:dyDescent="0.25">
      <c r="A6" s="14" t="s">
        <v>27</v>
      </c>
      <c r="B6" s="14" t="s">
        <v>36</v>
      </c>
      <c r="C6" s="3"/>
      <c r="D6" s="3"/>
      <c r="E6" s="3">
        <v>3000</v>
      </c>
      <c r="F6" s="3">
        <f t="shared" ref="F6:F13" si="1">C6+D6+E6</f>
        <v>3000</v>
      </c>
      <c r="G6" s="3">
        <v>3000</v>
      </c>
      <c r="H6" s="3">
        <f t="shared" si="0"/>
        <v>0</v>
      </c>
    </row>
    <row r="7" spans="1:11" x14ac:dyDescent="0.25">
      <c r="A7" s="14" t="s">
        <v>28</v>
      </c>
      <c r="B7" s="17" t="s">
        <v>37</v>
      </c>
      <c r="C7" s="3"/>
      <c r="D7" s="3"/>
      <c r="E7" s="3">
        <v>3000</v>
      </c>
      <c r="F7" s="3">
        <f t="shared" si="1"/>
        <v>3000</v>
      </c>
      <c r="G7" s="3">
        <v>3000</v>
      </c>
      <c r="H7" s="3">
        <f t="shared" si="0"/>
        <v>0</v>
      </c>
    </row>
    <row r="8" spans="1:11" x14ac:dyDescent="0.25">
      <c r="A8" s="14" t="s">
        <v>29</v>
      </c>
      <c r="B8" s="14" t="s">
        <v>38</v>
      </c>
      <c r="C8" s="3"/>
      <c r="D8" s="3"/>
      <c r="E8" s="3">
        <v>3000</v>
      </c>
      <c r="F8" s="3">
        <f t="shared" si="1"/>
        <v>3000</v>
      </c>
      <c r="G8" s="3">
        <v>3000</v>
      </c>
      <c r="H8" s="3">
        <f t="shared" si="0"/>
        <v>0</v>
      </c>
    </row>
    <row r="9" spans="1:11" x14ac:dyDescent="0.25">
      <c r="A9" s="14" t="s">
        <v>30</v>
      </c>
      <c r="B9" s="14"/>
      <c r="C9" s="3"/>
      <c r="D9" s="3"/>
      <c r="E9" s="3"/>
      <c r="F9" s="3">
        <f t="shared" si="1"/>
        <v>0</v>
      </c>
      <c r="G9" s="3"/>
      <c r="H9" s="3">
        <f t="shared" si="0"/>
        <v>0</v>
      </c>
    </row>
    <row r="10" spans="1:11" x14ac:dyDescent="0.25">
      <c r="A10" s="14" t="s">
        <v>31</v>
      </c>
      <c r="B10" s="18" t="s">
        <v>39</v>
      </c>
      <c r="C10" s="5"/>
      <c r="D10" s="3"/>
      <c r="E10" s="3">
        <v>3000</v>
      </c>
      <c r="F10" s="3">
        <f>C10+D10+E10</f>
        <v>3000</v>
      </c>
      <c r="G10" s="3">
        <v>3000</v>
      </c>
      <c r="H10" s="3">
        <f t="shared" si="0"/>
        <v>0</v>
      </c>
    </row>
    <row r="11" spans="1:11" x14ac:dyDescent="0.25">
      <c r="A11" s="14" t="s">
        <v>32</v>
      </c>
      <c r="B11" s="14" t="s">
        <v>40</v>
      </c>
      <c r="C11" s="3"/>
      <c r="D11" s="3"/>
      <c r="E11" s="3">
        <v>3000</v>
      </c>
      <c r="F11" s="3">
        <f t="shared" si="1"/>
        <v>3000</v>
      </c>
      <c r="G11" s="3">
        <v>3000</v>
      </c>
      <c r="H11" s="3">
        <f t="shared" si="0"/>
        <v>0</v>
      </c>
    </row>
    <row r="12" spans="1:11" x14ac:dyDescent="0.25">
      <c r="A12" s="14" t="s">
        <v>33</v>
      </c>
      <c r="B12" s="14" t="s">
        <v>41</v>
      </c>
      <c r="C12" s="3"/>
      <c r="D12" s="3"/>
      <c r="E12" s="3">
        <v>3000</v>
      </c>
      <c r="F12" s="3">
        <f t="shared" si="1"/>
        <v>3000</v>
      </c>
      <c r="G12" s="3">
        <v>3000</v>
      </c>
      <c r="H12" s="3">
        <f t="shared" si="0"/>
        <v>0</v>
      </c>
    </row>
    <row r="13" spans="1:11" x14ac:dyDescent="0.25">
      <c r="A13" s="14" t="s">
        <v>34</v>
      </c>
      <c r="B13" s="14" t="s">
        <v>42</v>
      </c>
      <c r="C13" s="3"/>
      <c r="D13" s="3"/>
      <c r="E13" s="3">
        <v>3000</v>
      </c>
      <c r="F13" s="3">
        <f t="shared" si="1"/>
        <v>3000</v>
      </c>
      <c r="G13" s="3">
        <v>3000</v>
      </c>
      <c r="H13" s="3">
        <f t="shared" si="0"/>
        <v>0</v>
      </c>
    </row>
    <row r="14" spans="1:11" x14ac:dyDescent="0.25">
      <c r="A14" s="3"/>
      <c r="B14" s="2" t="s">
        <v>9</v>
      </c>
      <c r="C14" s="2">
        <f t="shared" ref="C14:H14" si="2">SUM(C5:C13)</f>
        <v>0</v>
      </c>
      <c r="D14" s="3">
        <f t="shared" si="2"/>
        <v>0</v>
      </c>
      <c r="E14" s="2">
        <f t="shared" si="2"/>
        <v>21000</v>
      </c>
      <c r="F14" s="2">
        <f t="shared" si="2"/>
        <v>21000</v>
      </c>
      <c r="G14" s="2">
        <f t="shared" si="2"/>
        <v>21000</v>
      </c>
      <c r="H14" s="2">
        <f t="shared" si="2"/>
        <v>0</v>
      </c>
    </row>
    <row r="15" spans="1:11" ht="23.25" customHeight="1" x14ac:dyDescent="0.25">
      <c r="A15" s="29" t="s">
        <v>9</v>
      </c>
      <c r="B15" s="29"/>
      <c r="C15" s="29"/>
      <c r="D15" s="29"/>
      <c r="E15" s="29"/>
      <c r="F15" s="29"/>
      <c r="G15" s="29"/>
      <c r="H15" s="29"/>
      <c r="I15" s="29"/>
      <c r="J15" s="29"/>
      <c r="K15" s="30"/>
    </row>
    <row r="16" spans="1:11" ht="24" customHeight="1" x14ac:dyDescent="0.25">
      <c r="A16" s="30"/>
      <c r="B16" s="28" t="s">
        <v>10</v>
      </c>
      <c r="C16" s="28"/>
      <c r="D16" s="28"/>
      <c r="E16" s="28"/>
      <c r="F16" s="28"/>
      <c r="G16" s="28"/>
      <c r="H16" s="28"/>
      <c r="I16" s="28"/>
      <c r="J16" s="28"/>
      <c r="K16" s="30"/>
    </row>
    <row r="17" spans="1:11" x14ac:dyDescent="0.25">
      <c r="A17" s="30"/>
      <c r="B17" s="31" t="s">
        <v>11</v>
      </c>
      <c r="C17" s="31"/>
      <c r="D17" s="31"/>
      <c r="E17" s="31"/>
      <c r="F17" s="31"/>
      <c r="G17" s="31" t="s">
        <v>6</v>
      </c>
      <c r="H17" s="31"/>
      <c r="I17" s="31"/>
      <c r="J17" s="31"/>
      <c r="K17" s="30"/>
    </row>
    <row r="18" spans="1:11" ht="23.25" customHeight="1" x14ac:dyDescent="0.25">
      <c r="A18" s="30"/>
      <c r="B18" s="16" t="s">
        <v>12</v>
      </c>
      <c r="C18" s="16"/>
      <c r="D18" s="16" t="s">
        <v>13</v>
      </c>
      <c r="E18" s="16" t="s">
        <v>14</v>
      </c>
      <c r="F18" s="16" t="s">
        <v>15</v>
      </c>
      <c r="G18" s="16" t="s">
        <v>12</v>
      </c>
      <c r="H18" s="16" t="s">
        <v>13</v>
      </c>
      <c r="I18" s="16" t="s">
        <v>14</v>
      </c>
      <c r="J18" s="16" t="s">
        <v>15</v>
      </c>
      <c r="K18" s="30"/>
    </row>
    <row r="19" spans="1:11" x14ac:dyDescent="0.25">
      <c r="A19" s="30"/>
      <c r="B19" s="15" t="s">
        <v>16</v>
      </c>
      <c r="C19" s="4"/>
      <c r="D19" s="7">
        <f>E14</f>
        <v>21000</v>
      </c>
      <c r="E19" s="4"/>
      <c r="F19" s="4"/>
      <c r="G19" s="15" t="s">
        <v>16</v>
      </c>
      <c r="H19" s="7">
        <f>G14</f>
        <v>21000</v>
      </c>
      <c r="I19" s="4"/>
      <c r="J19" s="4"/>
      <c r="K19" s="30"/>
    </row>
    <row r="20" spans="1:11" ht="18.75" customHeight="1" x14ac:dyDescent="0.25">
      <c r="A20" s="30"/>
      <c r="B20" s="15" t="s">
        <v>3</v>
      </c>
      <c r="C20" s="4"/>
      <c r="D20" s="7">
        <f>'[1]SEPT 21'!F34</f>
        <v>0</v>
      </c>
      <c r="E20" s="4"/>
      <c r="F20" s="4"/>
      <c r="G20" s="15" t="s">
        <v>3</v>
      </c>
      <c r="H20" s="7"/>
      <c r="I20" s="4"/>
      <c r="J20" s="4"/>
      <c r="K20" s="30"/>
    </row>
    <row r="21" spans="1:11" ht="15.75" customHeight="1" x14ac:dyDescent="0.25">
      <c r="A21" s="30"/>
      <c r="B21" s="19" t="s">
        <v>2</v>
      </c>
      <c r="C21" s="3"/>
      <c r="D21" s="3"/>
      <c r="E21" s="3"/>
      <c r="F21" s="3"/>
      <c r="G21" s="20"/>
      <c r="H21" s="3"/>
      <c r="I21" s="4"/>
      <c r="J21" s="4"/>
      <c r="K21" s="30"/>
    </row>
    <row r="22" spans="1:11" ht="20.25" customHeight="1" x14ac:dyDescent="0.25">
      <c r="A22" s="30"/>
      <c r="B22" s="15" t="s">
        <v>17</v>
      </c>
      <c r="C22" s="4"/>
      <c r="D22" s="8">
        <v>0.1</v>
      </c>
      <c r="E22" s="7">
        <f>D19*D22</f>
        <v>2100</v>
      </c>
      <c r="F22" s="4"/>
      <c r="G22" s="15" t="s">
        <v>17</v>
      </c>
      <c r="H22" s="8">
        <v>0.1</v>
      </c>
      <c r="I22" s="7">
        <f>E22</f>
        <v>2100</v>
      </c>
      <c r="J22" s="4"/>
      <c r="K22" s="30"/>
    </row>
    <row r="23" spans="1:11" x14ac:dyDescent="0.25">
      <c r="A23" s="30"/>
      <c r="B23" s="6" t="s">
        <v>18</v>
      </c>
      <c r="C23" s="3"/>
      <c r="D23" s="7"/>
      <c r="E23" s="6"/>
      <c r="F23" s="6"/>
      <c r="G23" s="6" t="s">
        <v>18</v>
      </c>
      <c r="H23" s="9"/>
      <c r="I23" s="6"/>
      <c r="J23" s="6"/>
      <c r="K23" s="30"/>
    </row>
    <row r="24" spans="1:11" x14ac:dyDescent="0.25">
      <c r="A24" s="30"/>
      <c r="B24" s="10"/>
      <c r="C24" s="8"/>
      <c r="D24" s="4"/>
      <c r="E24" s="4"/>
      <c r="F24" s="4"/>
      <c r="G24" s="10"/>
      <c r="H24" s="8"/>
      <c r="I24" s="4"/>
      <c r="J24" s="4"/>
      <c r="K24" s="30"/>
    </row>
    <row r="25" spans="1:11" x14ac:dyDescent="0.25">
      <c r="A25" s="30"/>
      <c r="B25" s="11" t="s">
        <v>43</v>
      </c>
      <c r="C25" s="11"/>
      <c r="D25" s="4"/>
      <c r="E25" s="4">
        <v>18900</v>
      </c>
      <c r="F25" s="4"/>
      <c r="G25" s="11" t="s">
        <v>43</v>
      </c>
      <c r="H25" s="11"/>
      <c r="I25" s="4">
        <v>18900</v>
      </c>
      <c r="J25" s="4"/>
      <c r="K25" s="30"/>
    </row>
    <row r="26" spans="1:11" x14ac:dyDescent="0.25">
      <c r="A26" s="30"/>
      <c r="B26" s="11"/>
      <c r="C26" s="11"/>
      <c r="D26" s="4"/>
      <c r="E26" s="4"/>
      <c r="F26" s="4"/>
      <c r="G26" s="11"/>
      <c r="H26" s="11"/>
      <c r="I26" s="4"/>
      <c r="J26" s="4"/>
      <c r="K26" s="30"/>
    </row>
    <row r="27" spans="1:11" x14ac:dyDescent="0.25">
      <c r="A27" s="30"/>
      <c r="B27" s="11"/>
      <c r="C27" s="11"/>
      <c r="D27" s="4"/>
      <c r="E27" s="4"/>
      <c r="F27" s="4"/>
      <c r="G27" s="11"/>
      <c r="H27" s="11"/>
      <c r="I27" s="4"/>
      <c r="J27" s="4"/>
      <c r="K27" s="30"/>
    </row>
    <row r="28" spans="1:11" x14ac:dyDescent="0.25">
      <c r="A28" s="30"/>
      <c r="B28" s="12"/>
      <c r="C28" s="12"/>
      <c r="D28" s="4"/>
      <c r="E28" s="4"/>
      <c r="F28" s="4"/>
      <c r="G28" s="3"/>
      <c r="H28" s="11"/>
      <c r="I28" s="13"/>
      <c r="J28" s="4"/>
      <c r="K28" s="30"/>
    </row>
    <row r="29" spans="1:11" x14ac:dyDescent="0.25">
      <c r="A29" s="30"/>
      <c r="B29" s="11"/>
      <c r="C29" s="11"/>
      <c r="D29" s="4"/>
      <c r="E29" s="13"/>
      <c r="F29" s="4"/>
      <c r="G29" s="4"/>
      <c r="H29" s="4"/>
      <c r="I29" s="4"/>
      <c r="J29" s="4"/>
      <c r="K29" s="30"/>
    </row>
    <row r="30" spans="1:11" x14ac:dyDescent="0.25">
      <c r="A30" s="30"/>
      <c r="B30" s="6" t="s">
        <v>19</v>
      </c>
      <c r="C30" s="6"/>
      <c r="D30" s="9">
        <f>D19+D20+D21-E22</f>
        <v>18900</v>
      </c>
      <c r="E30" s="9">
        <f>SUM(E24:E29)</f>
        <v>18900</v>
      </c>
      <c r="F30" s="9">
        <f>D30-E30</f>
        <v>0</v>
      </c>
      <c r="G30" s="6" t="s">
        <v>19</v>
      </c>
      <c r="H30" s="9">
        <f>H19+H20-I22</f>
        <v>18900</v>
      </c>
      <c r="I30" s="9">
        <f>SUM(I24:I29)</f>
        <v>18900</v>
      </c>
      <c r="J30" s="9">
        <f>H30-I30</f>
        <v>0</v>
      </c>
      <c r="K30" s="30"/>
    </row>
    <row r="31" spans="1:11" x14ac:dyDescent="0.25">
      <c r="A31" s="30"/>
      <c r="B31" s="3"/>
      <c r="C31" s="3"/>
      <c r="D31" s="3"/>
      <c r="E31" s="3"/>
      <c r="F31" s="3"/>
      <c r="G31" s="3"/>
      <c r="H31" s="3"/>
      <c r="I31" s="3"/>
      <c r="J31" s="3"/>
      <c r="K31" s="30"/>
    </row>
    <row r="32" spans="1:11" ht="19.5" customHeight="1" x14ac:dyDescent="0.25">
      <c r="A32" s="30"/>
      <c r="B32" s="32" t="s">
        <v>20</v>
      </c>
      <c r="C32" s="32"/>
      <c r="D32" s="1"/>
      <c r="E32" s="32" t="s">
        <v>21</v>
      </c>
      <c r="F32" s="32"/>
      <c r="G32" s="1"/>
      <c r="H32" s="32" t="s">
        <v>22</v>
      </c>
      <c r="I32" s="32"/>
      <c r="K32" s="30"/>
    </row>
    <row r="33" spans="1:11" x14ac:dyDescent="0.25">
      <c r="A33" s="30"/>
      <c r="B33" s="33" t="s">
        <v>23</v>
      </c>
      <c r="C33" s="33"/>
      <c r="E33" s="33" t="s">
        <v>24</v>
      </c>
      <c r="F33" s="33"/>
      <c r="H33" s="30" t="s">
        <v>25</v>
      </c>
      <c r="I33" s="30"/>
      <c r="K33" s="30"/>
    </row>
    <row r="34" spans="1:1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</sheetData>
  <mergeCells count="16">
    <mergeCell ref="K15:K33"/>
    <mergeCell ref="A34:K35"/>
    <mergeCell ref="B17:F17"/>
    <mergeCell ref="G17:J17"/>
    <mergeCell ref="B32:C32"/>
    <mergeCell ref="E32:F32"/>
    <mergeCell ref="H32:I32"/>
    <mergeCell ref="B33:C33"/>
    <mergeCell ref="E33:F33"/>
    <mergeCell ref="H33:I33"/>
    <mergeCell ref="C3:G3"/>
    <mergeCell ref="C2:G2"/>
    <mergeCell ref="C1:G1"/>
    <mergeCell ref="B16:J16"/>
    <mergeCell ref="A15:J15"/>
    <mergeCell ref="A16:A33"/>
  </mergeCells>
  <conditionalFormatting sqref="B5:B13">
    <cfRule type="containsText" dxfId="8" priority="3" operator="containsText" text="LL">
      <formula>NOT(ISERROR(SEARCH("LL",B5)))</formula>
    </cfRule>
  </conditionalFormatting>
  <conditionalFormatting sqref="H5:H13">
    <cfRule type="cellIs" dxfId="7" priority="1" operator="equal">
      <formula>0</formula>
    </cfRule>
    <cfRule type="cellIs" dxfId="6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sqref="A1:K35"/>
    </sheetView>
  </sheetViews>
  <sheetFormatPr defaultRowHeight="15" x14ac:dyDescent="0.25"/>
  <cols>
    <col min="1" max="1" width="14.42578125" style="21" customWidth="1"/>
    <col min="2" max="2" width="21.7109375" style="21" customWidth="1"/>
    <col min="3" max="5" width="9.140625" style="21"/>
    <col min="6" max="6" width="11" style="21" customWidth="1"/>
    <col min="7" max="7" width="14.5703125" style="21" customWidth="1"/>
    <col min="8" max="16384" width="9.140625" style="21"/>
  </cols>
  <sheetData>
    <row r="1" spans="1:11" ht="23.25" customHeight="1" x14ac:dyDescent="0.25">
      <c r="C1" s="27" t="s">
        <v>25</v>
      </c>
      <c r="D1" s="27"/>
      <c r="E1" s="27"/>
      <c r="F1" s="27"/>
      <c r="G1" s="27"/>
      <c r="H1" s="1"/>
    </row>
    <row r="2" spans="1:11" ht="30" customHeight="1" x14ac:dyDescent="0.25">
      <c r="A2" s="1"/>
      <c r="C2" s="26" t="s">
        <v>44</v>
      </c>
      <c r="D2" s="26"/>
      <c r="E2" s="26"/>
      <c r="F2" s="26"/>
      <c r="G2" s="26"/>
      <c r="H2" s="1"/>
    </row>
    <row r="3" spans="1:11" ht="10.5" customHeight="1" x14ac:dyDescent="0.25">
      <c r="A3" s="1"/>
      <c r="B3" s="1"/>
      <c r="C3" s="25"/>
      <c r="D3" s="25"/>
      <c r="E3" s="25"/>
      <c r="F3" s="25"/>
      <c r="G3" s="25"/>
      <c r="H3" s="1"/>
    </row>
    <row r="4" spans="1:11" ht="21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11" x14ac:dyDescent="0.25">
      <c r="A5" s="14" t="s">
        <v>26</v>
      </c>
      <c r="B5" s="14" t="s">
        <v>8</v>
      </c>
      <c r="C5" s="3"/>
      <c r="D5" s="3">
        <f>'OCTOBER 21'!H5</f>
        <v>0</v>
      </c>
      <c r="E5" s="3"/>
      <c r="F5" s="3">
        <f>C5+D5+E5</f>
        <v>0</v>
      </c>
      <c r="G5" s="3"/>
      <c r="H5" s="3">
        <f t="shared" ref="H5:H13" si="0">F5-G5</f>
        <v>0</v>
      </c>
    </row>
    <row r="6" spans="1:11" x14ac:dyDescent="0.25">
      <c r="A6" s="14" t="s">
        <v>27</v>
      </c>
      <c r="B6" s="14" t="s">
        <v>36</v>
      </c>
      <c r="C6" s="3"/>
      <c r="D6" s="3">
        <f>'OCTOBER 21'!H6</f>
        <v>0</v>
      </c>
      <c r="E6" s="3">
        <v>3000</v>
      </c>
      <c r="F6" s="3">
        <f t="shared" ref="F6:F13" si="1">C6+D6+E6</f>
        <v>3000</v>
      </c>
      <c r="G6" s="3">
        <v>2950</v>
      </c>
      <c r="H6" s="3">
        <f t="shared" si="0"/>
        <v>50</v>
      </c>
    </row>
    <row r="7" spans="1:11" x14ac:dyDescent="0.25">
      <c r="A7" s="14" t="s">
        <v>28</v>
      </c>
      <c r="B7" s="17" t="s">
        <v>37</v>
      </c>
      <c r="C7" s="3"/>
      <c r="D7" s="3">
        <f>'OCTOBER 21'!H7</f>
        <v>0</v>
      </c>
      <c r="E7" s="3">
        <v>3000</v>
      </c>
      <c r="F7" s="3">
        <f t="shared" si="1"/>
        <v>3000</v>
      </c>
      <c r="G7" s="3">
        <v>3000</v>
      </c>
      <c r="H7" s="3">
        <f t="shared" si="0"/>
        <v>0</v>
      </c>
    </row>
    <row r="8" spans="1:11" x14ac:dyDescent="0.25">
      <c r="A8" s="14" t="s">
        <v>29</v>
      </c>
      <c r="B8" s="14" t="s">
        <v>38</v>
      </c>
      <c r="C8" s="3"/>
      <c r="D8" s="3">
        <f>'OCTOBER 21'!H8</f>
        <v>0</v>
      </c>
      <c r="E8" s="3">
        <v>3000</v>
      </c>
      <c r="F8" s="3">
        <f t="shared" si="1"/>
        <v>3000</v>
      </c>
      <c r="G8" s="3">
        <v>3000</v>
      </c>
      <c r="H8" s="3">
        <f t="shared" si="0"/>
        <v>0</v>
      </c>
    </row>
    <row r="9" spans="1:11" x14ac:dyDescent="0.25">
      <c r="A9" s="14" t="s">
        <v>30</v>
      </c>
      <c r="B9" s="14" t="s">
        <v>8</v>
      </c>
      <c r="C9" s="3"/>
      <c r="D9" s="3">
        <f>'OCTOBER 21'!H9</f>
        <v>0</v>
      </c>
      <c r="E9" s="3"/>
      <c r="F9" s="3">
        <f t="shared" si="1"/>
        <v>0</v>
      </c>
      <c r="G9" s="3"/>
      <c r="H9" s="3">
        <f t="shared" si="0"/>
        <v>0</v>
      </c>
    </row>
    <row r="10" spans="1:11" x14ac:dyDescent="0.25">
      <c r="A10" s="14" t="s">
        <v>31</v>
      </c>
      <c r="B10" s="18" t="s">
        <v>39</v>
      </c>
      <c r="C10" s="5"/>
      <c r="D10" s="3">
        <f>'OCTOBER 21'!H10</f>
        <v>0</v>
      </c>
      <c r="E10" s="3">
        <v>3000</v>
      </c>
      <c r="F10" s="3">
        <f>C10+D10+E10</f>
        <v>3000</v>
      </c>
      <c r="G10" s="3">
        <v>3000</v>
      </c>
      <c r="H10" s="3">
        <f t="shared" si="0"/>
        <v>0</v>
      </c>
    </row>
    <row r="11" spans="1:11" x14ac:dyDescent="0.25">
      <c r="A11" s="14" t="s">
        <v>32</v>
      </c>
      <c r="B11" s="14" t="s">
        <v>40</v>
      </c>
      <c r="C11" s="3"/>
      <c r="D11" s="3">
        <f>'OCTOBER 21'!H11</f>
        <v>0</v>
      </c>
      <c r="E11" s="3">
        <v>3000</v>
      </c>
      <c r="F11" s="3">
        <f t="shared" si="1"/>
        <v>3000</v>
      </c>
      <c r="G11" s="3">
        <v>3000</v>
      </c>
      <c r="H11" s="3">
        <f t="shared" si="0"/>
        <v>0</v>
      </c>
    </row>
    <row r="12" spans="1:11" x14ac:dyDescent="0.25">
      <c r="A12" s="14" t="s">
        <v>33</v>
      </c>
      <c r="B12" s="14" t="s">
        <v>41</v>
      </c>
      <c r="C12" s="3"/>
      <c r="D12" s="3">
        <f>'OCTOBER 21'!H12</f>
        <v>0</v>
      </c>
      <c r="E12" s="3">
        <v>3000</v>
      </c>
      <c r="F12" s="3">
        <f t="shared" si="1"/>
        <v>3000</v>
      </c>
      <c r="G12" s="3">
        <v>2600</v>
      </c>
      <c r="H12" s="3">
        <f t="shared" si="0"/>
        <v>400</v>
      </c>
    </row>
    <row r="13" spans="1:11" x14ac:dyDescent="0.25">
      <c r="A13" s="14" t="s">
        <v>34</v>
      </c>
      <c r="B13" s="14" t="s">
        <v>42</v>
      </c>
      <c r="C13" s="3"/>
      <c r="D13" s="3">
        <f>'OCTOBER 21'!H13</f>
        <v>0</v>
      </c>
      <c r="E13" s="3">
        <v>3000</v>
      </c>
      <c r="F13" s="3">
        <f t="shared" si="1"/>
        <v>3000</v>
      </c>
      <c r="G13" s="3">
        <v>3000</v>
      </c>
      <c r="H13" s="3">
        <f t="shared" si="0"/>
        <v>0</v>
      </c>
    </row>
    <row r="14" spans="1:11" x14ac:dyDescent="0.25">
      <c r="A14" s="3"/>
      <c r="B14" s="2" t="s">
        <v>9</v>
      </c>
      <c r="C14" s="2">
        <f t="shared" ref="C14:H14" si="2">SUM(C5:C13)</f>
        <v>0</v>
      </c>
      <c r="D14" s="3">
        <f t="shared" si="2"/>
        <v>0</v>
      </c>
      <c r="E14" s="2">
        <f t="shared" si="2"/>
        <v>21000</v>
      </c>
      <c r="F14" s="2">
        <f t="shared" si="2"/>
        <v>21000</v>
      </c>
      <c r="G14" s="2">
        <f t="shared" si="2"/>
        <v>20550</v>
      </c>
      <c r="H14" s="2">
        <f t="shared" si="2"/>
        <v>450</v>
      </c>
    </row>
    <row r="15" spans="1:11" ht="23.25" customHeight="1" x14ac:dyDescent="0.25">
      <c r="A15" s="29" t="s">
        <v>9</v>
      </c>
      <c r="B15" s="29"/>
      <c r="C15" s="29"/>
      <c r="D15" s="29"/>
      <c r="E15" s="29"/>
      <c r="F15" s="29"/>
      <c r="G15" s="29"/>
      <c r="H15" s="29"/>
      <c r="I15" s="29"/>
      <c r="J15" s="29"/>
      <c r="K15" s="30"/>
    </row>
    <row r="16" spans="1:11" ht="24" customHeight="1" x14ac:dyDescent="0.25">
      <c r="A16" s="30"/>
      <c r="B16" s="28" t="s">
        <v>10</v>
      </c>
      <c r="C16" s="28"/>
      <c r="D16" s="28"/>
      <c r="E16" s="28"/>
      <c r="F16" s="28"/>
      <c r="G16" s="28"/>
      <c r="H16" s="28"/>
      <c r="I16" s="28"/>
      <c r="J16" s="28"/>
      <c r="K16" s="30"/>
    </row>
    <row r="17" spans="1:11" x14ac:dyDescent="0.25">
      <c r="A17" s="30"/>
      <c r="B17" s="31" t="s">
        <v>11</v>
      </c>
      <c r="C17" s="31"/>
      <c r="D17" s="31"/>
      <c r="E17" s="31"/>
      <c r="F17" s="31"/>
      <c r="G17" s="31" t="s">
        <v>6</v>
      </c>
      <c r="H17" s="31"/>
      <c r="I17" s="31"/>
      <c r="J17" s="31"/>
      <c r="K17" s="30"/>
    </row>
    <row r="18" spans="1:11" ht="23.25" customHeight="1" x14ac:dyDescent="0.25">
      <c r="A18" s="30"/>
      <c r="B18" s="22" t="s">
        <v>12</v>
      </c>
      <c r="C18" s="22"/>
      <c r="D18" s="22" t="s">
        <v>13</v>
      </c>
      <c r="E18" s="22" t="s">
        <v>14</v>
      </c>
      <c r="F18" s="22" t="s">
        <v>15</v>
      </c>
      <c r="G18" s="22" t="s">
        <v>12</v>
      </c>
      <c r="H18" s="22" t="s">
        <v>13</v>
      </c>
      <c r="I18" s="22" t="s">
        <v>14</v>
      </c>
      <c r="J18" s="22" t="s">
        <v>15</v>
      </c>
      <c r="K18" s="30"/>
    </row>
    <row r="19" spans="1:11" x14ac:dyDescent="0.25">
      <c r="A19" s="30"/>
      <c r="B19" s="15" t="s">
        <v>45</v>
      </c>
      <c r="C19" s="4"/>
      <c r="D19" s="7">
        <f>E14</f>
        <v>21000</v>
      </c>
      <c r="E19" s="4"/>
      <c r="F19" s="4"/>
      <c r="G19" s="15" t="s">
        <v>45</v>
      </c>
      <c r="H19" s="7">
        <f>G14</f>
        <v>20550</v>
      </c>
      <c r="I19" s="4"/>
      <c r="J19" s="4"/>
      <c r="K19" s="30"/>
    </row>
    <row r="20" spans="1:11" ht="18.75" customHeight="1" x14ac:dyDescent="0.25">
      <c r="A20" s="30"/>
      <c r="B20" s="15" t="s">
        <v>3</v>
      </c>
      <c r="C20" s="4"/>
      <c r="D20" s="7">
        <f>'OCTOBER 21'!F30</f>
        <v>0</v>
      </c>
      <c r="E20" s="4"/>
      <c r="F20" s="4"/>
      <c r="G20" s="15" t="s">
        <v>3</v>
      </c>
      <c r="H20" s="7">
        <f>'OCTOBER 21'!J30</f>
        <v>0</v>
      </c>
      <c r="I20" s="4"/>
      <c r="J20" s="4"/>
      <c r="K20" s="30"/>
    </row>
    <row r="21" spans="1:11" ht="15.75" customHeight="1" x14ac:dyDescent="0.25">
      <c r="A21" s="30"/>
      <c r="B21" s="19" t="s">
        <v>2</v>
      </c>
      <c r="C21" s="3"/>
      <c r="D21" s="3"/>
      <c r="E21" s="3"/>
      <c r="F21" s="3"/>
      <c r="G21" s="20"/>
      <c r="H21" s="3"/>
      <c r="I21" s="4"/>
      <c r="J21" s="4"/>
      <c r="K21" s="30"/>
    </row>
    <row r="22" spans="1:11" ht="20.25" customHeight="1" x14ac:dyDescent="0.25">
      <c r="A22" s="30"/>
      <c r="B22" s="15" t="s">
        <v>17</v>
      </c>
      <c r="C22" s="4"/>
      <c r="D22" s="8">
        <v>0.1</v>
      </c>
      <c r="E22" s="7">
        <f>D19*D22</f>
        <v>2100</v>
      </c>
      <c r="F22" s="4"/>
      <c r="G22" s="15" t="s">
        <v>17</v>
      </c>
      <c r="H22" s="8">
        <v>0.1</v>
      </c>
      <c r="I22" s="7">
        <f>E22</f>
        <v>2100</v>
      </c>
      <c r="J22" s="4"/>
      <c r="K22" s="30"/>
    </row>
    <row r="23" spans="1:11" x14ac:dyDescent="0.25">
      <c r="A23" s="30"/>
      <c r="B23" s="6" t="s">
        <v>18</v>
      </c>
      <c r="C23" s="3"/>
      <c r="D23" s="7"/>
      <c r="E23" s="6"/>
      <c r="F23" s="6"/>
      <c r="G23" s="6" t="s">
        <v>18</v>
      </c>
      <c r="H23" s="9"/>
      <c r="I23" s="6"/>
      <c r="J23" s="6"/>
      <c r="K23" s="30"/>
    </row>
    <row r="24" spans="1:11" x14ac:dyDescent="0.25">
      <c r="A24" s="30"/>
      <c r="B24" s="10" t="s">
        <v>46</v>
      </c>
      <c r="C24" s="8"/>
      <c r="D24" s="4"/>
      <c r="E24" s="4">
        <v>18900</v>
      </c>
      <c r="F24" s="4"/>
      <c r="G24" s="10" t="s">
        <v>46</v>
      </c>
      <c r="H24" s="8"/>
      <c r="I24" s="4">
        <v>18900</v>
      </c>
      <c r="J24" s="4"/>
      <c r="K24" s="30"/>
    </row>
    <row r="25" spans="1:11" x14ac:dyDescent="0.25">
      <c r="A25" s="30"/>
      <c r="B25" s="11"/>
      <c r="C25" s="11"/>
      <c r="D25" s="4"/>
      <c r="E25" s="4"/>
      <c r="F25" s="4"/>
      <c r="G25" s="11"/>
      <c r="H25" s="11"/>
      <c r="I25" s="4"/>
      <c r="J25" s="4"/>
      <c r="K25" s="30"/>
    </row>
    <row r="26" spans="1:11" x14ac:dyDescent="0.25">
      <c r="A26" s="30"/>
      <c r="B26" s="11"/>
      <c r="C26" s="11"/>
      <c r="D26" s="4"/>
      <c r="E26" s="4"/>
      <c r="F26" s="4"/>
      <c r="G26" s="11"/>
      <c r="H26" s="11"/>
      <c r="I26" s="4"/>
      <c r="J26" s="4"/>
      <c r="K26" s="30"/>
    </row>
    <row r="27" spans="1:11" x14ac:dyDescent="0.25">
      <c r="A27" s="30"/>
      <c r="B27" s="11"/>
      <c r="C27" s="11"/>
      <c r="D27" s="4"/>
      <c r="E27" s="4"/>
      <c r="F27" s="4"/>
      <c r="G27" s="11"/>
      <c r="H27" s="11"/>
      <c r="I27" s="4"/>
      <c r="J27" s="4"/>
      <c r="K27" s="30"/>
    </row>
    <row r="28" spans="1:11" x14ac:dyDescent="0.25">
      <c r="A28" s="30"/>
      <c r="B28" s="12"/>
      <c r="C28" s="12"/>
      <c r="D28" s="4"/>
      <c r="E28" s="4"/>
      <c r="F28" s="4"/>
      <c r="G28" s="3"/>
      <c r="H28" s="11"/>
      <c r="I28" s="13"/>
      <c r="J28" s="4"/>
      <c r="K28" s="30"/>
    </row>
    <row r="29" spans="1:11" x14ac:dyDescent="0.25">
      <c r="A29" s="30"/>
      <c r="B29" s="11"/>
      <c r="C29" s="11"/>
      <c r="D29" s="4"/>
      <c r="E29" s="13"/>
      <c r="F29" s="4"/>
      <c r="G29" s="4"/>
      <c r="H29" s="4"/>
      <c r="I29" s="4"/>
      <c r="J29" s="4"/>
      <c r="K29" s="30"/>
    </row>
    <row r="30" spans="1:11" x14ac:dyDescent="0.25">
      <c r="A30" s="30"/>
      <c r="B30" s="6" t="s">
        <v>19</v>
      </c>
      <c r="C30" s="6"/>
      <c r="D30" s="9">
        <f>D19+D20+D21-E22</f>
        <v>18900</v>
      </c>
      <c r="E30" s="9">
        <f>SUM(E24:E29)</f>
        <v>18900</v>
      </c>
      <c r="F30" s="9">
        <f>D30-E30</f>
        <v>0</v>
      </c>
      <c r="G30" s="6" t="s">
        <v>19</v>
      </c>
      <c r="H30" s="9">
        <f>H19+H20-I22</f>
        <v>18450</v>
      </c>
      <c r="I30" s="9">
        <f>SUM(I24:I29)</f>
        <v>18900</v>
      </c>
      <c r="J30" s="9">
        <f>H30-I30</f>
        <v>-450</v>
      </c>
      <c r="K30" s="30"/>
    </row>
    <row r="31" spans="1:11" x14ac:dyDescent="0.25">
      <c r="A31" s="30"/>
      <c r="B31" s="3"/>
      <c r="C31" s="3"/>
      <c r="D31" s="3"/>
      <c r="E31" s="3"/>
      <c r="F31" s="3"/>
      <c r="G31" s="3"/>
      <c r="H31" s="3"/>
      <c r="I31" s="3"/>
      <c r="J31" s="3"/>
      <c r="K31" s="30"/>
    </row>
    <row r="32" spans="1:11" ht="19.5" customHeight="1" x14ac:dyDescent="0.25">
      <c r="A32" s="30"/>
      <c r="B32" s="32" t="s">
        <v>20</v>
      </c>
      <c r="C32" s="32"/>
      <c r="D32" s="1"/>
      <c r="E32" s="32" t="s">
        <v>21</v>
      </c>
      <c r="F32" s="32"/>
      <c r="G32" s="1"/>
      <c r="H32" s="32" t="s">
        <v>22</v>
      </c>
      <c r="I32" s="32"/>
      <c r="K32" s="30"/>
    </row>
    <row r="33" spans="1:11" x14ac:dyDescent="0.25">
      <c r="A33" s="30"/>
      <c r="B33" s="33" t="s">
        <v>23</v>
      </c>
      <c r="C33" s="33"/>
      <c r="E33" s="33" t="s">
        <v>24</v>
      </c>
      <c r="F33" s="33"/>
      <c r="H33" s="30" t="s">
        <v>25</v>
      </c>
      <c r="I33" s="30"/>
      <c r="K33" s="30"/>
    </row>
    <row r="34" spans="1:1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</sheetData>
  <mergeCells count="16">
    <mergeCell ref="A34:K35"/>
    <mergeCell ref="C1:G1"/>
    <mergeCell ref="C2:G2"/>
    <mergeCell ref="C3:G3"/>
    <mergeCell ref="A15:J15"/>
    <mergeCell ref="K15:K33"/>
    <mergeCell ref="A16:A33"/>
    <mergeCell ref="B16:J16"/>
    <mergeCell ref="B17:F17"/>
    <mergeCell ref="G17:J17"/>
    <mergeCell ref="B32:C32"/>
    <mergeCell ref="E32:F32"/>
    <mergeCell ref="H32:I32"/>
    <mergeCell ref="B33:C33"/>
    <mergeCell ref="E33:F33"/>
    <mergeCell ref="H33:I33"/>
  </mergeCells>
  <conditionalFormatting sqref="B5:B13">
    <cfRule type="containsText" dxfId="5" priority="3" operator="containsText" text="LL">
      <formula>NOT(ISERROR(SEARCH("LL",B5)))</formula>
    </cfRule>
  </conditionalFormatting>
  <conditionalFormatting sqref="H5:H13">
    <cfRule type="cellIs" dxfId="4" priority="1" operator="equal">
      <formula>0</formula>
    </cfRule>
    <cfRule type="cellIs" dxfId="3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N3" sqref="N3"/>
    </sheetView>
  </sheetViews>
  <sheetFormatPr defaultRowHeight="15" x14ac:dyDescent="0.25"/>
  <sheetData>
    <row r="1" spans="1:11" ht="21" x14ac:dyDescent="0.25">
      <c r="A1" s="23"/>
      <c r="B1" s="23"/>
      <c r="C1" s="27" t="s">
        <v>25</v>
      </c>
      <c r="D1" s="27"/>
      <c r="E1" s="27"/>
      <c r="F1" s="27"/>
      <c r="G1" s="27"/>
      <c r="H1" s="1"/>
      <c r="I1" s="23"/>
      <c r="J1" s="23"/>
      <c r="K1" s="23"/>
    </row>
    <row r="2" spans="1:11" x14ac:dyDescent="0.25">
      <c r="A2" s="1"/>
      <c r="B2" s="23"/>
      <c r="C2" s="26" t="s">
        <v>47</v>
      </c>
      <c r="D2" s="26"/>
      <c r="E2" s="26"/>
      <c r="F2" s="26"/>
      <c r="G2" s="26"/>
      <c r="H2" s="1"/>
      <c r="I2" s="23"/>
      <c r="J2" s="23"/>
      <c r="K2" s="23"/>
    </row>
    <row r="3" spans="1:11" x14ac:dyDescent="0.25">
      <c r="A3" s="1"/>
      <c r="B3" s="1"/>
      <c r="C3" s="25"/>
      <c r="D3" s="25"/>
      <c r="E3" s="25"/>
      <c r="F3" s="25"/>
      <c r="G3" s="25"/>
      <c r="H3" s="1"/>
      <c r="I3" s="23"/>
      <c r="J3" s="23"/>
      <c r="K3" s="23"/>
    </row>
    <row r="4" spans="1:1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3"/>
      <c r="J4" s="23"/>
      <c r="K4" s="23"/>
    </row>
    <row r="5" spans="1:11" x14ac:dyDescent="0.25">
      <c r="A5" s="14" t="s">
        <v>26</v>
      </c>
      <c r="B5" s="14" t="s">
        <v>8</v>
      </c>
      <c r="C5" s="3"/>
      <c r="D5" s="3">
        <f>'NOVEMBER 21'!H5:H13</f>
        <v>0</v>
      </c>
      <c r="E5" s="3"/>
      <c r="F5" s="3">
        <f>C5+D5+E5</f>
        <v>0</v>
      </c>
      <c r="G5" s="3"/>
      <c r="H5" s="3">
        <f t="shared" ref="H5:H13" si="0">F5-G5</f>
        <v>0</v>
      </c>
      <c r="I5" s="23"/>
      <c r="J5" s="23"/>
      <c r="K5" s="23"/>
    </row>
    <row r="6" spans="1:11" x14ac:dyDescent="0.25">
      <c r="A6" s="14" t="s">
        <v>27</v>
      </c>
      <c r="B6" s="14" t="s">
        <v>36</v>
      </c>
      <c r="C6" s="3"/>
      <c r="D6" s="3">
        <f>'NOVEMBER 21'!H6:H14</f>
        <v>50</v>
      </c>
      <c r="E6" s="3">
        <v>3000</v>
      </c>
      <c r="F6" s="3">
        <f t="shared" ref="F6:F13" si="1">C6+D6+E6</f>
        <v>3050</v>
      </c>
      <c r="G6" s="3"/>
      <c r="H6" s="3">
        <f t="shared" si="0"/>
        <v>3050</v>
      </c>
      <c r="I6" s="23"/>
      <c r="J6" s="23"/>
      <c r="K6" s="23"/>
    </row>
    <row r="7" spans="1:11" x14ac:dyDescent="0.25">
      <c r="A7" s="14" t="s">
        <v>28</v>
      </c>
      <c r="B7" s="17" t="s">
        <v>37</v>
      </c>
      <c r="C7" s="3"/>
      <c r="D7" s="3">
        <f>'NOVEMBER 21'!H7:H15</f>
        <v>0</v>
      </c>
      <c r="E7" s="3">
        <v>3000</v>
      </c>
      <c r="F7" s="3">
        <f t="shared" si="1"/>
        <v>3000</v>
      </c>
      <c r="G7" s="3"/>
      <c r="H7" s="3">
        <f t="shared" si="0"/>
        <v>3000</v>
      </c>
      <c r="I7" s="23"/>
      <c r="J7" s="23"/>
      <c r="K7" s="23"/>
    </row>
    <row r="8" spans="1:11" x14ac:dyDescent="0.25">
      <c r="A8" s="14" t="s">
        <v>29</v>
      </c>
      <c r="B8" s="14" t="s">
        <v>38</v>
      </c>
      <c r="C8" s="3"/>
      <c r="D8" s="3">
        <f>'NOVEMBER 21'!H8:H16</f>
        <v>0</v>
      </c>
      <c r="E8" s="3">
        <v>3000</v>
      </c>
      <c r="F8" s="3">
        <f t="shared" si="1"/>
        <v>3000</v>
      </c>
      <c r="G8" s="3"/>
      <c r="H8" s="3">
        <f t="shared" si="0"/>
        <v>3000</v>
      </c>
      <c r="I8" s="23"/>
      <c r="J8" s="23"/>
      <c r="K8" s="23"/>
    </row>
    <row r="9" spans="1:11" x14ac:dyDescent="0.25">
      <c r="A9" s="14" t="s">
        <v>30</v>
      </c>
      <c r="B9" s="14" t="s">
        <v>8</v>
      </c>
      <c r="C9" s="3"/>
      <c r="D9" s="3">
        <f>'NOVEMBER 21'!H9:H17</f>
        <v>0</v>
      </c>
      <c r="E9" s="3"/>
      <c r="F9" s="3">
        <f t="shared" si="1"/>
        <v>0</v>
      </c>
      <c r="G9" s="3"/>
      <c r="H9" s="3">
        <f t="shared" si="0"/>
        <v>0</v>
      </c>
      <c r="I9" s="23"/>
      <c r="J9" s="23"/>
      <c r="K9" s="23"/>
    </row>
    <row r="10" spans="1:11" x14ac:dyDescent="0.25">
      <c r="A10" s="14" t="s">
        <v>31</v>
      </c>
      <c r="B10" s="18" t="s">
        <v>39</v>
      </c>
      <c r="C10" s="5"/>
      <c r="D10" s="3">
        <f>'NOVEMBER 21'!H10:H18</f>
        <v>0</v>
      </c>
      <c r="E10" s="3">
        <v>3000</v>
      </c>
      <c r="F10" s="3">
        <f>C10+D10+E10</f>
        <v>3000</v>
      </c>
      <c r="G10" s="3"/>
      <c r="H10" s="3">
        <f t="shared" si="0"/>
        <v>3000</v>
      </c>
      <c r="I10" s="23"/>
      <c r="J10" s="23"/>
      <c r="K10" s="23"/>
    </row>
    <row r="11" spans="1:11" x14ac:dyDescent="0.25">
      <c r="A11" s="14" t="s">
        <v>32</v>
      </c>
      <c r="B11" s="14" t="s">
        <v>40</v>
      </c>
      <c r="C11" s="3"/>
      <c r="D11" s="3">
        <f>'NOVEMBER 21'!H11:H19</f>
        <v>0</v>
      </c>
      <c r="E11" s="3">
        <v>3000</v>
      </c>
      <c r="F11" s="3">
        <f t="shared" si="1"/>
        <v>3000</v>
      </c>
      <c r="G11" s="3"/>
      <c r="H11" s="3">
        <f t="shared" si="0"/>
        <v>3000</v>
      </c>
      <c r="I11" s="23"/>
      <c r="J11" s="23"/>
      <c r="K11" s="23"/>
    </row>
    <row r="12" spans="1:11" x14ac:dyDescent="0.25">
      <c r="A12" s="14" t="s">
        <v>33</v>
      </c>
      <c r="B12" s="14" t="s">
        <v>41</v>
      </c>
      <c r="C12" s="3"/>
      <c r="D12" s="3">
        <f>'NOVEMBER 21'!H12:H20</f>
        <v>400</v>
      </c>
      <c r="E12" s="3">
        <v>3000</v>
      </c>
      <c r="F12" s="3">
        <f t="shared" si="1"/>
        <v>3400</v>
      </c>
      <c r="G12" s="3"/>
      <c r="H12" s="3">
        <f t="shared" si="0"/>
        <v>3400</v>
      </c>
      <c r="I12" s="23"/>
      <c r="J12" s="23"/>
      <c r="K12" s="23"/>
    </row>
    <row r="13" spans="1:11" x14ac:dyDescent="0.25">
      <c r="A13" s="14" t="s">
        <v>34</v>
      </c>
      <c r="B13" s="14" t="s">
        <v>42</v>
      </c>
      <c r="C13" s="3"/>
      <c r="D13" s="3">
        <f>'NOVEMBER 21'!H13:H21</f>
        <v>0</v>
      </c>
      <c r="E13" s="3">
        <v>3000</v>
      </c>
      <c r="F13" s="3">
        <f t="shared" si="1"/>
        <v>3000</v>
      </c>
      <c r="G13" s="3"/>
      <c r="H13" s="3">
        <f t="shared" si="0"/>
        <v>3000</v>
      </c>
      <c r="I13" s="23"/>
      <c r="J13" s="23"/>
      <c r="K13" s="23"/>
    </row>
    <row r="14" spans="1:11" x14ac:dyDescent="0.25">
      <c r="A14" s="3"/>
      <c r="B14" s="2" t="s">
        <v>9</v>
      </c>
      <c r="C14" s="2">
        <f t="shared" ref="C14:H14" si="2">SUM(C5:C13)</f>
        <v>0</v>
      </c>
      <c r="D14" s="3">
        <f t="shared" si="2"/>
        <v>450</v>
      </c>
      <c r="E14" s="2">
        <f t="shared" si="2"/>
        <v>21000</v>
      </c>
      <c r="F14" s="2">
        <f t="shared" si="2"/>
        <v>21450</v>
      </c>
      <c r="G14" s="2">
        <f t="shared" si="2"/>
        <v>0</v>
      </c>
      <c r="H14" s="2">
        <f t="shared" si="2"/>
        <v>21450</v>
      </c>
      <c r="I14" s="23"/>
      <c r="J14" s="23"/>
      <c r="K14" s="23"/>
    </row>
    <row r="15" spans="1:11" x14ac:dyDescent="0.25">
      <c r="A15" s="29" t="s">
        <v>9</v>
      </c>
      <c r="B15" s="29"/>
      <c r="C15" s="29"/>
      <c r="D15" s="29"/>
      <c r="E15" s="29"/>
      <c r="F15" s="29"/>
      <c r="G15" s="29"/>
      <c r="H15" s="29"/>
      <c r="I15" s="29"/>
      <c r="J15" s="29"/>
      <c r="K15" s="30"/>
    </row>
    <row r="16" spans="1:11" ht="18.75" x14ac:dyDescent="0.25">
      <c r="A16" s="30"/>
      <c r="B16" s="28" t="s">
        <v>10</v>
      </c>
      <c r="C16" s="28"/>
      <c r="D16" s="28"/>
      <c r="E16" s="28"/>
      <c r="F16" s="28"/>
      <c r="G16" s="28"/>
      <c r="H16" s="28"/>
      <c r="I16" s="28"/>
      <c r="J16" s="28"/>
      <c r="K16" s="30"/>
    </row>
    <row r="17" spans="1:11" x14ac:dyDescent="0.25">
      <c r="A17" s="30"/>
      <c r="B17" s="31" t="s">
        <v>11</v>
      </c>
      <c r="C17" s="31"/>
      <c r="D17" s="31"/>
      <c r="E17" s="31"/>
      <c r="F17" s="31"/>
      <c r="G17" s="31" t="s">
        <v>6</v>
      </c>
      <c r="H17" s="31"/>
      <c r="I17" s="31"/>
      <c r="J17" s="31"/>
      <c r="K17" s="30"/>
    </row>
    <row r="18" spans="1:11" x14ac:dyDescent="0.25">
      <c r="A18" s="30"/>
      <c r="B18" s="24" t="s">
        <v>12</v>
      </c>
      <c r="C18" s="24"/>
      <c r="D18" s="24" t="s">
        <v>13</v>
      </c>
      <c r="E18" s="24" t="s">
        <v>14</v>
      </c>
      <c r="F18" s="24" t="s">
        <v>15</v>
      </c>
      <c r="G18" s="24" t="s">
        <v>12</v>
      </c>
      <c r="H18" s="24" t="s">
        <v>13</v>
      </c>
      <c r="I18" s="24" t="s">
        <v>14</v>
      </c>
      <c r="J18" s="24" t="s">
        <v>15</v>
      </c>
      <c r="K18" s="30"/>
    </row>
    <row r="19" spans="1:11" x14ac:dyDescent="0.25">
      <c r="A19" s="30"/>
      <c r="B19" s="15" t="s">
        <v>45</v>
      </c>
      <c r="C19" s="4"/>
      <c r="D19" s="7">
        <f>E14</f>
        <v>21000</v>
      </c>
      <c r="E19" s="4"/>
      <c r="F19" s="4"/>
      <c r="G19" s="15" t="s">
        <v>45</v>
      </c>
      <c r="H19" s="7">
        <f>G14</f>
        <v>0</v>
      </c>
      <c r="I19" s="4"/>
      <c r="J19" s="4"/>
      <c r="K19" s="30"/>
    </row>
    <row r="20" spans="1:11" x14ac:dyDescent="0.25">
      <c r="A20" s="30"/>
      <c r="B20" s="15" t="s">
        <v>3</v>
      </c>
      <c r="C20" s="4"/>
      <c r="D20" s="7">
        <f>'NOVEMBER 21'!F30</f>
        <v>0</v>
      </c>
      <c r="E20" s="4"/>
      <c r="F20" s="4"/>
      <c r="G20" s="15" t="s">
        <v>3</v>
      </c>
      <c r="H20" s="7">
        <f>'NOVEMBER 21'!J30</f>
        <v>-450</v>
      </c>
      <c r="I20" s="4"/>
      <c r="J20" s="4"/>
      <c r="K20" s="30"/>
    </row>
    <row r="21" spans="1:11" x14ac:dyDescent="0.25">
      <c r="A21" s="30"/>
      <c r="B21" s="19" t="s">
        <v>2</v>
      </c>
      <c r="C21" s="3"/>
      <c r="D21" s="3"/>
      <c r="E21" s="3"/>
      <c r="F21" s="3"/>
      <c r="G21" s="20"/>
      <c r="H21" s="3"/>
      <c r="I21" s="4"/>
      <c r="J21" s="4"/>
      <c r="K21" s="30"/>
    </row>
    <row r="22" spans="1:11" x14ac:dyDescent="0.25">
      <c r="A22" s="30"/>
      <c r="B22" s="15" t="s">
        <v>17</v>
      </c>
      <c r="C22" s="4"/>
      <c r="D22" s="8">
        <v>0.1</v>
      </c>
      <c r="E22" s="7">
        <f>D19*D22</f>
        <v>2100</v>
      </c>
      <c r="F22" s="4"/>
      <c r="G22" s="15" t="s">
        <v>17</v>
      </c>
      <c r="H22" s="8">
        <v>0.1</v>
      </c>
      <c r="I22" s="7">
        <f>E22</f>
        <v>2100</v>
      </c>
      <c r="J22" s="4"/>
      <c r="K22" s="30"/>
    </row>
    <row r="23" spans="1:11" x14ac:dyDescent="0.25">
      <c r="A23" s="30"/>
      <c r="B23" s="6" t="s">
        <v>18</v>
      </c>
      <c r="C23" s="3"/>
      <c r="D23" s="7"/>
      <c r="E23" s="6"/>
      <c r="F23" s="6"/>
      <c r="G23" s="6" t="s">
        <v>18</v>
      </c>
      <c r="H23" s="9"/>
      <c r="I23" s="6"/>
      <c r="J23" s="6"/>
      <c r="K23" s="30"/>
    </row>
    <row r="24" spans="1:11" x14ac:dyDescent="0.25">
      <c r="A24" s="30"/>
      <c r="B24" s="10"/>
      <c r="C24" s="8"/>
      <c r="D24" s="4"/>
      <c r="E24" s="4"/>
      <c r="F24" s="4"/>
      <c r="G24" s="10"/>
      <c r="H24" s="8"/>
      <c r="I24" s="4"/>
      <c r="J24" s="4"/>
      <c r="K24" s="30"/>
    </row>
    <row r="25" spans="1:11" x14ac:dyDescent="0.25">
      <c r="A25" s="30"/>
      <c r="B25" s="11"/>
      <c r="C25" s="11"/>
      <c r="D25" s="4"/>
      <c r="E25" s="4"/>
      <c r="F25" s="4"/>
      <c r="G25" s="11"/>
      <c r="H25" s="11"/>
      <c r="I25" s="4"/>
      <c r="J25" s="4"/>
      <c r="K25" s="30"/>
    </row>
    <row r="26" spans="1:11" x14ac:dyDescent="0.25">
      <c r="A26" s="30"/>
      <c r="B26" s="11"/>
      <c r="C26" s="11"/>
      <c r="D26" s="4"/>
      <c r="E26" s="4"/>
      <c r="F26" s="4"/>
      <c r="G26" s="11"/>
      <c r="H26" s="11"/>
      <c r="I26" s="4"/>
      <c r="J26" s="4"/>
      <c r="K26" s="30"/>
    </row>
    <row r="27" spans="1:11" x14ac:dyDescent="0.25">
      <c r="A27" s="30"/>
      <c r="B27" s="11"/>
      <c r="C27" s="11"/>
      <c r="D27" s="4"/>
      <c r="E27" s="4"/>
      <c r="F27" s="4"/>
      <c r="G27" s="11"/>
      <c r="H27" s="11"/>
      <c r="I27" s="4"/>
      <c r="J27" s="4"/>
      <c r="K27" s="30"/>
    </row>
    <row r="28" spans="1:11" x14ac:dyDescent="0.25">
      <c r="A28" s="30"/>
      <c r="B28" s="12"/>
      <c r="C28" s="12"/>
      <c r="D28" s="4"/>
      <c r="E28" s="4"/>
      <c r="F28" s="4"/>
      <c r="G28" s="3"/>
      <c r="H28" s="11"/>
      <c r="I28" s="13"/>
      <c r="J28" s="4"/>
      <c r="K28" s="30"/>
    </row>
    <row r="29" spans="1:11" x14ac:dyDescent="0.25">
      <c r="A29" s="30"/>
      <c r="B29" s="11"/>
      <c r="C29" s="11"/>
      <c r="D29" s="4"/>
      <c r="E29" s="13"/>
      <c r="F29" s="4"/>
      <c r="G29" s="4"/>
      <c r="H29" s="4"/>
      <c r="I29" s="4"/>
      <c r="J29" s="4"/>
      <c r="K29" s="30"/>
    </row>
    <row r="30" spans="1:11" x14ac:dyDescent="0.25">
      <c r="A30" s="30"/>
      <c r="B30" s="6" t="s">
        <v>19</v>
      </c>
      <c r="C30" s="6"/>
      <c r="D30" s="9">
        <f>D19+D20+D21-E22</f>
        <v>18900</v>
      </c>
      <c r="E30" s="9">
        <f>SUM(E24:E29)</f>
        <v>0</v>
      </c>
      <c r="F30" s="9">
        <f>D30-E30</f>
        <v>18900</v>
      </c>
      <c r="G30" s="6" t="s">
        <v>19</v>
      </c>
      <c r="H30" s="9">
        <f>H19+H20-I22</f>
        <v>-2550</v>
      </c>
      <c r="I30" s="9">
        <f>SUM(I24:I29)</f>
        <v>0</v>
      </c>
      <c r="J30" s="9">
        <f>H30-I30</f>
        <v>-2550</v>
      </c>
      <c r="K30" s="30"/>
    </row>
    <row r="31" spans="1:11" x14ac:dyDescent="0.25">
      <c r="A31" s="30"/>
      <c r="B31" s="3"/>
      <c r="C31" s="3"/>
      <c r="D31" s="3"/>
      <c r="E31" s="3"/>
      <c r="F31" s="3"/>
      <c r="G31" s="3"/>
      <c r="H31" s="3"/>
      <c r="I31" s="3"/>
      <c r="J31" s="3"/>
      <c r="K31" s="30"/>
    </row>
    <row r="32" spans="1:11" x14ac:dyDescent="0.25">
      <c r="A32" s="30"/>
      <c r="B32" s="32" t="s">
        <v>20</v>
      </c>
      <c r="C32" s="32"/>
      <c r="D32" s="1"/>
      <c r="E32" s="32" t="s">
        <v>21</v>
      </c>
      <c r="F32" s="32"/>
      <c r="G32" s="1"/>
      <c r="H32" s="32" t="s">
        <v>22</v>
      </c>
      <c r="I32" s="32"/>
      <c r="J32" s="23"/>
      <c r="K32" s="30"/>
    </row>
    <row r="33" spans="1:11" x14ac:dyDescent="0.25">
      <c r="A33" s="30"/>
      <c r="B33" s="33" t="s">
        <v>23</v>
      </c>
      <c r="C33" s="33"/>
      <c r="D33" s="23"/>
      <c r="E33" s="33" t="s">
        <v>24</v>
      </c>
      <c r="F33" s="33"/>
      <c r="G33" s="23"/>
      <c r="H33" s="30" t="s">
        <v>25</v>
      </c>
      <c r="I33" s="30"/>
      <c r="J33" s="23"/>
      <c r="K33" s="30"/>
    </row>
    <row r="34" spans="1:1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</sheetData>
  <mergeCells count="16">
    <mergeCell ref="A34:K35"/>
    <mergeCell ref="C1:G1"/>
    <mergeCell ref="C2:G2"/>
    <mergeCell ref="C3:G3"/>
    <mergeCell ref="A15:J15"/>
    <mergeCell ref="K15:K33"/>
    <mergeCell ref="A16:A33"/>
    <mergeCell ref="B16:J16"/>
    <mergeCell ref="B17:F17"/>
    <mergeCell ref="G17:J17"/>
    <mergeCell ref="B32:C32"/>
    <mergeCell ref="E32:F32"/>
    <mergeCell ref="H32:I32"/>
    <mergeCell ref="B33:C33"/>
    <mergeCell ref="E33:F33"/>
    <mergeCell ref="H33:I33"/>
  </mergeCells>
  <conditionalFormatting sqref="B5:B13">
    <cfRule type="containsText" dxfId="2" priority="3" operator="containsText" text="LL">
      <formula>NOT(ISERROR(SEARCH("LL",B5)))</formula>
    </cfRule>
  </conditionalFormatting>
  <conditionalFormatting sqref="H5:H13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2021-10-04T12:26:47Z</dcterms:created>
  <dcterms:modified xsi:type="dcterms:W3CDTF">2021-12-02T13:05:29Z</dcterms:modified>
</cp:coreProperties>
</file>