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CEMBER 2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4" i="1" l="1"/>
  <c r="D34" i="1"/>
  <c r="H17" i="1"/>
  <c r="H6" i="1"/>
  <c r="H7" i="1"/>
  <c r="H8" i="1"/>
  <c r="H9" i="1"/>
  <c r="H10" i="1"/>
  <c r="H11" i="1"/>
  <c r="H12" i="1"/>
  <c r="H13" i="1"/>
  <c r="H14" i="1"/>
  <c r="H15" i="1"/>
  <c r="H16" i="1"/>
  <c r="H5" i="1"/>
  <c r="F6" i="1"/>
  <c r="F7" i="1"/>
  <c r="F8" i="1"/>
  <c r="F9" i="1"/>
  <c r="F10" i="1"/>
  <c r="F11" i="1"/>
  <c r="F12" i="1"/>
  <c r="F13" i="1"/>
  <c r="F14" i="1"/>
  <c r="F15" i="1"/>
  <c r="F16" i="1"/>
  <c r="F5" i="1"/>
  <c r="I34" i="1"/>
  <c r="C17" i="1"/>
  <c r="G5" i="1"/>
  <c r="G17" i="1" l="1"/>
  <c r="H22" i="1" s="1"/>
  <c r="E17" i="1"/>
  <c r="D22" i="1" s="1"/>
  <c r="D17" i="1"/>
  <c r="F17" i="1" l="1"/>
  <c r="I25" i="1"/>
  <c r="H34" i="1" s="1"/>
  <c r="J34" i="1" s="1"/>
  <c r="E25" i="1"/>
  <c r="F34" i="1" s="1"/>
</calcChain>
</file>

<file path=xl/sharedStrings.xml><?xml version="1.0" encoding="utf-8"?>
<sst xmlns="http://schemas.openxmlformats.org/spreadsheetml/2006/main" count="54" uniqueCount="39">
  <si>
    <t xml:space="preserve">RENT STATEMENT </t>
  </si>
  <si>
    <t>FOR THE MONTH OF DECEMBER 2021</t>
  </si>
  <si>
    <t>NAME</t>
  </si>
  <si>
    <t>DEPOSIT</t>
  </si>
  <si>
    <t>B/F</t>
  </si>
  <si>
    <t>RENT</t>
  </si>
  <si>
    <t>TOTAL DUE</t>
  </si>
  <si>
    <t>PAID</t>
  </si>
  <si>
    <t>BALANCE</t>
  </si>
  <si>
    <t>TOTAL</t>
  </si>
  <si>
    <t>SUMMARY</t>
  </si>
  <si>
    <t>BY EXPECTED</t>
  </si>
  <si>
    <t>BY PAID</t>
  </si>
  <si>
    <t xml:space="preserve">DETAILS </t>
  </si>
  <si>
    <t>CR</t>
  </si>
  <si>
    <t>DR</t>
  </si>
  <si>
    <t>BL</t>
  </si>
  <si>
    <t>DETAILS</t>
  </si>
  <si>
    <t xml:space="preserve">CR </t>
  </si>
  <si>
    <t>DECEMBER</t>
  </si>
  <si>
    <t>BF</t>
  </si>
  <si>
    <t xml:space="preserve">COMMISION  </t>
  </si>
  <si>
    <t>COMM</t>
  </si>
  <si>
    <t>PAYMENTS</t>
  </si>
  <si>
    <t>PREPARED BY</t>
  </si>
  <si>
    <t>APPROVED BY</t>
  </si>
  <si>
    <t>RECEIVED BY</t>
  </si>
  <si>
    <t>FLORENCE</t>
  </si>
  <si>
    <t>GRACE</t>
  </si>
  <si>
    <t>MOSES MORATHI</t>
  </si>
  <si>
    <t>MERCY MUTHEU</t>
  </si>
  <si>
    <t xml:space="preserve">DEPOSIT </t>
  </si>
  <si>
    <t>PLUMBING MATERIALS2/12</t>
  </si>
  <si>
    <t>PLUMBER 3/12</t>
  </si>
  <si>
    <t>PLUMBER4/12</t>
  </si>
  <si>
    <t>TUALA FRESH WATER</t>
  </si>
  <si>
    <t>MWATERI JOY MATERIALS</t>
  </si>
  <si>
    <t>PLUMBING MATERIALS 2/12</t>
  </si>
  <si>
    <t>WELDING 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</si>
</sst>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"/>
    <numFmt numFmtId="165" formatCode="#,##0.00;\-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2" xfId="0" applyBorder="1"/>
    <xf numFmtId="49" fontId="4" fillId="0" borderId="2" xfId="0" applyNumberFormat="1" applyFont="1" applyBorder="1" applyAlignment="1">
      <alignment horizontal="center"/>
    </xf>
    <xf numFmtId="0" fontId="5" fillId="0" borderId="2" xfId="0" applyNumberFormat="1" applyFont="1" applyBorder="1"/>
    <xf numFmtId="49" fontId="6" fillId="0" borderId="2" xfId="0" applyNumberFormat="1" applyFont="1" applyBorder="1" applyAlignment="1">
      <alignment wrapText="1"/>
    </xf>
    <xf numFmtId="49" fontId="7" fillId="0" borderId="2" xfId="0" applyNumberFormat="1" applyFont="1" applyBorder="1"/>
    <xf numFmtId="0" fontId="5" fillId="0" borderId="2" xfId="0" applyFont="1" applyBorder="1"/>
    <xf numFmtId="49" fontId="5" fillId="0" borderId="2" xfId="0" applyNumberFormat="1" applyFont="1" applyBorder="1"/>
    <xf numFmtId="164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/>
    <xf numFmtId="0" fontId="4" fillId="0" borderId="2" xfId="0" applyFont="1" applyBorder="1"/>
    <xf numFmtId="0" fontId="6" fillId="0" borderId="2" xfId="0" applyFont="1" applyBorder="1" applyAlignment="1">
      <alignment wrapText="1"/>
    </xf>
    <xf numFmtId="0" fontId="2" fillId="0" borderId="0" xfId="0" applyFont="1"/>
    <xf numFmtId="0" fontId="7" fillId="0" borderId="2" xfId="0" applyNumberFormat="1" applyFont="1" applyBorder="1"/>
    <xf numFmtId="49" fontId="8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7" fillId="0" borderId="3" xfId="0" applyNumberFormat="1" applyFont="1" applyFill="1" applyBorder="1" applyAlignment="1">
      <alignment horizontal="right"/>
    </xf>
    <xf numFmtId="49" fontId="7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0" fontId="9" fillId="0" borderId="2" xfId="0" applyNumberFormat="1" applyFont="1" applyBorder="1"/>
    <xf numFmtId="49" fontId="0" fillId="0" borderId="2" xfId="0" applyNumberFormat="1" applyBorder="1"/>
    <xf numFmtId="49" fontId="9" fillId="0" borderId="2" xfId="0" applyNumberFormat="1" applyFont="1" applyBorder="1" applyAlignment="1">
      <alignment horizontal="right"/>
    </xf>
    <xf numFmtId="164" fontId="9" fillId="0" borderId="2" xfId="0" applyNumberFormat="1" applyFont="1" applyBorder="1"/>
    <xf numFmtId="164" fontId="4" fillId="0" borderId="2" xfId="0" applyNumberFormat="1" applyFont="1" applyBorder="1"/>
    <xf numFmtId="0" fontId="5" fillId="0" borderId="0" xfId="0" applyNumberFormat="1" applyFont="1"/>
    <xf numFmtId="165" fontId="5" fillId="0" borderId="0" xfId="0" applyNumberFormat="1" applyFont="1"/>
    <xf numFmtId="0" fontId="10" fillId="0" borderId="0" xfId="0" applyFont="1" applyBorder="1"/>
    <xf numFmtId="0" fontId="0" fillId="0" borderId="0" xfId="0" applyBorder="1"/>
    <xf numFmtId="0" fontId="0" fillId="0" borderId="0" xfId="0" applyNumberFormat="1" applyBorder="1"/>
    <xf numFmtId="9" fontId="0" fillId="0" borderId="4" xfId="0" applyNumberFormat="1" applyBorder="1"/>
    <xf numFmtId="0" fontId="11" fillId="0" borderId="0" xfId="0" applyFont="1" applyBorder="1"/>
    <xf numFmtId="0" fontId="11" fillId="0" borderId="5" xfId="0" applyFont="1" applyBorder="1"/>
    <xf numFmtId="0" fontId="3" fillId="0" borderId="2" xfId="0" applyFont="1" applyBorder="1"/>
    <xf numFmtId="0" fontId="3" fillId="0" borderId="2" xfId="0" applyFont="1" applyFill="1" applyBorder="1"/>
    <xf numFmtId="3" fontId="0" fillId="0" borderId="2" xfId="0" applyNumberFormat="1" applyBorder="1"/>
    <xf numFmtId="4" fontId="0" fillId="0" borderId="2" xfId="0" applyNumberFormat="1" applyBorder="1"/>
    <xf numFmtId="164" fontId="0" fillId="0" borderId="2" xfId="0" applyNumberFormat="1" applyBorder="1"/>
    <xf numFmtId="9" fontId="0" fillId="0" borderId="2" xfId="1" applyFont="1" applyBorder="1"/>
    <xf numFmtId="9" fontId="0" fillId="0" borderId="2" xfId="0" applyNumberFormat="1" applyBorder="1"/>
    <xf numFmtId="0" fontId="12" fillId="0" borderId="2" xfId="0" applyFont="1" applyBorder="1"/>
    <xf numFmtId="9" fontId="12" fillId="0" borderId="2" xfId="1" applyFont="1" applyBorder="1"/>
    <xf numFmtId="9" fontId="12" fillId="0" borderId="2" xfId="0" applyNumberFormat="1" applyFont="1" applyBorder="1"/>
    <xf numFmtId="3" fontId="12" fillId="0" borderId="2" xfId="0" applyNumberFormat="1" applyFont="1" applyBorder="1"/>
    <xf numFmtId="14" fontId="0" fillId="0" borderId="2" xfId="0" applyNumberFormat="1" applyBorder="1"/>
    <xf numFmtId="9" fontId="0" fillId="0" borderId="0" xfId="0" applyNumberFormat="1" applyBorder="1"/>
    <xf numFmtId="16" fontId="0" fillId="0" borderId="2" xfId="0" applyNumberFormat="1" applyBorder="1"/>
    <xf numFmtId="0" fontId="13" fillId="0" borderId="2" xfId="0" applyFont="1" applyBorder="1"/>
    <xf numFmtId="3" fontId="13" fillId="0" borderId="2" xfId="0" applyNumberFormat="1" applyFont="1" applyBorder="1"/>
    <xf numFmtId="3" fontId="0" fillId="0" borderId="0" xfId="0" applyNumberFormat="1"/>
    <xf numFmtId="0" fontId="0" fillId="0" borderId="0" xfId="0" applyFill="1" applyBorder="1"/>
    <xf numFmtId="9" fontId="12" fillId="0" borderId="0" xfId="1" applyFont="1" applyBorder="1"/>
    <xf numFmtId="0" fontId="0" fillId="0" borderId="2" xfId="0" applyFont="1" applyBorder="1"/>
    <xf numFmtId="0" fontId="0" fillId="0" borderId="0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6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7" workbookViewId="0">
      <selection activeCell="H41" sqref="H41"/>
    </sheetView>
  </sheetViews>
  <sheetFormatPr defaultRowHeight="15" x14ac:dyDescent="0.25"/>
  <cols>
    <col min="2" max="2" width="10.140625" customWidth="1"/>
    <col min="7" max="7" width="14.85546875" customWidth="1"/>
  </cols>
  <sheetData>
    <row r="1" spans="1:17" ht="32.25" customHeight="1" x14ac:dyDescent="0.25">
      <c r="D1" s="53" t="s">
        <v>29</v>
      </c>
      <c r="E1" s="53"/>
      <c r="F1" s="53"/>
      <c r="G1" s="53"/>
    </row>
    <row r="2" spans="1:17" ht="33.75" customHeight="1" x14ac:dyDescent="0.25">
      <c r="D2" s="53" t="s">
        <v>0</v>
      </c>
      <c r="E2" s="53"/>
      <c r="F2" s="53"/>
      <c r="G2" s="53"/>
    </row>
    <row r="3" spans="1:17" ht="29.25" customHeight="1" x14ac:dyDescent="0.25">
      <c r="D3" s="54" t="s">
        <v>1</v>
      </c>
      <c r="E3" s="54"/>
      <c r="F3" s="54"/>
      <c r="G3" s="54"/>
    </row>
    <row r="4" spans="1:17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/>
    </row>
    <row r="5" spans="1:17" ht="26.25" x14ac:dyDescent="0.25">
      <c r="A5" s="1">
        <v>1</v>
      </c>
      <c r="B5" s="4" t="s">
        <v>30</v>
      </c>
      <c r="C5">
        <v>10000</v>
      </c>
      <c r="D5" s="6"/>
      <c r="E5" s="6">
        <v>10000</v>
      </c>
      <c r="F5" s="1">
        <f>C5+D5+E5</f>
        <v>20000</v>
      </c>
      <c r="G5" s="8">
        <f>10000+10000</f>
        <v>20000</v>
      </c>
      <c r="H5" s="9">
        <f>F5-G5</f>
        <v>0</v>
      </c>
      <c r="I5" s="10"/>
    </row>
    <row r="6" spans="1:17" x14ac:dyDescent="0.25">
      <c r="A6" s="1">
        <v>2</v>
      </c>
      <c r="B6" s="11"/>
      <c r="C6" s="6"/>
      <c r="D6" s="6"/>
      <c r="E6" s="6"/>
      <c r="F6" s="1">
        <f t="shared" ref="F6:F16" si="0">C6+D6+E6</f>
        <v>0</v>
      </c>
      <c r="G6" s="8"/>
      <c r="H6" s="9">
        <f t="shared" ref="H6:H16" si="1">F6-G6</f>
        <v>0</v>
      </c>
      <c r="I6" s="6"/>
      <c r="J6" s="12"/>
    </row>
    <row r="7" spans="1:17" x14ac:dyDescent="0.25">
      <c r="A7" s="1">
        <v>3</v>
      </c>
      <c r="B7" s="11"/>
      <c r="C7" s="6"/>
      <c r="D7" s="6"/>
      <c r="E7" s="6"/>
      <c r="F7" s="1">
        <f t="shared" si="0"/>
        <v>0</v>
      </c>
      <c r="G7" s="8"/>
      <c r="H7" s="9">
        <f t="shared" si="1"/>
        <v>0</v>
      </c>
      <c r="I7" s="6"/>
      <c r="J7" s="12"/>
    </row>
    <row r="8" spans="1:17" x14ac:dyDescent="0.25">
      <c r="A8" s="1">
        <v>4</v>
      </c>
      <c r="B8" s="4"/>
      <c r="C8" s="13"/>
      <c r="D8" s="6"/>
      <c r="E8" s="6"/>
      <c r="F8" s="1">
        <f t="shared" si="0"/>
        <v>0</v>
      </c>
      <c r="G8" s="8"/>
      <c r="H8" s="9">
        <f t="shared" si="1"/>
        <v>0</v>
      </c>
      <c r="I8" s="3"/>
    </row>
    <row r="9" spans="1:17" x14ac:dyDescent="0.25">
      <c r="A9" s="1">
        <v>5</v>
      </c>
      <c r="B9" s="14"/>
      <c r="D9" s="6"/>
      <c r="E9" s="6"/>
      <c r="F9" s="1">
        <f t="shared" si="0"/>
        <v>0</v>
      </c>
      <c r="G9" s="8"/>
      <c r="H9" s="9">
        <f t="shared" si="1"/>
        <v>0</v>
      </c>
      <c r="I9" s="3"/>
    </row>
    <row r="10" spans="1:17" x14ac:dyDescent="0.25">
      <c r="A10" s="1">
        <v>6</v>
      </c>
      <c r="B10" s="14"/>
      <c r="C10" s="13"/>
      <c r="D10" s="6"/>
      <c r="E10" s="6"/>
      <c r="F10" s="1">
        <f t="shared" si="0"/>
        <v>0</v>
      </c>
      <c r="G10" s="8"/>
      <c r="H10" s="9">
        <f t="shared" si="1"/>
        <v>0</v>
      </c>
      <c r="I10" s="3"/>
    </row>
    <row r="11" spans="1:17" x14ac:dyDescent="0.25">
      <c r="A11" s="1">
        <v>7</v>
      </c>
      <c r="B11" s="15"/>
      <c r="C11" s="1"/>
      <c r="D11" s="6"/>
      <c r="E11" s="1"/>
      <c r="F11" s="1">
        <f t="shared" si="0"/>
        <v>0</v>
      </c>
      <c r="G11" s="16"/>
      <c r="H11" s="9">
        <f t="shared" si="1"/>
        <v>0</v>
      </c>
      <c r="I11" s="3"/>
      <c r="Q11" s="7"/>
    </row>
    <row r="12" spans="1:17" x14ac:dyDescent="0.25">
      <c r="A12" s="1">
        <v>8</v>
      </c>
      <c r="B12" s="17"/>
      <c r="C12" s="13"/>
      <c r="D12" s="6"/>
      <c r="E12" s="6"/>
      <c r="F12" s="1">
        <f t="shared" si="0"/>
        <v>0</v>
      </c>
      <c r="G12" s="8"/>
      <c r="H12" s="9">
        <f t="shared" si="1"/>
        <v>0</v>
      </c>
      <c r="I12" s="3"/>
    </row>
    <row r="13" spans="1:17" x14ac:dyDescent="0.25">
      <c r="A13" s="1">
        <v>9</v>
      </c>
      <c r="B13" s="4"/>
      <c r="C13" s="13"/>
      <c r="D13" s="6"/>
      <c r="E13" s="6"/>
      <c r="F13" s="1">
        <f t="shared" si="0"/>
        <v>0</v>
      </c>
      <c r="G13" s="8"/>
      <c r="H13" s="9">
        <f t="shared" si="1"/>
        <v>0</v>
      </c>
      <c r="I13" s="3"/>
    </row>
    <row r="14" spans="1:17" x14ac:dyDescent="0.25">
      <c r="A14" s="1">
        <v>10</v>
      </c>
      <c r="B14" s="17"/>
      <c r="C14" s="13"/>
      <c r="D14" s="6"/>
      <c r="E14" s="6"/>
      <c r="F14" s="1">
        <f t="shared" si="0"/>
        <v>0</v>
      </c>
      <c r="G14" s="8"/>
      <c r="H14" s="9">
        <f t="shared" si="1"/>
        <v>0</v>
      </c>
      <c r="I14" s="3"/>
    </row>
    <row r="15" spans="1:17" x14ac:dyDescent="0.25">
      <c r="A15" s="1"/>
      <c r="B15" s="18"/>
      <c r="C15" s="13"/>
      <c r="D15" s="6"/>
      <c r="E15" s="6"/>
      <c r="F15" s="1">
        <f t="shared" si="0"/>
        <v>0</v>
      </c>
      <c r="G15" s="8"/>
      <c r="H15" s="9">
        <f t="shared" si="1"/>
        <v>0</v>
      </c>
      <c r="I15" s="3"/>
      <c r="Q15" s="50"/>
    </row>
    <row r="16" spans="1:17" x14ac:dyDescent="0.25">
      <c r="A16" s="1"/>
      <c r="B16" s="17"/>
      <c r="C16" s="13"/>
      <c r="D16" s="6"/>
      <c r="E16" s="6"/>
      <c r="F16" s="1">
        <f t="shared" si="0"/>
        <v>0</v>
      </c>
      <c r="G16" s="8"/>
      <c r="H16" s="9">
        <f t="shared" si="1"/>
        <v>0</v>
      </c>
      <c r="I16" s="1"/>
    </row>
    <row r="17" spans="2:17" x14ac:dyDescent="0.25">
      <c r="B17" s="19" t="s">
        <v>9</v>
      </c>
      <c r="C17" s="20">
        <f>SUM(C5:C16)</f>
        <v>10000</v>
      </c>
      <c r="D17" s="6">
        <f>SUM(D5:D16)</f>
        <v>0</v>
      </c>
      <c r="E17" s="1">
        <f t="shared" ref="E17:G17" si="2">SUM(E5:E16)</f>
        <v>10000</v>
      </c>
      <c r="F17" s="21">
        <f t="shared" si="2"/>
        <v>20000</v>
      </c>
      <c r="G17" s="22">
        <f t="shared" si="2"/>
        <v>20000</v>
      </c>
      <c r="H17" s="23">
        <f>SUM(H5:H16)</f>
        <v>0</v>
      </c>
      <c r="I17" s="3"/>
    </row>
    <row r="18" spans="2:17" x14ac:dyDescent="0.25">
      <c r="B18" s="24"/>
      <c r="C18" s="24"/>
      <c r="D18" s="24"/>
      <c r="E18" s="24"/>
      <c r="F18" s="24"/>
      <c r="G18" s="25"/>
      <c r="H18" s="24"/>
      <c r="I18" s="24"/>
    </row>
    <row r="19" spans="2:17" ht="15.75" x14ac:dyDescent="0.25">
      <c r="B19" s="26" t="s">
        <v>10</v>
      </c>
      <c r="C19" s="26"/>
      <c r="D19" s="27"/>
      <c r="E19" s="28"/>
      <c r="F19" s="28"/>
      <c r="G19" s="29"/>
      <c r="H19" s="28"/>
      <c r="I19" s="28"/>
      <c r="J19" s="27"/>
      <c r="Q19" s="5"/>
    </row>
    <row r="20" spans="2:17" ht="15.75" x14ac:dyDescent="0.25">
      <c r="B20" s="30" t="s">
        <v>11</v>
      </c>
      <c r="C20" s="30"/>
      <c r="D20" s="26"/>
      <c r="E20" s="27"/>
      <c r="F20" s="27"/>
      <c r="G20" s="31" t="s">
        <v>12</v>
      </c>
      <c r="H20" s="30"/>
      <c r="J20" s="30"/>
    </row>
    <row r="21" spans="2:17" ht="15.75" x14ac:dyDescent="0.25">
      <c r="B21" s="32" t="s">
        <v>13</v>
      </c>
      <c r="C21" s="32"/>
      <c r="D21" s="32" t="s">
        <v>14</v>
      </c>
      <c r="E21" s="32" t="s">
        <v>15</v>
      </c>
      <c r="F21" s="32" t="s">
        <v>16</v>
      </c>
      <c r="G21" s="33" t="s">
        <v>17</v>
      </c>
      <c r="H21" s="32" t="s">
        <v>18</v>
      </c>
      <c r="I21" s="32" t="s">
        <v>15</v>
      </c>
      <c r="J21" s="32" t="s">
        <v>16</v>
      </c>
    </row>
    <row r="22" spans="2:17" x14ac:dyDescent="0.25">
      <c r="B22" s="1" t="s">
        <v>19</v>
      </c>
      <c r="C22" s="1"/>
      <c r="D22" s="34">
        <f>E17</f>
        <v>10000</v>
      </c>
      <c r="E22" s="35"/>
      <c r="F22" s="35"/>
      <c r="G22" s="1" t="s">
        <v>19</v>
      </c>
      <c r="H22" s="36">
        <f>G17</f>
        <v>20000</v>
      </c>
      <c r="I22" s="1"/>
      <c r="J22" s="1"/>
    </row>
    <row r="23" spans="2:17" x14ac:dyDescent="0.25">
      <c r="B23" s="1" t="s">
        <v>20</v>
      </c>
      <c r="C23" s="1"/>
      <c r="D23" s="34"/>
      <c r="E23" s="35"/>
      <c r="F23" s="35"/>
      <c r="G23" s="1" t="s">
        <v>20</v>
      </c>
      <c r="H23" s="36"/>
      <c r="I23" s="1"/>
      <c r="J23" s="1"/>
      <c r="Q23" s="45"/>
    </row>
    <row r="24" spans="2:17" x14ac:dyDescent="0.25">
      <c r="B24" s="1" t="s">
        <v>31</v>
      </c>
      <c r="C24" s="1"/>
      <c r="D24" s="34">
        <v>10000</v>
      </c>
      <c r="E24" s="35"/>
      <c r="F24" s="35"/>
      <c r="G24" s="1"/>
      <c r="H24" s="36"/>
      <c r="I24" s="1"/>
      <c r="J24" s="1"/>
    </row>
    <row r="25" spans="2:17" x14ac:dyDescent="0.25">
      <c r="B25" s="1" t="s">
        <v>21</v>
      </c>
      <c r="C25" s="1"/>
      <c r="D25" s="37">
        <v>7.0000000000000007E-2</v>
      </c>
      <c r="E25" s="34">
        <f>D25*D22</f>
        <v>700.00000000000011</v>
      </c>
      <c r="F25" s="34"/>
      <c r="G25" s="1" t="s">
        <v>22</v>
      </c>
      <c r="H25" s="38">
        <v>7.0000000000000007E-2</v>
      </c>
      <c r="I25" s="34">
        <f>H25*D22</f>
        <v>700.00000000000011</v>
      </c>
      <c r="J25" s="1"/>
      <c r="Q25" s="45">
        <v>1000</v>
      </c>
    </row>
    <row r="26" spans="2:17" x14ac:dyDescent="0.25">
      <c r="B26" s="39" t="s">
        <v>23</v>
      </c>
      <c r="C26" s="39"/>
      <c r="D26" s="40"/>
      <c r="E26" s="1"/>
      <c r="F26" s="1"/>
      <c r="G26" s="39" t="s">
        <v>23</v>
      </c>
      <c r="H26" s="41"/>
      <c r="I26" s="42"/>
      <c r="J26" s="39"/>
    </row>
    <row r="27" spans="2:17" x14ac:dyDescent="0.25">
      <c r="B27" s="51" t="s">
        <v>35</v>
      </c>
      <c r="C27" s="52"/>
      <c r="D27" s="50"/>
      <c r="E27" s="1">
        <v>6650</v>
      </c>
      <c r="F27" s="1"/>
      <c r="G27" s="51" t="s">
        <v>35</v>
      </c>
      <c r="H27" s="52"/>
      <c r="I27">
        <v>6650</v>
      </c>
      <c r="J27" s="1"/>
    </row>
    <row r="28" spans="2:17" x14ac:dyDescent="0.25">
      <c r="B28" s="43" t="s">
        <v>37</v>
      </c>
      <c r="C28" s="44"/>
      <c r="E28" s="1">
        <v>8600</v>
      </c>
      <c r="F28" s="1"/>
      <c r="G28" s="43" t="s">
        <v>32</v>
      </c>
      <c r="H28" s="44"/>
      <c r="I28">
        <v>8600</v>
      </c>
      <c r="J28" s="1"/>
    </row>
    <row r="29" spans="2:17" x14ac:dyDescent="0.25">
      <c r="B29" s="43" t="s">
        <v>36</v>
      </c>
      <c r="C29" s="43"/>
      <c r="D29" s="1"/>
      <c r="E29" s="1">
        <v>4600</v>
      </c>
      <c r="F29" s="43"/>
      <c r="G29" s="43" t="s">
        <v>36</v>
      </c>
      <c r="H29" s="43"/>
      <c r="I29" s="1">
        <v>4600</v>
      </c>
      <c r="J29" s="1"/>
    </row>
    <row r="30" spans="2:17" x14ac:dyDescent="0.25">
      <c r="B30" s="1" t="s">
        <v>33</v>
      </c>
      <c r="C30" s="1"/>
      <c r="D30" s="45"/>
      <c r="E30" s="1">
        <v>1522</v>
      </c>
      <c r="F30" s="1"/>
      <c r="G30" s="1" t="s">
        <v>33</v>
      </c>
      <c r="H30" s="1"/>
      <c r="I30">
        <v>1522</v>
      </c>
      <c r="J30" s="1"/>
    </row>
    <row r="31" spans="2:17" x14ac:dyDescent="0.25">
      <c r="B31" s="1" t="s">
        <v>33</v>
      </c>
      <c r="C31" s="1"/>
      <c r="D31" s="1"/>
      <c r="E31" s="1">
        <v>1832</v>
      </c>
      <c r="F31" s="1"/>
      <c r="G31" s="1" t="s">
        <v>34</v>
      </c>
      <c r="H31" s="1"/>
      <c r="I31" s="1">
        <v>1832</v>
      </c>
      <c r="J31" s="1"/>
    </row>
    <row r="32" spans="2:17" x14ac:dyDescent="0.25">
      <c r="B32" s="1" t="s">
        <v>38</v>
      </c>
      <c r="C32" s="1"/>
      <c r="D32" s="45"/>
      <c r="E32" s="1">
        <v>1000</v>
      </c>
      <c r="F32" s="1"/>
      <c r="G32" s="1" t="s">
        <v>38</v>
      </c>
      <c r="H32" s="1"/>
      <c r="I32" s="55">
        <v>1000</v>
      </c>
      <c r="J32" s="1"/>
    </row>
    <row r="33" spans="2:10" x14ac:dyDescent="0.25">
      <c r="B33" s="1" t="s">
        <v>34</v>
      </c>
      <c r="C33" s="1"/>
      <c r="D33" s="1"/>
      <c r="E33" s="1">
        <v>2232</v>
      </c>
      <c r="F33" s="1"/>
      <c r="G33" s="1" t="s">
        <v>34</v>
      </c>
      <c r="H33" s="1"/>
      <c r="I33" s="1">
        <v>2232</v>
      </c>
      <c r="J33" s="1"/>
    </row>
    <row r="34" spans="2:10" x14ac:dyDescent="0.25">
      <c r="B34" s="46" t="s">
        <v>9</v>
      </c>
      <c r="C34" s="46"/>
      <c r="D34" s="47">
        <f>D22+D23+D24-E25</f>
        <v>19300</v>
      </c>
      <c r="E34" s="47">
        <f>SUM(E27:E33)</f>
        <v>26436</v>
      </c>
      <c r="F34" s="47">
        <f>D34-E34</f>
        <v>-7136</v>
      </c>
      <c r="G34" s="46" t="s">
        <v>9</v>
      </c>
      <c r="H34" s="47">
        <f>H22+H23-I25</f>
        <v>19300</v>
      </c>
      <c r="I34" s="47">
        <f>SUM(I27:I33)</f>
        <v>26436</v>
      </c>
      <c r="J34" s="47">
        <f>H34-I34</f>
        <v>-7136</v>
      </c>
    </row>
    <row r="36" spans="2:10" x14ac:dyDescent="0.25">
      <c r="B36" s="27" t="s">
        <v>24</v>
      </c>
      <c r="C36" s="27"/>
      <c r="D36" s="27"/>
      <c r="E36" s="27" t="s">
        <v>25</v>
      </c>
      <c r="F36" s="27"/>
      <c r="H36" s="27" t="s">
        <v>26</v>
      </c>
      <c r="I36" s="27"/>
    </row>
    <row r="37" spans="2:10" x14ac:dyDescent="0.25">
      <c r="B37" s="27"/>
      <c r="C37" s="27"/>
      <c r="D37" s="27"/>
      <c r="E37" s="27"/>
      <c r="F37" s="27"/>
      <c r="H37" s="27"/>
      <c r="I37" s="27"/>
      <c r="J37" s="48"/>
    </row>
    <row r="38" spans="2:10" x14ac:dyDescent="0.25">
      <c r="B38" s="49" t="s">
        <v>27</v>
      </c>
      <c r="C38" s="49"/>
      <c r="D38" s="49"/>
      <c r="E38" s="27" t="s">
        <v>28</v>
      </c>
      <c r="F38" s="27"/>
      <c r="H38" s="27" t="s">
        <v>29</v>
      </c>
      <c r="I38" s="27"/>
    </row>
  </sheetData>
  <mergeCells count="3">
    <mergeCell ref="D1:G1"/>
    <mergeCell ref="D2:G2"/>
    <mergeCell ref="D3:G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DECEMBER 21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2021-12-09T15:36:17Z</dcterms:modified>
</cp:coreProperties>
</file>