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 2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0" i="1" l="1"/>
  <c r="G38" i="1" l="1"/>
  <c r="C38" i="1"/>
  <c r="B28" i="1"/>
  <c r="E20" i="1"/>
  <c r="B26" i="1" s="1"/>
  <c r="C20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D20" i="1"/>
  <c r="H20" i="1" l="1"/>
  <c r="F26" i="1" s="1"/>
  <c r="G30" i="1"/>
  <c r="C30" i="1"/>
  <c r="F20" i="1"/>
  <c r="B38" i="1" l="1"/>
  <c r="D38" i="1" s="1"/>
  <c r="F38" i="1"/>
  <c r="H38" i="1" s="1"/>
</calcChain>
</file>

<file path=xl/sharedStrings.xml><?xml version="1.0" encoding="utf-8"?>
<sst xmlns="http://schemas.openxmlformats.org/spreadsheetml/2006/main" count="63" uniqueCount="47">
  <si>
    <t xml:space="preserve">RENT STATEMENT </t>
  </si>
  <si>
    <t>FOR THE MONTH OF NOVEMBER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</si>
  <si>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</si>
  <si>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</si>
  <si>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</si>
  <si>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</si>
  <si>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</si>
  <si>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</si>
  <si>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</si>
  <si>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</si>
  <si>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</si>
  <si>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</si>
  <si>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</si>
  <si>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</si>
  <si>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</si>
  <si>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</si>
  <si>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</si>
  <si>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</si>
  <si>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COMM</t>
  </si>
  <si>
    <t>PAYMENTS</t>
  </si>
  <si>
    <t xml:space="preserve"> </t>
  </si>
  <si>
    <t>LOAN</t>
  </si>
  <si>
    <t>PREPARED BY</t>
  </si>
  <si>
    <t>APPROVED BY</t>
  </si>
  <si>
    <t xml:space="preserve">RECEIVED  BY </t>
  </si>
  <si>
    <t>FLORENCE</t>
  </si>
  <si>
    <t>GRACE</t>
  </si>
  <si>
    <t>ONESMUS KARIUKI</t>
  </si>
  <si>
    <t>DEC</t>
  </si>
  <si>
    <t>MARTHA WAIRIMU</t>
  </si>
  <si>
    <t>OMAE OMWENGA</t>
  </si>
  <si>
    <t>RACHAEL GATHIRI</t>
  </si>
  <si>
    <t>FAITH WANJIRU</t>
  </si>
  <si>
    <t>HENLY MWATHI</t>
  </si>
  <si>
    <t>GEOFREY OMITI</t>
  </si>
  <si>
    <t>ANN MULI</t>
  </si>
  <si>
    <t>OK-1</t>
  </si>
  <si>
    <t>OK-2</t>
  </si>
  <si>
    <t>OK-3</t>
  </si>
  <si>
    <t>OK-4</t>
  </si>
  <si>
    <t>OK-5</t>
  </si>
  <si>
    <t>OK-6</t>
  </si>
  <si>
    <t>OK-7</t>
  </si>
  <si>
    <t>OK-8</t>
  </si>
  <si>
    <t>ONESMSUS</t>
  </si>
  <si>
    <t>ARREARS</t>
  </si>
  <si>
    <t>PAIN ON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</si>
</sst>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Fill="1" applyBorder="1"/>
    <xf numFmtId="0" fontId="12" fillId="0" borderId="2" xfId="0" applyFont="1" applyBorder="1"/>
    <xf numFmtId="0" fontId="11" fillId="0" borderId="1" xfId="0" applyFont="1" applyBorder="1"/>
    <xf numFmtId="0" fontId="13" fillId="0" borderId="1" xfId="0" applyFont="1" applyBorder="1"/>
    <xf numFmtId="0" fontId="6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6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1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14" fontId="6" fillId="0" borderId="1" xfId="0" applyNumberFormat="1" applyFont="1" applyBorder="1"/>
    <xf numFmtId="16" fontId="6" fillId="0" borderId="1" xfId="0" applyNumberFormat="1" applyFont="1" applyBorder="1"/>
    <xf numFmtId="164" fontId="6" fillId="0" borderId="1" xfId="0" applyNumberFormat="1" applyFont="1" applyBorder="1"/>
    <xf numFmtId="164" fontId="2" fillId="0" borderId="0" xfId="0" applyNumberFormat="1" applyFont="1"/>
    <xf numFmtId="0" fontId="2" fillId="0" borderId="0" xfId="0" applyFont="1"/>
    <xf numFmtId="3" fontId="16" fillId="0" borderId="1" xfId="0" applyNumberFormat="1" applyFont="1" applyBorder="1"/>
    <xf numFmtId="3" fontId="2" fillId="0" borderId="0" xfId="0" applyNumberFormat="1" applyFont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topLeftCell="A4" workbookViewId="0">
      <selection activeCell="G7" sqref="G7"/>
    </sheetView>
  </sheetViews>
  <sheetFormatPr defaultRowHeight="15" x14ac:dyDescent="0.25"/>
  <cols>
    <col min="1" max="1" width="17.42578125" customWidth="1"/>
    <col min="2" max="2" width="18" customWidth="1"/>
    <col min="3" max="3" width="11.140625" customWidth="1"/>
    <col min="4" max="4" width="9.42578125" customWidth="1"/>
    <col min="5" max="5" width="10" customWidth="1"/>
    <col min="6" max="6" width="11.140625" customWidth="1"/>
    <col min="7" max="7" width="9.42578125" customWidth="1"/>
    <col min="8" max="8" width="10" customWidth="1"/>
  </cols>
  <sheetData>
    <row r="2" spans="1:9" ht="25.5" customHeight="1" x14ac:dyDescent="0.25">
      <c r="A2" s="1"/>
      <c r="B2" s="49" t="s">
        <v>27</v>
      </c>
      <c r="C2" s="49"/>
      <c r="D2" s="49"/>
      <c r="E2" s="1"/>
      <c r="F2" s="2"/>
      <c r="G2" s="3"/>
      <c r="H2" s="3"/>
      <c r="I2" s="3"/>
    </row>
    <row r="3" spans="1:9" ht="24.75" customHeight="1" x14ac:dyDescent="0.25">
      <c r="A3" s="3"/>
      <c r="B3" s="49" t="s">
        <v>0</v>
      </c>
      <c r="C3" s="49"/>
      <c r="D3" s="49"/>
      <c r="E3" s="1"/>
      <c r="F3" s="4"/>
      <c r="G3" s="3"/>
      <c r="H3" s="3"/>
      <c r="I3" s="3"/>
    </row>
    <row r="4" spans="1:9" ht="28.5" customHeight="1" x14ac:dyDescent="0.3">
      <c r="A4" s="5"/>
      <c r="B4" s="50" t="s">
        <v>1</v>
      </c>
      <c r="C4" s="50"/>
      <c r="D4" s="50"/>
      <c r="E4" s="1"/>
      <c r="F4" s="6"/>
      <c r="G4" s="7"/>
      <c r="H4" s="3"/>
      <c r="I4" s="3"/>
    </row>
    <row r="5" spans="1:9" s="46" customFormat="1" ht="41.25" customHeight="1" x14ac:dyDescent="0.25">
      <c r="A5" s="47" t="s">
        <v>2</v>
      </c>
      <c r="B5" s="47" t="s">
        <v>3</v>
      </c>
      <c r="C5" s="47" t="s">
        <v>4</v>
      </c>
      <c r="D5" s="48" t="s">
        <v>5</v>
      </c>
      <c r="E5" s="47" t="s">
        <v>6</v>
      </c>
      <c r="F5" s="48" t="s">
        <v>7</v>
      </c>
      <c r="G5" s="47" t="s">
        <v>8</v>
      </c>
      <c r="H5" s="48" t="s">
        <v>9</v>
      </c>
      <c r="I5" s="48" t="s">
        <v>45</v>
      </c>
    </row>
    <row r="6" spans="1:9" x14ac:dyDescent="0.25">
      <c r="A6" s="8" t="s">
        <v>29</v>
      </c>
      <c r="B6" s="9" t="s">
        <v>36</v>
      </c>
      <c r="C6" s="10"/>
      <c r="D6" s="11">
        <v>2000</v>
      </c>
      <c r="E6" s="12">
        <v>5000</v>
      </c>
      <c r="F6" s="12">
        <f>C6+D6+E6</f>
        <v>7000</v>
      </c>
      <c r="G6" s="12">
        <v>2000</v>
      </c>
      <c r="H6" s="13">
        <f>F6-G6</f>
        <v>5000</v>
      </c>
      <c r="I6" s="11"/>
    </row>
    <row r="7" spans="1:9" x14ac:dyDescent="0.25">
      <c r="A7" t="s">
        <v>30</v>
      </c>
      <c r="B7" s="9" t="s">
        <v>37</v>
      </c>
      <c r="C7" s="10"/>
      <c r="D7" s="11"/>
      <c r="E7" s="12"/>
      <c r="F7" s="12">
        <f t="shared" ref="F7:F9" si="0">C7+D7+E7</f>
        <v>0</v>
      </c>
      <c r="G7" s="12"/>
      <c r="H7" s="13">
        <f t="shared" ref="H7:H13" si="1">F7-G7</f>
        <v>0</v>
      </c>
      <c r="I7" s="11"/>
    </row>
    <row r="8" spans="1:9" x14ac:dyDescent="0.25">
      <c r="A8" s="14" t="s">
        <v>31</v>
      </c>
      <c r="B8" s="9" t="s">
        <v>38</v>
      </c>
      <c r="C8" s="10"/>
      <c r="D8" s="11">
        <v>5000</v>
      </c>
      <c r="E8" s="12">
        <v>5000</v>
      </c>
      <c r="F8" s="12">
        <f t="shared" si="0"/>
        <v>10000</v>
      </c>
      <c r="G8" s="12">
        <v>5000</v>
      </c>
      <c r="H8" s="13">
        <f t="shared" si="1"/>
        <v>5000</v>
      </c>
      <c r="I8" s="11"/>
    </row>
    <row r="9" spans="1:9" x14ac:dyDescent="0.25">
      <c r="A9" s="15" t="s">
        <v>32</v>
      </c>
      <c r="B9" s="9" t="s">
        <v>39</v>
      </c>
      <c r="C9" s="10"/>
      <c r="D9" s="11">
        <v>1000</v>
      </c>
      <c r="E9" s="12">
        <v>5000</v>
      </c>
      <c r="F9" s="12">
        <f t="shared" si="0"/>
        <v>6000</v>
      </c>
      <c r="G9" s="12">
        <v>6000</v>
      </c>
      <c r="H9" s="13">
        <f t="shared" si="1"/>
        <v>0</v>
      </c>
      <c r="I9" s="11">
        <v>1000</v>
      </c>
    </row>
    <row r="10" spans="1:9" x14ac:dyDescent="0.25">
      <c r="A10" s="15" t="s">
        <v>30</v>
      </c>
      <c r="B10" s="9" t="s">
        <v>40</v>
      </c>
      <c r="C10" s="10"/>
      <c r="D10" s="11"/>
      <c r="E10" s="12">
        <v>5000</v>
      </c>
      <c r="F10" s="12">
        <f>C10+D10+E10</f>
        <v>5000</v>
      </c>
      <c r="G10" s="12">
        <v>5000</v>
      </c>
      <c r="H10" s="13">
        <f t="shared" si="1"/>
        <v>0</v>
      </c>
      <c r="I10" s="11"/>
    </row>
    <row r="11" spans="1:9" x14ac:dyDescent="0.25">
      <c r="A11" s="8" t="s">
        <v>33</v>
      </c>
      <c r="B11" s="9" t="s">
        <v>41</v>
      </c>
      <c r="C11" s="10"/>
      <c r="D11" s="11"/>
      <c r="E11" s="12">
        <v>5000</v>
      </c>
      <c r="F11" s="12">
        <f>C11+D11+E11</f>
        <v>5000</v>
      </c>
      <c r="G11" s="12">
        <v>5000</v>
      </c>
      <c r="H11" s="13">
        <f t="shared" si="1"/>
        <v>0</v>
      </c>
      <c r="I11" s="11"/>
    </row>
    <row r="12" spans="1:9" x14ac:dyDescent="0.25">
      <c r="A12" s="15" t="s">
        <v>34</v>
      </c>
      <c r="B12" s="9" t="s">
        <v>42</v>
      </c>
      <c r="C12" s="10"/>
      <c r="D12" s="11"/>
      <c r="E12" s="12">
        <v>6000</v>
      </c>
      <c r="F12" s="12">
        <f>C12+D12+E12</f>
        <v>6000</v>
      </c>
      <c r="G12" s="12">
        <v>6000</v>
      </c>
      <c r="H12" s="13">
        <f t="shared" si="1"/>
        <v>0</v>
      </c>
      <c r="I12" s="11"/>
    </row>
    <row r="13" spans="1:9" x14ac:dyDescent="0.25">
      <c r="A13" s="16" t="s">
        <v>35</v>
      </c>
      <c r="B13" s="9" t="s">
        <v>43</v>
      </c>
      <c r="C13" s="10"/>
      <c r="D13" s="11">
        <v>8000</v>
      </c>
      <c r="E13" s="12">
        <v>5000</v>
      </c>
      <c r="F13" s="12">
        <f>C13+D13+E13</f>
        <v>13000</v>
      </c>
      <c r="G13" s="12">
        <v>5000</v>
      </c>
      <c r="H13" s="13">
        <f t="shared" si="1"/>
        <v>8000</v>
      </c>
      <c r="I13" s="11">
        <v>2500</v>
      </c>
    </row>
    <row r="14" spans="1:9" x14ac:dyDescent="0.25">
      <c r="A14" s="16"/>
      <c r="B14" s="9"/>
      <c r="C14" s="10"/>
      <c r="D14" s="11"/>
      <c r="E14" s="12"/>
      <c r="F14" s="12"/>
      <c r="G14" s="12"/>
      <c r="H14" s="13"/>
      <c r="I14" s="11"/>
    </row>
    <row r="15" spans="1:9" x14ac:dyDescent="0.25">
      <c r="A15" s="17"/>
      <c r="B15" s="9"/>
      <c r="C15" s="10"/>
      <c r="D15" s="11"/>
      <c r="E15" s="12"/>
      <c r="F15" s="12"/>
      <c r="G15" s="12"/>
      <c r="H15" s="13"/>
      <c r="I15" s="11"/>
    </row>
    <row r="16" spans="1:9" x14ac:dyDescent="0.25">
      <c r="A16" s="18"/>
      <c r="B16" s="9"/>
      <c r="C16" s="19"/>
      <c r="D16" s="11"/>
      <c r="E16" s="12"/>
      <c r="F16" s="12"/>
      <c r="G16" s="12"/>
      <c r="H16" s="13"/>
      <c r="I16" s="11"/>
    </row>
    <row r="17" spans="1:9" x14ac:dyDescent="0.25">
      <c r="A17" s="8"/>
      <c r="B17" s="9"/>
      <c r="C17" s="10"/>
      <c r="D17" s="11"/>
      <c r="E17" s="12"/>
      <c r="F17" s="12"/>
      <c r="G17" s="12"/>
      <c r="H17" s="13"/>
      <c r="I17" s="11"/>
    </row>
    <row r="18" spans="1:9" x14ac:dyDescent="0.25">
      <c r="A18" s="20"/>
      <c r="B18" s="9"/>
      <c r="C18" s="10"/>
      <c r="D18" s="11"/>
      <c r="E18" s="12"/>
      <c r="F18" s="12"/>
      <c r="G18" s="12"/>
      <c r="H18" s="13"/>
      <c r="I18" s="11"/>
    </row>
    <row r="19" spans="1:9" x14ac:dyDescent="0.25">
      <c r="A19" s="14"/>
      <c r="B19" s="9"/>
      <c r="C19" s="10"/>
      <c r="D19" s="11"/>
      <c r="E19" s="12"/>
      <c r="F19" s="12"/>
      <c r="G19" s="12"/>
      <c r="H19" s="13"/>
      <c r="I19" s="11"/>
    </row>
    <row r="20" spans="1:9" x14ac:dyDescent="0.25">
      <c r="A20" s="21" t="s">
        <v>10</v>
      </c>
      <c r="B20" s="22"/>
      <c r="C20" s="10">
        <f t="shared" ref="C20:F20" si="2">SUM(C6:C19)</f>
        <v>0</v>
      </c>
      <c r="D20" s="11">
        <f>SUM(D6:D19)</f>
        <v>16000</v>
      </c>
      <c r="E20" s="23">
        <f t="shared" si="2"/>
        <v>36000</v>
      </c>
      <c r="F20" s="12">
        <f t="shared" si="2"/>
        <v>52000</v>
      </c>
      <c r="G20" s="12"/>
      <c r="H20" s="13">
        <f>SUM(H6:H19)</f>
        <v>18000</v>
      </c>
      <c r="I20" s="11">
        <f>SUM(I6:I19)</f>
        <v>3500</v>
      </c>
    </row>
    <row r="21" spans="1:9" x14ac:dyDescent="0.25">
      <c r="G21" s="12"/>
      <c r="H21" s="24"/>
      <c r="I21" s="3"/>
    </row>
    <row r="22" spans="1:9" x14ac:dyDescent="0.25">
      <c r="G22" s="12"/>
    </row>
    <row r="23" spans="1:9" x14ac:dyDescent="0.25">
      <c r="A23" s="3" t="s">
        <v>11</v>
      </c>
      <c r="B23" s="25"/>
      <c r="C23" s="26"/>
      <c r="D23" s="27"/>
      <c r="E23" s="28"/>
      <c r="F23" s="29"/>
      <c r="G23" s="28"/>
      <c r="H23" s="30"/>
      <c r="I23" s="3"/>
    </row>
    <row r="24" spans="1:9" x14ac:dyDescent="0.25">
      <c r="A24" s="31" t="s">
        <v>12</v>
      </c>
      <c r="B24" s="31"/>
      <c r="C24" s="31"/>
      <c r="D24" s="32"/>
      <c r="E24" s="31" t="s">
        <v>8</v>
      </c>
      <c r="F24" s="3"/>
      <c r="G24" s="3"/>
      <c r="H24" s="3"/>
      <c r="I24" s="3"/>
    </row>
    <row r="25" spans="1:9" x14ac:dyDescent="0.25">
      <c r="A25" s="33" t="s">
        <v>13</v>
      </c>
      <c r="B25" s="33" t="s">
        <v>14</v>
      </c>
      <c r="C25" s="33" t="s">
        <v>15</v>
      </c>
      <c r="D25" s="33" t="s">
        <v>16</v>
      </c>
      <c r="E25" s="33" t="s">
        <v>13</v>
      </c>
      <c r="F25" s="33" t="s">
        <v>14</v>
      </c>
      <c r="G25" s="33" t="s">
        <v>15</v>
      </c>
      <c r="H25" s="33" t="s">
        <v>16</v>
      </c>
      <c r="I25" s="3"/>
    </row>
    <row r="26" spans="1:9" x14ac:dyDescent="0.25">
      <c r="A26" s="22" t="s">
        <v>28</v>
      </c>
      <c r="B26" s="34">
        <f>E20</f>
        <v>36000</v>
      </c>
      <c r="C26" s="22"/>
      <c r="D26" s="22"/>
      <c r="E26" s="22" t="s">
        <v>28</v>
      </c>
      <c r="F26" s="34">
        <f>H20</f>
        <v>18000</v>
      </c>
      <c r="G26" s="22"/>
      <c r="H26" s="22"/>
      <c r="I26" s="30"/>
    </row>
    <row r="27" spans="1:9" x14ac:dyDescent="0.25">
      <c r="A27" s="22" t="s">
        <v>17</v>
      </c>
      <c r="B27" s="34"/>
      <c r="C27" s="22"/>
      <c r="D27" s="22"/>
      <c r="E27" s="22" t="s">
        <v>17</v>
      </c>
      <c r="F27" s="34"/>
      <c r="G27" s="22"/>
      <c r="H27" s="22"/>
      <c r="I27" s="30"/>
    </row>
    <row r="28" spans="1:9" x14ac:dyDescent="0.25">
      <c r="A28" s="22" t="s">
        <v>45</v>
      </c>
      <c r="B28" s="34">
        <f>I20</f>
        <v>3500</v>
      </c>
      <c r="C28" s="22"/>
      <c r="D28" s="22"/>
      <c r="E28" s="22"/>
      <c r="F28" s="34"/>
      <c r="G28" s="22"/>
      <c r="H28" s="22"/>
      <c r="I28" s="30"/>
    </row>
    <row r="29" spans="1:9" x14ac:dyDescent="0.25">
      <c r="A29" s="22" t="s">
        <v>4</v>
      </c>
      <c r="B29" s="34"/>
      <c r="C29" s="22"/>
      <c r="D29" s="22"/>
      <c r="E29" s="22"/>
      <c r="F29" s="34"/>
      <c r="G29" s="22"/>
      <c r="H29" s="22"/>
      <c r="I29" s="3"/>
    </row>
    <row r="30" spans="1:9" x14ac:dyDescent="0.25">
      <c r="A30" s="22" t="s">
        <v>18</v>
      </c>
      <c r="B30" s="35">
        <v>0.1</v>
      </c>
      <c r="C30" s="34">
        <f>B30*B26</f>
        <v>3600</v>
      </c>
      <c r="D30" s="22"/>
      <c r="E30" s="22" t="s">
        <v>18</v>
      </c>
      <c r="F30" s="35">
        <v>0.1</v>
      </c>
      <c r="G30" s="34">
        <f>F30*B26</f>
        <v>3600</v>
      </c>
      <c r="H30" s="22"/>
      <c r="I30" s="3"/>
    </row>
    <row r="31" spans="1:9" x14ac:dyDescent="0.25">
      <c r="A31" s="33" t="s">
        <v>19</v>
      </c>
      <c r="B31" s="22" t="s">
        <v>20</v>
      </c>
      <c r="C31" s="22"/>
      <c r="D31" s="22"/>
      <c r="E31" s="33" t="s">
        <v>19</v>
      </c>
      <c r="F31" s="36"/>
      <c r="G31" s="22"/>
      <c r="H31" s="22"/>
      <c r="I31" s="30"/>
    </row>
    <row r="32" spans="1:9" x14ac:dyDescent="0.25">
      <c r="A32" s="37"/>
      <c r="B32" s="35"/>
      <c r="C32" s="38"/>
      <c r="D32" s="22"/>
      <c r="E32" s="37"/>
      <c r="F32" s="35"/>
      <c r="G32" s="38"/>
      <c r="H32" s="22"/>
      <c r="I32" s="3"/>
    </row>
    <row r="33" spans="1:9" x14ac:dyDescent="0.25">
      <c r="A33" s="36" t="s">
        <v>21</v>
      </c>
      <c r="D33" s="38"/>
      <c r="E33" s="36" t="s">
        <v>21</v>
      </c>
      <c r="H33" s="22"/>
      <c r="I33" s="3"/>
    </row>
    <row r="34" spans="1:9" x14ac:dyDescent="0.25">
      <c r="A34" s="36" t="s">
        <v>46</v>
      </c>
      <c r="B34" s="35"/>
      <c r="C34" s="22">
        <v>33400</v>
      </c>
      <c r="D34" s="22"/>
      <c r="E34" s="36" t="s">
        <v>46</v>
      </c>
      <c r="F34" s="35"/>
      <c r="G34" s="22">
        <v>33400</v>
      </c>
      <c r="H34" s="22"/>
      <c r="I34" s="3"/>
    </row>
    <row r="35" spans="1:9" x14ac:dyDescent="0.25">
      <c r="A35" s="36"/>
      <c r="B35" s="35"/>
      <c r="C35" s="22"/>
      <c r="D35" s="22"/>
      <c r="E35" s="36"/>
      <c r="F35" s="35"/>
      <c r="G35" s="22"/>
      <c r="H35" s="22"/>
      <c r="I35" s="39"/>
    </row>
    <row r="36" spans="1:9" x14ac:dyDescent="0.25">
      <c r="A36" s="36"/>
      <c r="B36" s="22"/>
      <c r="C36" s="38"/>
      <c r="D36" s="22"/>
      <c r="E36" s="36"/>
      <c r="F36" s="22"/>
      <c r="G36" s="38"/>
      <c r="H36" s="22"/>
      <c r="I36" s="40"/>
    </row>
    <row r="37" spans="1:9" x14ac:dyDescent="0.25">
      <c r="A37" s="36"/>
      <c r="B37" s="22"/>
      <c r="C37" s="38"/>
      <c r="D37" s="22"/>
      <c r="E37" s="36"/>
      <c r="F37" s="22"/>
      <c r="G37" s="38"/>
      <c r="H37" s="22"/>
      <c r="I37" s="40"/>
    </row>
    <row r="38" spans="1:9" x14ac:dyDescent="0.25">
      <c r="A38" s="33" t="s">
        <v>10</v>
      </c>
      <c r="B38" s="41">
        <f>B29+B26+B27+B28-C30</f>
        <v>35900</v>
      </c>
      <c r="C38" s="41">
        <f>SUM(C32:C37)</f>
        <v>33400</v>
      </c>
      <c r="D38" s="41">
        <f>B38-C38</f>
        <v>2500</v>
      </c>
      <c r="E38" s="33" t="s">
        <v>10</v>
      </c>
      <c r="F38" s="41">
        <f>F26+F27+F29+F28-G30</f>
        <v>14400</v>
      </c>
      <c r="G38" s="41">
        <f>SUM(G32:G37)</f>
        <v>33400</v>
      </c>
      <c r="H38" s="41">
        <f>F38-G38</f>
        <v>-19000</v>
      </c>
      <c r="I38" s="42"/>
    </row>
    <row r="39" spans="1:9" x14ac:dyDescent="0.25">
      <c r="A39" s="43" t="s">
        <v>22</v>
      </c>
      <c r="B39" s="44"/>
      <c r="C39" s="44" t="s">
        <v>23</v>
      </c>
      <c r="D39" s="45"/>
      <c r="E39" s="43"/>
      <c r="F39" s="43" t="s">
        <v>24</v>
      </c>
      <c r="G39" s="3"/>
      <c r="H39" s="3"/>
      <c r="I39" s="40"/>
    </row>
    <row r="40" spans="1:9" x14ac:dyDescent="0.25">
      <c r="A40" s="43" t="s">
        <v>25</v>
      </c>
      <c r="B40" s="44"/>
      <c r="C40" s="44" t="s">
        <v>26</v>
      </c>
      <c r="D40" s="45"/>
      <c r="E40" s="43"/>
      <c r="F40" s="43" t="s">
        <v>44</v>
      </c>
      <c r="G40" s="3"/>
      <c r="H40" s="3"/>
      <c r="I40" s="42"/>
    </row>
  </sheetData>
  <mergeCells count="3">
    <mergeCell ref="B2:D2"/>
    <mergeCell ref="B3:D3"/>
    <mergeCell ref="B4:D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 21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2021-12-16T08:06:39Z</dcterms:modified>
</cp:coreProperties>
</file>