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MAY 21" sheetId="1" r:id="rId1"/>
    <sheet name="JUNE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J39" i="2" l="1"/>
  <c r="J34" i="2"/>
  <c r="M36" i="1"/>
  <c r="E28" i="1" l="1"/>
  <c r="N31" i="1" l="1"/>
  <c r="I32" i="1" l="1"/>
  <c r="E32" i="1"/>
  <c r="I34" i="2"/>
  <c r="E34" i="2"/>
  <c r="G20" i="2"/>
  <c r="H26" i="2" s="1"/>
  <c r="E20" i="2"/>
  <c r="D20" i="2"/>
  <c r="F19" i="2"/>
  <c r="H19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F20" i="2" s="1"/>
  <c r="E28" i="2" l="1"/>
  <c r="H5" i="2"/>
  <c r="H20" i="2" s="1"/>
  <c r="D20" i="1" l="1"/>
  <c r="H16" i="1" l="1"/>
  <c r="H17" i="1"/>
  <c r="H18" i="1"/>
  <c r="H19" i="1"/>
  <c r="H9" i="1"/>
  <c r="H10" i="1"/>
  <c r="H11" i="1"/>
  <c r="H12" i="1"/>
  <c r="H13" i="1"/>
  <c r="H14" i="1"/>
  <c r="E20" i="1"/>
  <c r="F19" i="1"/>
  <c r="F6" i="1"/>
  <c r="F7" i="1"/>
  <c r="F8" i="1"/>
  <c r="F9" i="1"/>
  <c r="F10" i="1"/>
  <c r="F11" i="1"/>
  <c r="F12" i="1"/>
  <c r="F13" i="1"/>
  <c r="F14" i="1"/>
  <c r="F15" i="1"/>
  <c r="H15" i="1" s="1"/>
  <c r="F16" i="1"/>
  <c r="F17" i="1"/>
  <c r="F18" i="1"/>
  <c r="F20" i="1" l="1"/>
  <c r="I34" i="1" l="1"/>
  <c r="E34" i="1"/>
  <c r="D26" i="1"/>
  <c r="G20" i="1"/>
  <c r="H26" i="1" s="1"/>
  <c r="H8" i="1"/>
  <c r="H7" i="1"/>
  <c r="H20" i="1" s="1"/>
  <c r="H6" i="1"/>
  <c r="F5" i="1"/>
  <c r="H5" i="1" s="1"/>
  <c r="I28" i="1" l="1"/>
  <c r="H34" i="1" s="1"/>
  <c r="J34" i="1" s="1"/>
  <c r="H27" i="2" s="1"/>
  <c r="H34" i="2" s="1"/>
  <c r="N30" i="1"/>
  <c r="D34" i="1"/>
  <c r="U19" i="2"/>
  <c r="F34" i="1"/>
  <c r="D27" i="2" s="1"/>
  <c r="D34" i="2" s="1"/>
  <c r="F34" i="2" s="1"/>
  <c r="V19" i="2" l="1"/>
  <c r="W19" i="2" s="1"/>
  <c r="Y19" i="2" s="1"/>
  <c r="Z19" i="2" l="1"/>
  <c r="AA19" i="2" s="1"/>
  <c r="AC19" i="2" s="1"/>
  <c r="AD19" i="2" l="1"/>
  <c r="AE19" i="2" s="1"/>
  <c r="AG19" i="2" s="1"/>
  <c r="AH19" i="2" l="1"/>
  <c r="AI19" i="2" s="1"/>
  <c r="AK19" i="2" s="1"/>
  <c r="AL19" i="2" l="1"/>
  <c r="AM19" i="2" s="1"/>
</calcChain>
</file>

<file path=xl/sharedStrings.xml><?xml version="1.0" encoding="utf-8"?>
<sst xmlns="http://schemas.openxmlformats.org/spreadsheetml/2006/main" count="116" uniqueCount="42">
  <si>
    <t xml:space="preserve">RENT STATEMENT </t>
  </si>
  <si>
    <t>NO.</t>
  </si>
  <si>
    <t>TENANT</t>
  </si>
  <si>
    <t>BF</t>
  </si>
  <si>
    <t>RENT</t>
  </si>
  <si>
    <t>TOTAL DUE</t>
  </si>
  <si>
    <t xml:space="preserve">PAID </t>
  </si>
  <si>
    <t>BALANCE</t>
  </si>
  <si>
    <t>LL</t>
  </si>
  <si>
    <t>TOTAL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</si>
  <si>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</si>
  <si>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</si>
  <si>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</si>
  <si>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</si>
  <si>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</si>
  <si>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</si>
  <si>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</si>
  <si>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COMM</t>
  </si>
  <si>
    <t>PAYMENTS</t>
  </si>
  <si>
    <t xml:space="preserve"> </t>
  </si>
  <si>
    <t xml:space="preserve">PREPARED BY </t>
  </si>
  <si>
    <t xml:space="preserve">APPROVED BY </t>
  </si>
  <si>
    <t>RECEIVED BY</t>
  </si>
  <si>
    <t>GRACE</t>
  </si>
  <si>
    <t>LABAN S.KAPAIKO</t>
  </si>
  <si>
    <t>SAMUEL CHEGE</t>
  </si>
  <si>
    <t>VACCANT</t>
  </si>
  <si>
    <t>ELIZABETH AMBANI</t>
  </si>
  <si>
    <t>DAVID OTIENO</t>
  </si>
  <si>
    <t>EUNICE</t>
  </si>
  <si>
    <t>FOR THE MONTH OF MAY 2021</t>
  </si>
  <si>
    <t>MAY</t>
  </si>
  <si>
    <t>WATER VENDORLL</t>
  </si>
  <si>
    <t>DEPOSIT</t>
  </si>
  <si>
    <t>B/F</t>
  </si>
  <si>
    <t>FLORENCE</t>
  </si>
  <si>
    <t>LABAN</t>
  </si>
  <si>
    <t>DAVID PAID LL</t>
  </si>
  <si>
    <t>SAMUEL+ELIZA PAID LL</t>
  </si>
  <si>
    <t>FOR THE MONTH OF JUNE 2021</t>
  </si>
  <si>
    <t>JUNE</t>
  </si>
  <si>
    <t>PAID ON 29/6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</si>
</sst>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Fill="1" applyBorder="1"/>
    <xf numFmtId="0" fontId="0" fillId="0" borderId="0" xfId="0" applyBorder="1"/>
    <xf numFmtId="0" fontId="3" fillId="0" borderId="0" xfId="0" applyFont="1"/>
    <xf numFmtId="49" fontId="4" fillId="0" borderId="0" xfId="1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4" fontId="5" fillId="0" borderId="0" xfId="0" applyNumberFormat="1" applyFont="1" applyBorder="1"/>
    <xf numFmtId="164" fontId="4" fillId="0" borderId="0" xfId="0" applyNumberFormat="1" applyFont="1" applyBorder="1"/>
    <xf numFmtId="0" fontId="5" fillId="0" borderId="0" xfId="0" applyFont="1"/>
    <xf numFmtId="0" fontId="5" fillId="0" borderId="2" xfId="0" applyFont="1" applyBorder="1"/>
    <xf numFmtId="0" fontId="5" fillId="0" borderId="1" xfId="0" applyFont="1" applyBorder="1"/>
    <xf numFmtId="0" fontId="3" fillId="0" borderId="1" xfId="0" applyFont="1" applyBorder="1"/>
    <xf numFmtId="3" fontId="3" fillId="0" borderId="1" xfId="0" applyNumberFormat="1" applyFont="1" applyBorder="1"/>
    <xf numFmtId="3" fontId="3" fillId="0" borderId="0" xfId="0" applyNumberFormat="1" applyFont="1"/>
    <xf numFmtId="9" fontId="3" fillId="0" borderId="1" xfId="0" applyNumberFormat="1" applyFont="1" applyBorder="1"/>
    <xf numFmtId="0" fontId="3" fillId="0" borderId="1" xfId="0" applyFont="1" applyFill="1" applyBorder="1"/>
    <xf numFmtId="14" fontId="3" fillId="0" borderId="1" xfId="0" applyNumberFormat="1" applyFont="1" applyBorder="1"/>
    <xf numFmtId="3" fontId="5" fillId="0" borderId="1" xfId="0" applyNumberFormat="1" applyFont="1" applyBorder="1"/>
    <xf numFmtId="0" fontId="6" fillId="0" borderId="0" xfId="0" applyFont="1"/>
    <xf numFmtId="0" fontId="7" fillId="0" borderId="0" xfId="0" applyFont="1"/>
    <xf numFmtId="0" fontId="3" fillId="0" borderId="0" xfId="0" applyFont="1" applyBorder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3" workbookViewId="0">
      <selection activeCell="M34" sqref="M34"/>
    </sheetView>
  </sheetViews>
  <sheetFormatPr defaultRowHeight="15" x14ac:dyDescent="0.25"/>
  <cols>
    <col min="1" max="1" width="4.5703125" customWidth="1"/>
    <col min="2" max="2" width="16.140625" customWidth="1"/>
    <col min="3" max="3" width="9.7109375" customWidth="1"/>
    <col min="6" max="7" width="10.7109375" customWidth="1"/>
  </cols>
  <sheetData>
    <row r="1" spans="1:11" x14ac:dyDescent="0.25">
      <c r="B1" s="1" t="s">
        <v>24</v>
      </c>
      <c r="C1" s="1"/>
      <c r="D1" s="1"/>
      <c r="E1" s="1"/>
    </row>
    <row r="2" spans="1:11" x14ac:dyDescent="0.25">
      <c r="B2" s="1" t="s">
        <v>0</v>
      </c>
      <c r="C2" s="1"/>
      <c r="D2" s="1"/>
      <c r="E2" s="1"/>
    </row>
    <row r="3" spans="1:11" x14ac:dyDescent="0.25">
      <c r="B3" s="1" t="s">
        <v>30</v>
      </c>
      <c r="C3" s="1"/>
      <c r="D3" s="1"/>
      <c r="E3" s="1"/>
    </row>
    <row r="4" spans="1:11" x14ac:dyDescent="0.25">
      <c r="A4" s="2" t="s">
        <v>1</v>
      </c>
      <c r="B4" s="2" t="s">
        <v>2</v>
      </c>
      <c r="C4" s="2" t="s">
        <v>34</v>
      </c>
      <c r="D4" s="2" t="s">
        <v>33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11" x14ac:dyDescent="0.25">
      <c r="A5" s="3">
        <v>1</v>
      </c>
      <c r="B5" s="3" t="s">
        <v>32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11" x14ac:dyDescent="0.25">
      <c r="A6" s="3">
        <v>2</v>
      </c>
      <c r="B6" s="4" t="s">
        <v>8</v>
      </c>
      <c r="C6" s="4"/>
      <c r="D6" s="3"/>
      <c r="E6" s="3"/>
      <c r="F6" s="3">
        <f t="shared" ref="F6:F18" si="0">D6+E6</f>
        <v>0</v>
      </c>
      <c r="H6" s="3">
        <f t="shared" ref="H6:H19" si="1">F6-G6</f>
        <v>0</v>
      </c>
      <c r="I6" t="s">
        <v>8</v>
      </c>
      <c r="K6" s="5"/>
    </row>
    <row r="7" spans="1:11" x14ac:dyDescent="0.25">
      <c r="A7" s="3">
        <v>3</v>
      </c>
      <c r="B7" s="3" t="s">
        <v>25</v>
      </c>
      <c r="C7" s="3"/>
      <c r="D7" s="3"/>
      <c r="E7" s="3">
        <v>7000</v>
      </c>
      <c r="F7" s="3">
        <f t="shared" si="0"/>
        <v>7000</v>
      </c>
      <c r="G7" s="3">
        <v>7000</v>
      </c>
      <c r="H7" s="3">
        <f t="shared" si="1"/>
        <v>0</v>
      </c>
      <c r="I7" t="s">
        <v>8</v>
      </c>
      <c r="K7" s="5"/>
    </row>
    <row r="8" spans="1:11" x14ac:dyDescent="0.25">
      <c r="A8" s="3">
        <v>4</v>
      </c>
      <c r="B8" s="3" t="s">
        <v>8</v>
      </c>
      <c r="C8" s="3"/>
      <c r="D8" s="3"/>
      <c r="E8" s="3"/>
      <c r="F8" s="3">
        <f t="shared" si="0"/>
        <v>0</v>
      </c>
      <c r="G8" s="3"/>
      <c r="H8" s="3">
        <f t="shared" si="1"/>
        <v>0</v>
      </c>
      <c r="K8" s="5"/>
    </row>
    <row r="9" spans="1:11" x14ac:dyDescent="0.25">
      <c r="A9" s="3">
        <v>5</v>
      </c>
      <c r="B9" s="3" t="s">
        <v>26</v>
      </c>
      <c r="C9" s="3"/>
      <c r="D9" s="3"/>
      <c r="E9" s="3"/>
      <c r="F9" s="3">
        <f t="shared" si="0"/>
        <v>0</v>
      </c>
      <c r="G9" s="3"/>
      <c r="H9" s="3">
        <f t="shared" si="1"/>
        <v>0</v>
      </c>
      <c r="K9" s="5"/>
    </row>
    <row r="10" spans="1:11" x14ac:dyDescent="0.25">
      <c r="A10" s="3">
        <v>6</v>
      </c>
      <c r="B10" s="3" t="s">
        <v>27</v>
      </c>
      <c r="C10" s="3"/>
      <c r="D10" s="3"/>
      <c r="E10" s="3">
        <v>7000</v>
      </c>
      <c r="F10" s="3">
        <f t="shared" si="0"/>
        <v>7000</v>
      </c>
      <c r="G10" s="3">
        <v>7000</v>
      </c>
      <c r="H10" s="3">
        <f t="shared" si="1"/>
        <v>0</v>
      </c>
      <c r="I10" t="s">
        <v>8</v>
      </c>
      <c r="K10" s="5"/>
    </row>
    <row r="11" spans="1:11" x14ac:dyDescent="0.25">
      <c r="A11" s="3">
        <v>7</v>
      </c>
      <c r="B11" s="3" t="s">
        <v>28</v>
      </c>
      <c r="C11" s="3"/>
      <c r="D11" s="3"/>
      <c r="E11" s="3">
        <v>7000</v>
      </c>
      <c r="F11" s="3">
        <f t="shared" si="0"/>
        <v>7000</v>
      </c>
      <c r="G11" s="3">
        <v>7000</v>
      </c>
      <c r="H11" s="3">
        <f t="shared" si="1"/>
        <v>0</v>
      </c>
      <c r="I11" t="s">
        <v>8</v>
      </c>
      <c r="K11" s="5"/>
    </row>
    <row r="12" spans="1:11" x14ac:dyDescent="0.25">
      <c r="A12" s="3">
        <v>8</v>
      </c>
      <c r="B12" s="3" t="s">
        <v>26</v>
      </c>
      <c r="C12" s="3"/>
      <c r="D12" s="3"/>
      <c r="E12" s="3"/>
      <c r="F12" s="3">
        <f t="shared" si="0"/>
        <v>0</v>
      </c>
      <c r="G12" s="3"/>
      <c r="H12" s="3">
        <f t="shared" si="1"/>
        <v>0</v>
      </c>
      <c r="K12" s="5"/>
    </row>
    <row r="13" spans="1:11" x14ac:dyDescent="0.25">
      <c r="A13" s="3">
        <v>9</v>
      </c>
      <c r="B13" s="3" t="s">
        <v>26</v>
      </c>
      <c r="C13" s="3"/>
      <c r="D13" s="3"/>
      <c r="E13" s="3"/>
      <c r="F13" s="3">
        <f t="shared" si="0"/>
        <v>0</v>
      </c>
      <c r="G13" s="3"/>
      <c r="H13" s="3">
        <f t="shared" si="1"/>
        <v>0</v>
      </c>
      <c r="K13" s="5"/>
    </row>
    <row r="14" spans="1:11" x14ac:dyDescent="0.25">
      <c r="A14" s="3">
        <v>10</v>
      </c>
      <c r="B14" s="3" t="s">
        <v>26</v>
      </c>
      <c r="C14" s="3"/>
      <c r="D14" s="3"/>
      <c r="E14" s="3"/>
      <c r="F14" s="3">
        <f t="shared" si="0"/>
        <v>0</v>
      </c>
      <c r="G14" s="3"/>
      <c r="H14" s="3">
        <f t="shared" si="1"/>
        <v>0</v>
      </c>
      <c r="K14" s="5"/>
    </row>
    <row r="15" spans="1:11" x14ac:dyDescent="0.25">
      <c r="A15" s="3">
        <v>11</v>
      </c>
      <c r="B15" s="3" t="s">
        <v>29</v>
      </c>
      <c r="C15" s="3"/>
      <c r="D15" s="3">
        <v>6000</v>
      </c>
      <c r="E15" s="3">
        <v>2600</v>
      </c>
      <c r="F15" s="3">
        <f t="shared" si="0"/>
        <v>8600</v>
      </c>
      <c r="G15" s="3">
        <v>8600</v>
      </c>
      <c r="H15" s="3">
        <f t="shared" si="1"/>
        <v>0</v>
      </c>
      <c r="K15" s="5"/>
    </row>
    <row r="16" spans="1:11" x14ac:dyDescent="0.25">
      <c r="A16" s="3">
        <v>12</v>
      </c>
      <c r="B16" s="3"/>
      <c r="C16" s="3"/>
      <c r="D16" s="3"/>
      <c r="E16" s="3"/>
      <c r="F16" s="3">
        <f t="shared" si="0"/>
        <v>0</v>
      </c>
      <c r="G16" s="3"/>
      <c r="H16" s="3">
        <f t="shared" si="1"/>
        <v>0</v>
      </c>
      <c r="K16" s="5"/>
    </row>
    <row r="17" spans="1:14" x14ac:dyDescent="0.25">
      <c r="A17" s="3">
        <v>13</v>
      </c>
      <c r="B17" s="3"/>
      <c r="C17" s="3"/>
      <c r="D17" s="3"/>
      <c r="E17" s="3"/>
      <c r="F17" s="3">
        <f t="shared" si="0"/>
        <v>0</v>
      </c>
      <c r="G17" s="3"/>
      <c r="H17" s="3">
        <f t="shared" si="1"/>
        <v>0</v>
      </c>
      <c r="K17" s="5"/>
    </row>
    <row r="18" spans="1:14" x14ac:dyDescent="0.25">
      <c r="A18" s="3">
        <v>14</v>
      </c>
      <c r="B18" s="3" t="s">
        <v>8</v>
      </c>
      <c r="C18" s="3"/>
      <c r="D18" s="3"/>
      <c r="E18" s="3"/>
      <c r="F18" s="3">
        <f t="shared" si="0"/>
        <v>0</v>
      </c>
      <c r="G18" s="3"/>
      <c r="H18" s="3">
        <f t="shared" si="1"/>
        <v>0</v>
      </c>
      <c r="K18" s="5"/>
    </row>
    <row r="19" spans="1:14" x14ac:dyDescent="0.25">
      <c r="A19" s="3">
        <v>15</v>
      </c>
      <c r="B19" s="3" t="s">
        <v>8</v>
      </c>
      <c r="C19" s="3"/>
      <c r="D19" s="3"/>
      <c r="E19" s="3"/>
      <c r="F19" s="3">
        <f>D19+E19</f>
        <v>0</v>
      </c>
      <c r="G19" s="3"/>
      <c r="H19" s="3">
        <f t="shared" si="1"/>
        <v>0</v>
      </c>
    </row>
    <row r="20" spans="1:14" x14ac:dyDescent="0.25">
      <c r="A20" s="2"/>
      <c r="B20" s="2" t="s">
        <v>9</v>
      </c>
      <c r="C20" s="2"/>
      <c r="D20" s="2">
        <f>SUM(D5:D19)</f>
        <v>6000</v>
      </c>
      <c r="E20" s="2">
        <f>SUM(E5:E19)</f>
        <v>23600</v>
      </c>
      <c r="F20" s="2">
        <f>SUM(F5:F19)</f>
        <v>29600</v>
      </c>
      <c r="G20" s="2">
        <f>SUM(G5:G19)</f>
        <v>29600</v>
      </c>
      <c r="H20" s="2">
        <f>SUM(H5:H19)</f>
        <v>0</v>
      </c>
    </row>
    <row r="23" spans="1:14" x14ac:dyDescent="0.25">
      <c r="A23" s="6"/>
      <c r="B23" s="6" t="s">
        <v>10</v>
      </c>
      <c r="C23" s="6"/>
      <c r="D23" s="7"/>
      <c r="E23" s="8"/>
      <c r="F23" s="9"/>
      <c r="G23" s="10"/>
      <c r="H23" s="11"/>
      <c r="I23" s="10"/>
      <c r="J23" s="6"/>
      <c r="K23" s="6"/>
    </row>
    <row r="24" spans="1:14" x14ac:dyDescent="0.25">
      <c r="A24" s="6"/>
      <c r="B24" s="12" t="s">
        <v>11</v>
      </c>
      <c r="C24" s="12"/>
      <c r="D24" s="12"/>
      <c r="E24" s="12"/>
      <c r="F24" s="13"/>
      <c r="G24" s="12" t="s">
        <v>12</v>
      </c>
      <c r="H24" s="6"/>
      <c r="I24" s="6"/>
      <c r="J24" s="6"/>
      <c r="K24" s="6"/>
    </row>
    <row r="25" spans="1:14" x14ac:dyDescent="0.25">
      <c r="A25" s="6"/>
      <c r="B25" s="14" t="s">
        <v>13</v>
      </c>
      <c r="C25" s="14"/>
      <c r="D25" s="14" t="s">
        <v>14</v>
      </c>
      <c r="E25" s="14" t="s">
        <v>15</v>
      </c>
      <c r="F25" s="14" t="s">
        <v>16</v>
      </c>
      <c r="G25" s="14" t="s">
        <v>13</v>
      </c>
      <c r="H25" s="14" t="s">
        <v>14</v>
      </c>
      <c r="I25" s="14" t="s">
        <v>15</v>
      </c>
      <c r="J25" s="14" t="s">
        <v>16</v>
      </c>
      <c r="K25" s="6"/>
    </row>
    <row r="26" spans="1:14" x14ac:dyDescent="0.25">
      <c r="A26" s="6"/>
      <c r="B26" s="15" t="s">
        <v>31</v>
      </c>
      <c r="C26" s="15"/>
      <c r="D26" s="16">
        <f>E20</f>
        <v>23600</v>
      </c>
      <c r="E26" s="15"/>
      <c r="F26" s="15"/>
      <c r="G26" s="15" t="s">
        <v>31</v>
      </c>
      <c r="H26" s="16">
        <f>G20</f>
        <v>29600</v>
      </c>
      <c r="I26" s="15"/>
      <c r="J26" s="15"/>
      <c r="K26" s="6"/>
    </row>
    <row r="27" spans="1:14" x14ac:dyDescent="0.25">
      <c r="A27" s="6"/>
      <c r="B27" s="15" t="s">
        <v>3</v>
      </c>
      <c r="C27" s="24"/>
      <c r="D27" s="17"/>
      <c r="E27" s="15"/>
      <c r="F27" s="15"/>
      <c r="G27" s="15" t="s">
        <v>3</v>
      </c>
      <c r="H27" s="16"/>
      <c r="I27" s="15"/>
      <c r="J27" s="15"/>
      <c r="K27" s="6"/>
    </row>
    <row r="28" spans="1:14" x14ac:dyDescent="0.25">
      <c r="A28" s="6"/>
      <c r="B28" s="15" t="s">
        <v>17</v>
      </c>
      <c r="C28" s="15"/>
      <c r="D28" s="18">
        <v>0.08</v>
      </c>
      <c r="E28" s="16">
        <f>D28*E15</f>
        <v>208</v>
      </c>
      <c r="F28" s="15"/>
      <c r="G28" s="15" t="s">
        <v>17</v>
      </c>
      <c r="H28" s="18">
        <v>0.08</v>
      </c>
      <c r="I28" s="16">
        <f>E28</f>
        <v>208</v>
      </c>
      <c r="J28" s="15"/>
      <c r="K28" s="6"/>
    </row>
    <row r="29" spans="1:14" x14ac:dyDescent="0.25">
      <c r="A29" s="6"/>
      <c r="B29" s="19" t="s">
        <v>33</v>
      </c>
      <c r="C29" s="19"/>
      <c r="D29" s="16">
        <v>6000</v>
      </c>
      <c r="E29" s="15"/>
      <c r="F29" s="15"/>
      <c r="G29" s="19"/>
      <c r="H29" s="16"/>
      <c r="I29" s="15"/>
      <c r="J29" s="15"/>
      <c r="K29" s="6"/>
    </row>
    <row r="30" spans="1:14" x14ac:dyDescent="0.25">
      <c r="A30" s="6"/>
      <c r="B30" s="14" t="s">
        <v>18</v>
      </c>
      <c r="C30" s="14"/>
      <c r="D30" s="14" t="s">
        <v>19</v>
      </c>
      <c r="E30" s="14"/>
      <c r="F30" s="14"/>
      <c r="G30" s="14" t="s">
        <v>18</v>
      </c>
      <c r="H30" s="14" t="s">
        <v>19</v>
      </c>
      <c r="I30" s="14"/>
      <c r="J30" s="14"/>
      <c r="K30" s="6"/>
      <c r="N30" s="25">
        <f>D26-E28</f>
        <v>23392</v>
      </c>
    </row>
    <row r="31" spans="1:14" x14ac:dyDescent="0.25">
      <c r="A31" s="6"/>
      <c r="B31" s="20" t="s">
        <v>37</v>
      </c>
      <c r="C31" s="20"/>
      <c r="D31" s="15"/>
      <c r="E31" s="15">
        <v>7000</v>
      </c>
      <c r="F31" s="15"/>
      <c r="G31" s="20" t="s">
        <v>37</v>
      </c>
      <c r="H31" s="20"/>
      <c r="I31" s="15">
        <v>7000</v>
      </c>
      <c r="J31" s="15"/>
      <c r="K31" s="6"/>
      <c r="N31">
        <f>E7+E10+E11</f>
        <v>21000</v>
      </c>
    </row>
    <row r="32" spans="1:14" x14ac:dyDescent="0.25">
      <c r="A32" s="6"/>
      <c r="B32" s="20" t="s">
        <v>38</v>
      </c>
      <c r="C32" s="20"/>
      <c r="D32" s="15"/>
      <c r="E32" s="15">
        <f>E7+E10</f>
        <v>14000</v>
      </c>
      <c r="F32" s="15"/>
      <c r="G32" s="20" t="s">
        <v>38</v>
      </c>
      <c r="H32" s="20"/>
      <c r="I32" s="15">
        <f>E32</f>
        <v>14000</v>
      </c>
      <c r="J32" s="15"/>
      <c r="K32" s="6"/>
    </row>
    <row r="33" spans="1:13" x14ac:dyDescent="0.25">
      <c r="A33" s="6"/>
      <c r="B33" s="20"/>
      <c r="C33" s="20"/>
      <c r="D33" s="15"/>
      <c r="E33" s="15"/>
      <c r="F33" s="15"/>
      <c r="G33" s="20"/>
      <c r="H33" s="15"/>
      <c r="I33" s="15"/>
      <c r="J33" s="15"/>
      <c r="K33" s="6"/>
    </row>
    <row r="34" spans="1:13" x14ac:dyDescent="0.25">
      <c r="A34" s="6"/>
      <c r="B34" s="14" t="s">
        <v>9</v>
      </c>
      <c r="C34" s="14"/>
      <c r="D34" s="21">
        <f>D26+D29+D27-E28</f>
        <v>29392</v>
      </c>
      <c r="E34" s="21">
        <f>SUM(E31:E33)</f>
        <v>21000</v>
      </c>
      <c r="F34" s="21">
        <f>D34-E34</f>
        <v>8392</v>
      </c>
      <c r="G34" s="14" t="s">
        <v>9</v>
      </c>
      <c r="H34" s="21">
        <f>H26+H27-I28</f>
        <v>29392</v>
      </c>
      <c r="I34" s="21">
        <f>SUM(I31:I33)</f>
        <v>21000</v>
      </c>
      <c r="J34" s="21">
        <f>H34-I34</f>
        <v>8392</v>
      </c>
      <c r="K34" s="6"/>
    </row>
    <row r="36" spans="1:13" x14ac:dyDescent="0.25">
      <c r="M36">
        <f>H28*E20</f>
        <v>1888</v>
      </c>
    </row>
    <row r="38" spans="1:13" x14ac:dyDescent="0.25">
      <c r="B38" t="s">
        <v>20</v>
      </c>
      <c r="E38" t="s">
        <v>21</v>
      </c>
      <c r="H38" t="s">
        <v>22</v>
      </c>
    </row>
    <row r="40" spans="1:13" x14ac:dyDescent="0.25">
      <c r="B40" t="s">
        <v>35</v>
      </c>
      <c r="E40" t="s">
        <v>23</v>
      </c>
      <c r="H40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topLeftCell="A16" workbookViewId="0">
      <selection activeCell="J40" sqref="J40"/>
    </sheetView>
  </sheetViews>
  <sheetFormatPr defaultRowHeight="15" x14ac:dyDescent="0.25"/>
  <sheetData>
    <row r="1" spans="1:11" x14ac:dyDescent="0.25">
      <c r="B1" s="1" t="s">
        <v>24</v>
      </c>
      <c r="C1" s="1"/>
      <c r="D1" s="1"/>
      <c r="E1" s="1"/>
    </row>
    <row r="2" spans="1:11" x14ac:dyDescent="0.25">
      <c r="B2" s="1" t="s">
        <v>0</v>
      </c>
      <c r="C2" s="1"/>
      <c r="D2" s="1"/>
      <c r="E2" s="1"/>
    </row>
    <row r="3" spans="1:11" x14ac:dyDescent="0.25">
      <c r="B3" s="1" t="s">
        <v>39</v>
      </c>
      <c r="C3" s="1"/>
      <c r="D3" s="1"/>
      <c r="E3" s="1"/>
    </row>
    <row r="4" spans="1:11" x14ac:dyDescent="0.25">
      <c r="A4" s="2" t="s">
        <v>1</v>
      </c>
      <c r="B4" s="2" t="s">
        <v>2</v>
      </c>
      <c r="C4" s="2" t="s">
        <v>34</v>
      </c>
      <c r="D4" s="2" t="s">
        <v>33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11" x14ac:dyDescent="0.25">
      <c r="A5" s="3">
        <v>1</v>
      </c>
      <c r="B5" s="3" t="s">
        <v>32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11" x14ac:dyDescent="0.25">
      <c r="A6" s="3">
        <v>2</v>
      </c>
      <c r="B6" s="4" t="s">
        <v>8</v>
      </c>
      <c r="C6" s="4"/>
      <c r="D6" s="3"/>
      <c r="E6" s="3"/>
      <c r="F6" s="3">
        <f t="shared" ref="F6:F18" si="0">D6+E6</f>
        <v>0</v>
      </c>
      <c r="H6" s="3">
        <f t="shared" ref="H6:H19" si="1">F6-G6</f>
        <v>0</v>
      </c>
      <c r="I6" t="s">
        <v>8</v>
      </c>
      <c r="K6" s="5"/>
    </row>
    <row r="7" spans="1:11" x14ac:dyDescent="0.25">
      <c r="A7" s="3">
        <v>3</v>
      </c>
      <c r="B7" s="3" t="s">
        <v>25</v>
      </c>
      <c r="C7" s="3"/>
      <c r="D7" s="3"/>
      <c r="E7" s="3">
        <v>7000</v>
      </c>
      <c r="F7" s="3">
        <f t="shared" si="0"/>
        <v>7000</v>
      </c>
      <c r="G7" s="3"/>
      <c r="H7" s="3">
        <f t="shared" si="1"/>
        <v>7000</v>
      </c>
      <c r="K7" s="5"/>
    </row>
    <row r="8" spans="1:11" x14ac:dyDescent="0.25">
      <c r="A8" s="3">
        <v>4</v>
      </c>
      <c r="B8" s="3" t="s">
        <v>8</v>
      </c>
      <c r="C8" s="3"/>
      <c r="D8" s="3"/>
      <c r="E8" s="3"/>
      <c r="F8" s="3">
        <f t="shared" si="0"/>
        <v>0</v>
      </c>
      <c r="G8" s="3"/>
      <c r="H8" s="3">
        <f t="shared" si="1"/>
        <v>0</v>
      </c>
      <c r="K8" s="5"/>
    </row>
    <row r="9" spans="1:11" x14ac:dyDescent="0.25">
      <c r="A9" s="3">
        <v>5</v>
      </c>
      <c r="B9" s="3" t="s">
        <v>26</v>
      </c>
      <c r="C9" s="3"/>
      <c r="D9" s="3"/>
      <c r="E9" s="3"/>
      <c r="F9" s="3">
        <f t="shared" si="0"/>
        <v>0</v>
      </c>
      <c r="G9" s="3"/>
      <c r="H9" s="3">
        <f t="shared" si="1"/>
        <v>0</v>
      </c>
      <c r="K9" s="5"/>
    </row>
    <row r="10" spans="1:11" x14ac:dyDescent="0.25">
      <c r="A10" s="3">
        <v>6</v>
      </c>
      <c r="B10" s="3" t="s">
        <v>27</v>
      </c>
      <c r="C10" s="3"/>
      <c r="D10" s="3"/>
      <c r="E10" s="3">
        <v>7000</v>
      </c>
      <c r="F10" s="3">
        <f t="shared" si="0"/>
        <v>7000</v>
      </c>
      <c r="G10" s="3"/>
      <c r="H10" s="3">
        <f t="shared" si="1"/>
        <v>7000</v>
      </c>
      <c r="K10" s="5"/>
    </row>
    <row r="11" spans="1:11" x14ac:dyDescent="0.25">
      <c r="A11" s="3">
        <v>7</v>
      </c>
      <c r="B11" s="3" t="s">
        <v>28</v>
      </c>
      <c r="C11" s="3"/>
      <c r="D11" s="3"/>
      <c r="E11" s="3">
        <v>7000</v>
      </c>
      <c r="F11" s="3">
        <f t="shared" si="0"/>
        <v>7000</v>
      </c>
      <c r="G11" s="3"/>
      <c r="H11" s="3">
        <f t="shared" si="1"/>
        <v>7000</v>
      </c>
      <c r="I11" t="s">
        <v>8</v>
      </c>
      <c r="K11" s="5"/>
    </row>
    <row r="12" spans="1:11" x14ac:dyDescent="0.25">
      <c r="A12" s="3">
        <v>8</v>
      </c>
      <c r="B12" s="3" t="s">
        <v>26</v>
      </c>
      <c r="C12" s="3"/>
      <c r="D12" s="3"/>
      <c r="E12" s="3"/>
      <c r="F12" s="3">
        <f t="shared" si="0"/>
        <v>0</v>
      </c>
      <c r="G12" s="3"/>
      <c r="H12" s="3">
        <f t="shared" si="1"/>
        <v>0</v>
      </c>
      <c r="K12" s="5"/>
    </row>
    <row r="13" spans="1:11" x14ac:dyDescent="0.25">
      <c r="A13" s="3">
        <v>9</v>
      </c>
      <c r="B13" s="3" t="s">
        <v>26</v>
      </c>
      <c r="C13" s="3"/>
      <c r="D13" s="3"/>
      <c r="E13" s="3"/>
      <c r="F13" s="3">
        <f t="shared" si="0"/>
        <v>0</v>
      </c>
      <c r="G13" s="3"/>
      <c r="H13" s="3">
        <f t="shared" si="1"/>
        <v>0</v>
      </c>
      <c r="K13" s="5"/>
    </row>
    <row r="14" spans="1:11" x14ac:dyDescent="0.25">
      <c r="A14" s="3">
        <v>10</v>
      </c>
      <c r="B14" s="3" t="s">
        <v>26</v>
      </c>
      <c r="C14" s="3"/>
      <c r="D14" s="3"/>
      <c r="E14" s="3"/>
      <c r="F14" s="3">
        <f t="shared" si="0"/>
        <v>0</v>
      </c>
      <c r="G14" s="3"/>
      <c r="H14" s="3">
        <f t="shared" si="1"/>
        <v>0</v>
      </c>
      <c r="K14" s="5"/>
    </row>
    <row r="15" spans="1:11" x14ac:dyDescent="0.25">
      <c r="A15" s="3">
        <v>11</v>
      </c>
      <c r="B15" s="3" t="s">
        <v>29</v>
      </c>
      <c r="C15" s="3"/>
      <c r="D15" s="3"/>
      <c r="E15" s="3">
        <v>6000</v>
      </c>
      <c r="F15" s="3">
        <f t="shared" si="0"/>
        <v>6000</v>
      </c>
      <c r="G15" s="3"/>
      <c r="H15" s="3">
        <f t="shared" si="1"/>
        <v>6000</v>
      </c>
      <c r="K15" s="5"/>
    </row>
    <row r="16" spans="1:11" x14ac:dyDescent="0.25">
      <c r="A16" s="3">
        <v>12</v>
      </c>
      <c r="B16" s="3"/>
      <c r="C16" s="3"/>
      <c r="D16" s="3"/>
      <c r="E16" s="3"/>
      <c r="F16" s="3">
        <f t="shared" si="0"/>
        <v>0</v>
      </c>
      <c r="G16" s="3"/>
      <c r="H16" s="3">
        <f t="shared" si="1"/>
        <v>0</v>
      </c>
      <c r="K16" s="5"/>
    </row>
    <row r="17" spans="1:39" x14ac:dyDescent="0.25">
      <c r="A17" s="3">
        <v>13</v>
      </c>
      <c r="B17" s="3"/>
      <c r="C17" s="3"/>
      <c r="D17" s="3"/>
      <c r="E17" s="3"/>
      <c r="F17" s="3">
        <f t="shared" si="0"/>
        <v>0</v>
      </c>
      <c r="G17" s="3"/>
      <c r="H17" s="3">
        <f t="shared" si="1"/>
        <v>0</v>
      </c>
      <c r="K17" s="5"/>
    </row>
    <row r="18" spans="1:39" x14ac:dyDescent="0.25">
      <c r="A18" s="3">
        <v>14</v>
      </c>
      <c r="B18" s="3" t="s">
        <v>8</v>
      </c>
      <c r="C18" s="3"/>
      <c r="D18" s="3"/>
      <c r="E18" s="3"/>
      <c r="F18" s="3">
        <f t="shared" si="0"/>
        <v>0</v>
      </c>
      <c r="G18" s="3"/>
      <c r="H18" s="3">
        <f t="shared" si="1"/>
        <v>0</v>
      </c>
      <c r="K18" s="5"/>
    </row>
    <row r="19" spans="1:39" x14ac:dyDescent="0.25">
      <c r="A19" s="3">
        <v>15</v>
      </c>
      <c r="B19" s="3" t="s">
        <v>8</v>
      </c>
      <c r="C19" s="3"/>
      <c r="D19" s="3"/>
      <c r="E19" s="3"/>
      <c r="F19" s="3">
        <f>D19+E19</f>
        <v>0</v>
      </c>
      <c r="G19" s="3"/>
      <c r="H19" s="3">
        <f t="shared" si="1"/>
        <v>0</v>
      </c>
      <c r="L19" s="22"/>
      <c r="N19" s="23"/>
      <c r="P19" s="22"/>
      <c r="R19" s="23"/>
      <c r="T19" s="22"/>
      <c r="U19">
        <f>S19-T19</f>
        <v>0</v>
      </c>
      <c r="V19" s="23">
        <f>0.05*U19</f>
        <v>0</v>
      </c>
      <c r="W19">
        <f>U19+V19</f>
        <v>0</v>
      </c>
      <c r="X19" s="22">
        <v>15000</v>
      </c>
      <c r="Y19">
        <f>W19-X19</f>
        <v>-15000</v>
      </c>
      <c r="Z19" s="23">
        <f>0.05*Y19</f>
        <v>-750</v>
      </c>
      <c r="AA19">
        <f>Y19+Z19</f>
        <v>-15750</v>
      </c>
      <c r="AB19" s="22">
        <v>15000</v>
      </c>
      <c r="AC19">
        <f>AA19-AB19</f>
        <v>-30750</v>
      </c>
      <c r="AD19" s="23">
        <f>0.05*AC19</f>
        <v>-1537.5</v>
      </c>
      <c r="AE19">
        <f>AC19+AD19</f>
        <v>-32287.5</v>
      </c>
      <c r="AF19" s="22">
        <v>15000</v>
      </c>
      <c r="AG19">
        <f>AE19-AF19</f>
        <v>-47287.5</v>
      </c>
      <c r="AH19" s="23">
        <f>0.05*AG19</f>
        <v>-2364.375</v>
      </c>
      <c r="AI19">
        <f>AG19+AH19</f>
        <v>-49651.875</v>
      </c>
      <c r="AJ19" s="22">
        <v>15000</v>
      </c>
      <c r="AK19">
        <f>AI19-AJ19</f>
        <v>-64651.875</v>
      </c>
      <c r="AL19" s="23">
        <f>0.05*AK19</f>
        <v>-3232.59375</v>
      </c>
      <c r="AM19">
        <f>AK19+AL19</f>
        <v>-67884.46875</v>
      </c>
    </row>
    <row r="20" spans="1:39" x14ac:dyDescent="0.25">
      <c r="A20" s="2"/>
      <c r="B20" s="2" t="s">
        <v>9</v>
      </c>
      <c r="C20" s="2"/>
      <c r="D20" s="2">
        <f>SUM(D5:D19)</f>
        <v>0</v>
      </c>
      <c r="E20" s="2">
        <f>SUM(E5:E19)</f>
        <v>27000</v>
      </c>
      <c r="F20" s="2">
        <f>SUM(F5:F19)</f>
        <v>27000</v>
      </c>
      <c r="G20" s="2">
        <f>SUM(G5:G19)</f>
        <v>0</v>
      </c>
      <c r="H20" s="2">
        <f>SUM(H5:H19)</f>
        <v>27000</v>
      </c>
    </row>
    <row r="23" spans="1:39" x14ac:dyDescent="0.25">
      <c r="A23" s="6"/>
      <c r="B23" s="6" t="s">
        <v>10</v>
      </c>
      <c r="C23" s="6"/>
      <c r="D23" s="7"/>
      <c r="E23" s="8"/>
      <c r="F23" s="9"/>
      <c r="G23" s="10"/>
      <c r="H23" s="11"/>
      <c r="I23" s="10"/>
      <c r="J23" s="6"/>
      <c r="K23" s="6"/>
    </row>
    <row r="24" spans="1:39" x14ac:dyDescent="0.25">
      <c r="A24" s="6"/>
      <c r="B24" s="12" t="s">
        <v>11</v>
      </c>
      <c r="C24" s="12"/>
      <c r="D24" s="12"/>
      <c r="E24" s="12"/>
      <c r="F24" s="13"/>
      <c r="G24" s="12" t="s">
        <v>12</v>
      </c>
      <c r="H24" s="6"/>
      <c r="I24" s="6"/>
      <c r="J24" s="6"/>
      <c r="K24" s="6"/>
    </row>
    <row r="25" spans="1:39" x14ac:dyDescent="0.25">
      <c r="A25" s="6"/>
      <c r="B25" s="14" t="s">
        <v>13</v>
      </c>
      <c r="C25" s="14"/>
      <c r="D25" s="14" t="s">
        <v>14</v>
      </c>
      <c r="E25" s="14" t="s">
        <v>15</v>
      </c>
      <c r="F25" s="14" t="s">
        <v>16</v>
      </c>
      <c r="G25" s="14" t="s">
        <v>13</v>
      </c>
      <c r="H25" s="14" t="s">
        <v>14</v>
      </c>
      <c r="I25" s="14" t="s">
        <v>15</v>
      </c>
      <c r="J25" s="14" t="s">
        <v>16</v>
      </c>
      <c r="K25" s="6"/>
    </row>
    <row r="26" spans="1:39" x14ac:dyDescent="0.25">
      <c r="A26" s="6"/>
      <c r="B26" s="15" t="s">
        <v>40</v>
      </c>
      <c r="C26" s="15"/>
      <c r="D26" s="16"/>
      <c r="E26" s="15"/>
      <c r="F26" s="15"/>
      <c r="G26" s="15" t="s">
        <v>40</v>
      </c>
      <c r="H26" s="16">
        <f>G20</f>
        <v>0</v>
      </c>
      <c r="I26" s="15"/>
      <c r="J26" s="15"/>
      <c r="K26" s="6"/>
    </row>
    <row r="27" spans="1:39" x14ac:dyDescent="0.25">
      <c r="A27" s="6"/>
      <c r="B27" s="15" t="s">
        <v>3</v>
      </c>
      <c r="C27" s="24"/>
      <c r="D27" s="17">
        <f>'MAY 21'!F34</f>
        <v>8392</v>
      </c>
      <c r="E27" s="15"/>
      <c r="F27" s="15"/>
      <c r="G27" s="15" t="s">
        <v>3</v>
      </c>
      <c r="H27" s="16">
        <f>'MAY 21'!J34</f>
        <v>8392</v>
      </c>
      <c r="I27" s="15"/>
      <c r="J27" s="15"/>
      <c r="K27" s="6"/>
    </row>
    <row r="28" spans="1:39" x14ac:dyDescent="0.25">
      <c r="A28" s="6"/>
      <c r="B28" s="15" t="s">
        <v>17</v>
      </c>
      <c r="C28" s="15"/>
      <c r="D28" s="18">
        <v>0.08</v>
      </c>
      <c r="E28" s="16">
        <f>D26*D28</f>
        <v>0</v>
      </c>
      <c r="F28" s="15"/>
      <c r="G28" s="15" t="s">
        <v>17</v>
      </c>
      <c r="H28" s="18">
        <v>0.08</v>
      </c>
      <c r="I28" s="16"/>
      <c r="J28" s="15"/>
      <c r="K28" s="6"/>
    </row>
    <row r="29" spans="1:39" x14ac:dyDescent="0.25">
      <c r="A29" s="6"/>
      <c r="B29" s="19" t="s">
        <v>33</v>
      </c>
      <c r="C29" s="19"/>
      <c r="D29" s="16"/>
      <c r="E29" s="15"/>
      <c r="F29" s="15"/>
      <c r="G29" s="19"/>
      <c r="H29" s="16"/>
      <c r="I29" s="15"/>
      <c r="J29" s="15"/>
      <c r="K29" s="6"/>
    </row>
    <row r="30" spans="1:39" x14ac:dyDescent="0.25">
      <c r="A30" s="6"/>
      <c r="B30" s="14" t="s">
        <v>18</v>
      </c>
      <c r="C30" s="14"/>
      <c r="D30" s="14" t="s">
        <v>19</v>
      </c>
      <c r="E30" s="14"/>
      <c r="F30" s="14"/>
      <c r="G30" s="14" t="s">
        <v>18</v>
      </c>
      <c r="H30" s="14" t="s">
        <v>19</v>
      </c>
      <c r="I30" s="14"/>
      <c r="J30" s="14"/>
      <c r="K30" s="6"/>
    </row>
    <row r="31" spans="1:39" x14ac:dyDescent="0.25">
      <c r="A31" s="6"/>
      <c r="B31" s="20" t="s">
        <v>41</v>
      </c>
      <c r="C31" s="20"/>
      <c r="D31" s="15"/>
      <c r="E31" s="15">
        <v>6240</v>
      </c>
      <c r="F31" s="15"/>
      <c r="G31" s="20" t="s">
        <v>41</v>
      </c>
      <c r="H31" s="20"/>
      <c r="I31" s="15">
        <v>6240</v>
      </c>
      <c r="J31" s="15"/>
      <c r="K31" s="6"/>
    </row>
    <row r="32" spans="1:39" x14ac:dyDescent="0.25">
      <c r="A32" s="6"/>
      <c r="B32" s="20"/>
      <c r="C32" s="20"/>
      <c r="D32" s="15"/>
      <c r="E32" s="15"/>
      <c r="F32" s="15"/>
      <c r="G32" s="20"/>
      <c r="H32" s="15"/>
      <c r="I32" s="15"/>
      <c r="J32" s="15"/>
      <c r="K32" s="6"/>
    </row>
    <row r="33" spans="1:11" x14ac:dyDescent="0.25">
      <c r="A33" s="6"/>
      <c r="B33" s="20"/>
      <c r="C33" s="20"/>
      <c r="D33" s="15"/>
      <c r="E33" s="15"/>
      <c r="F33" s="15"/>
      <c r="G33" s="20"/>
      <c r="H33" s="15"/>
      <c r="I33" s="15"/>
      <c r="J33" s="15"/>
      <c r="K33" s="6"/>
    </row>
    <row r="34" spans="1:11" x14ac:dyDescent="0.25">
      <c r="A34" s="6"/>
      <c r="B34" s="14" t="s">
        <v>9</v>
      </c>
      <c r="C34" s="14"/>
      <c r="D34" s="21">
        <f>D26+D29+D27-E28</f>
        <v>8392</v>
      </c>
      <c r="E34" s="21">
        <f>SUM(E31:E33)</f>
        <v>6240</v>
      </c>
      <c r="F34" s="21">
        <f>D34-E34</f>
        <v>2152</v>
      </c>
      <c r="G34" s="14" t="s">
        <v>9</v>
      </c>
      <c r="H34" s="21">
        <f>H26+H27-I28</f>
        <v>8392</v>
      </c>
      <c r="I34" s="21">
        <f>SUM(I31:I33)</f>
        <v>6240</v>
      </c>
      <c r="J34" s="21">
        <f>H34-I34</f>
        <v>2152</v>
      </c>
      <c r="K34" s="6"/>
    </row>
    <row r="39" spans="1:11" x14ac:dyDescent="0.25">
      <c r="J39" s="25">
        <f>J34+30</f>
        <v>2182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 21</vt:lpstr>
      <vt:lpstr>JUNE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2021-12-08T12:55:43Z</dcterms:modified>
</cp:coreProperties>
</file>