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theme/themeOverride10.xml" ContentType="application/vnd.openxmlformats-officedocument.themeOverride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perations2\Desktop\SQL DB\SINGLE\"/>
    </mc:Choice>
  </mc:AlternateContent>
  <bookViews>
    <workbookView xWindow="0" yWindow="465" windowWidth="50955" windowHeight="26160" tabRatio="818" activeTab="3"/>
  </bookViews>
  <sheets>
    <sheet name="Cover_SINGLE" sheetId="38" r:id="rId1"/>
    <sheet name="Cover_MASTERCLASS" sheetId="39" r:id="rId2"/>
    <sheet name="Template" sheetId="41" r:id="rId3"/>
    <sheet name="Source" sheetId="42" r:id="rId4"/>
    <sheet name="MASTERCLASS_EMAIL" sheetId="31" state="hidden" r:id="rId5"/>
  </sheets>
  <externalReferences>
    <externalReference r:id="rId6"/>
  </externalReferences>
  <definedNames>
    <definedName name="AP_AssetMngr" localSheetId="1">#REF!</definedName>
    <definedName name="AP_AssetMngr" localSheetId="2">#REF!</definedName>
    <definedName name="AP_AssetMngr">#REF!</definedName>
    <definedName name="AP_Endowment" localSheetId="1">#REF!</definedName>
    <definedName name="AP_Endowment" localSheetId="2">#REF!</definedName>
    <definedName name="AP_Endowment">#REF!</definedName>
    <definedName name="AP_IndepentBD" localSheetId="1">#REF!</definedName>
    <definedName name="AP_IndepentBD" localSheetId="2">#REF!</definedName>
    <definedName name="AP_IndepentBD">#REF!</definedName>
    <definedName name="AP_Insurance" localSheetId="1">#REF!</definedName>
    <definedName name="AP_Insurance" localSheetId="2">#REF!</definedName>
    <definedName name="AP_Insurance">#REF!</definedName>
    <definedName name="AP_Investment" localSheetId="1">#REF!</definedName>
    <definedName name="AP_Investment" localSheetId="2">#REF!</definedName>
    <definedName name="AP_Investment">#REF!</definedName>
    <definedName name="AP_Other" localSheetId="1">#REF!</definedName>
    <definedName name="AP_Other" localSheetId="2">#REF!</definedName>
    <definedName name="AP_Other">#REF!</definedName>
    <definedName name="AP_PlanSponsor" localSheetId="1">#REF!</definedName>
    <definedName name="AP_PlanSponsor" localSheetId="2">#REF!</definedName>
    <definedName name="AP_PlanSponsor">#REF!</definedName>
    <definedName name="AP_RIA" localSheetId="1">#REF!</definedName>
    <definedName name="AP_RIA" localSheetId="2">#REF!</definedName>
    <definedName name="AP_RIA">#REF!</definedName>
    <definedName name="AP_Wirehouse" localSheetId="1">#REF!</definedName>
    <definedName name="AP_Wirehouse" localSheetId="2">#REF!</definedName>
    <definedName name="AP_Wirehouse">#REF!</definedName>
    <definedName name="CName">[1]!Table_db2016.accdb[CName]</definedName>
    <definedName name="CompletedViews">[1]!Table_db2016.accdb3[SCmplViews]</definedName>
    <definedName name="DateFilmed">[1]!Table_db2016.accdb[VDateFilmed]</definedName>
    <definedName name="DatePublished">[1]!Table_db2016.accdb[VDatePublished]</definedName>
    <definedName name="Duration">[1]!Table_db2016.accdb[VDuration]</definedName>
    <definedName name="LinkPlayer">[1]!Table_db2016.accdb[VVideoLink]</definedName>
    <definedName name="LinkVideo">[1]!Table_db2016.accdb[VPlayerLink]</definedName>
    <definedName name="Old" localSheetId="2">#REF!</definedName>
    <definedName name="Old">#REF!</definedName>
    <definedName name="Period">[1]!Table_db2016.accdb3[SPeriod]</definedName>
    <definedName name="_xlnm.Print_Area" localSheetId="1">Cover_MASTERCLASS!$A$1:$R$21</definedName>
    <definedName name="_xlnm.Print_Area" localSheetId="0">Cover_SINGLE!$A$1:$R$21</definedName>
    <definedName name="_xlnm.Print_Area" localSheetId="2">Template!$A$1:$R$21</definedName>
    <definedName name="SArea">#REF!</definedName>
    <definedName name="SAvgMin" localSheetId="1">#REF!</definedName>
    <definedName name="SAvgMin" localSheetId="2">#REF!</definedName>
    <definedName name="SAvgMin">#REF!</definedName>
    <definedName name="SCompletedViews" localSheetId="1">#REF!</definedName>
    <definedName name="SCompletedViews" localSheetId="2">#REF!</definedName>
    <definedName name="SCompletedViews">#REF!</definedName>
    <definedName name="SPeriod" localSheetId="1">#REF!</definedName>
    <definedName name="SPeriod" localSheetId="2">#REF!</definedName>
    <definedName name="SPeriod">#REF!</definedName>
    <definedName name="STotalHr" localSheetId="1">#REF!</definedName>
    <definedName name="STotalHr" localSheetId="2">#REF!</definedName>
    <definedName name="STotalHr">#REF!</definedName>
    <definedName name="STotalViews" localSheetId="1">#REF!</definedName>
    <definedName name="STotalViews" localSheetId="2">#REF!</definedName>
    <definedName name="STotalViews">#REF!</definedName>
    <definedName name="SVTitle" localSheetId="1">#REF!</definedName>
    <definedName name="SVTitle" localSheetId="2">#REF!</definedName>
    <definedName name="SVTitle">#REF!</definedName>
    <definedName name="TCIndex" localSheetId="1">#REF!</definedName>
    <definedName name="TCIndex" localSheetId="2">#REF!</definedName>
    <definedName name="TCIndex">#REF!</definedName>
    <definedName name="TCPeriod" localSheetId="1">#REF!</definedName>
    <definedName name="TCPeriod" localSheetId="2">#REF!</definedName>
    <definedName name="TCPeriod">#REF!</definedName>
    <definedName name="TCTopCompany" localSheetId="1">#REF!</definedName>
    <definedName name="TCTopCompany" localSheetId="2">#REF!</definedName>
    <definedName name="TCTopCompany">#REF!</definedName>
    <definedName name="TCViews" localSheetId="1">#REF!</definedName>
    <definedName name="TCViews" localSheetId="2">#REF!</definedName>
    <definedName name="TCViews">#REF!</definedName>
    <definedName name="TCVTitle" localSheetId="1">#REF!</definedName>
    <definedName name="TCVTitle" localSheetId="2">#REF!</definedName>
    <definedName name="TCVTitle">#REF!</definedName>
    <definedName name="TCYear" localSheetId="1">#REF!</definedName>
    <definedName name="TCYear" localSheetId="2">#REF!</definedName>
    <definedName name="TCYear">#REF!</definedName>
    <definedName name="TopCompany">[1]!Table_db2016.accdb4[VTCCompany]</definedName>
    <definedName name="VAvgMin">[1]!Table_db2016.accdb3[SAvgMin]</definedName>
    <definedName name="VCName" localSheetId="1">#REF!</definedName>
    <definedName name="VCName" localSheetId="2">#REF!</definedName>
    <definedName name="VCName">#REF!</definedName>
    <definedName name="VCompletedViews">[1]!Table_db2016.accdb3[SCmplViews]</definedName>
    <definedName name="VDateFilmed" localSheetId="1">#REF!</definedName>
    <definedName name="VDateFilmed" localSheetId="2">#REF!</definedName>
    <definedName name="VDateFilmed">#REF!</definedName>
    <definedName name="VDatePublished" localSheetId="1">#REF!</definedName>
    <definedName name="VDatePublished" localSheetId="2">#REF!</definedName>
    <definedName name="VDatePublished">#REF!</definedName>
    <definedName name="VDuration" localSheetId="1">#REF!</definedName>
    <definedName name="VDuration" localSheetId="2">#REF!</definedName>
    <definedName name="VDuration">#REF!</definedName>
    <definedName name="VID" localSheetId="1">#REF!</definedName>
    <definedName name="VID" localSheetId="2">#REF!</definedName>
    <definedName name="VID">#REF!</definedName>
    <definedName name="VLinkPlayer" localSheetId="1">#REF!</definedName>
    <definedName name="VLinkPlayer" localSheetId="2">#REF!</definedName>
    <definedName name="VLinkPlayer">#REF!</definedName>
    <definedName name="VLinkVideo" localSheetId="1">#REF!</definedName>
    <definedName name="VLinkVideo" localSheetId="2">#REF!</definedName>
    <definedName name="VLinkVideo">#REF!</definedName>
    <definedName name="VParticipant" localSheetId="1">#REF!</definedName>
    <definedName name="VParticipant" localSheetId="2">#REF!</definedName>
    <definedName name="VParticipant">#REF!</definedName>
    <definedName name="VTCArea" localSheetId="2">#REF!</definedName>
    <definedName name="VTCArea">#REF!</definedName>
    <definedName name="VTitle" localSheetId="1">#REF!</definedName>
    <definedName name="VTitle" localSheetId="2">#REF!</definedName>
    <definedName name="VTitle">#REF!</definedName>
    <definedName name="VTotalHr">[1]!Table_db2016.accdb3[STotalHr]</definedName>
    <definedName name="VTotalViews">[1]!Table_db2016.accdb3[STotalViews]</definedName>
    <definedName name="VType" localSheetId="1">#REF!</definedName>
    <definedName name="VType" localSheetId="2">#REF!</definedName>
    <definedName name="VType">#REF!</definedName>
    <definedName name="Z_27DF25F3_84E6_5E45_86A2_B8E026DAB7AB_.wvu.Cols" localSheetId="1" hidden="1">Cover_MASTERCLASS!#REF!</definedName>
    <definedName name="Z_27DF25F3_84E6_5E45_86A2_B8E026DAB7AB_.wvu.Cols" localSheetId="0" hidden="1">Cover_SINGLE!#REF!</definedName>
    <definedName name="Z_27DF25F3_84E6_5E45_86A2_B8E026DAB7AB_.wvu.Cols" localSheetId="4" hidden="1">MASTERCLASS_EMAIL!#REF!</definedName>
    <definedName name="Z_27DF25F3_84E6_5E45_86A2_B8E026DAB7AB_.wvu.Cols" localSheetId="2" hidden="1">Template!#REF!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42" l="1"/>
  <c r="B16" i="42"/>
  <c r="B18" i="42"/>
  <c r="B19" i="42"/>
  <c r="B20" i="42"/>
  <c r="B21" i="42"/>
  <c r="C17" i="42"/>
  <c r="C18" i="42"/>
  <c r="C19" i="42"/>
  <c r="C20" i="42"/>
  <c r="C21" i="42"/>
  <c r="C16" i="42"/>
  <c r="E24" i="42"/>
  <c r="A27" i="42"/>
  <c r="A17" i="42"/>
  <c r="A18" i="42"/>
  <c r="A19" i="42"/>
  <c r="A20" i="42"/>
  <c r="A21" i="42"/>
  <c r="A16" i="42"/>
  <c r="A26" i="42"/>
  <c r="G15" i="41"/>
  <c r="E15" i="41"/>
  <c r="C15" i="41"/>
  <c r="G13" i="41"/>
  <c r="E13" i="41"/>
  <c r="C13" i="41"/>
  <c r="G11" i="41"/>
  <c r="E11" i="41"/>
  <c r="C11" i="41"/>
  <c r="N3" i="41"/>
  <c r="K3" i="41"/>
  <c r="N2" i="41"/>
  <c r="K2" i="41"/>
  <c r="A25" i="42"/>
  <c r="A24" i="42"/>
  <c r="A23" i="42"/>
  <c r="F6" i="42"/>
  <c r="F7" i="42"/>
  <c r="F8" i="42"/>
  <c r="F9" i="42"/>
  <c r="F10" i="42"/>
  <c r="F11" i="42"/>
  <c r="F12" i="42"/>
  <c r="F13" i="42"/>
  <c r="F5" i="42"/>
</calcChain>
</file>

<file path=xl/sharedStrings.xml><?xml version="1.0" encoding="utf-8"?>
<sst xmlns="http://schemas.openxmlformats.org/spreadsheetml/2006/main" count="67" uniqueCount="66">
  <si>
    <t>AUDIENCE PROFILE</t>
  </si>
  <si>
    <t>TOP VIEWING COMPANIES</t>
  </si>
  <si>
    <t>TOTAL VIEWS TIMELINE</t>
  </si>
  <si>
    <t>WIREHOUSE ADVISORS</t>
  </si>
  <si>
    <t>INDEPENDENT B/D</t>
  </si>
  <si>
    <t>RIA</t>
  </si>
  <si>
    <t>INSURANCE, CPAS, BANK TRUST</t>
  </si>
  <si>
    <t>INVESTMENT CONSULTANT</t>
  </si>
  <si>
    <t>PLAN SPONSOR</t>
  </si>
  <si>
    <t>ENDOWMENT/FOUNDATION</t>
  </si>
  <si>
    <t>ASSET MANAGER</t>
  </si>
  <si>
    <t>OTHER</t>
  </si>
  <si>
    <t>Ameriprise</t>
  </si>
  <si>
    <t>Merrill Lynch Wealth Management</t>
  </si>
  <si>
    <t>LPL Financial</t>
  </si>
  <si>
    <t>%</t>
  </si>
  <si>
    <t>RBC</t>
  </si>
  <si>
    <t xml:space="preserve">PARTICIPANTS  |  </t>
  </si>
  <si>
    <t>32,856 / 17.3%</t>
  </si>
  <si>
    <t>1,478 / 4.5%</t>
  </si>
  <si>
    <t>01/13/2016</t>
  </si>
  <si>
    <t>Video Type</t>
  </si>
  <si>
    <t>Report_Date</t>
  </si>
  <si>
    <t>Video Title</t>
  </si>
  <si>
    <t>Publish Date</t>
  </si>
  <si>
    <t>Duration</t>
  </si>
  <si>
    <t>Company</t>
  </si>
  <si>
    <t>Participants</t>
  </si>
  <si>
    <t>URL</t>
  </si>
  <si>
    <t>Image</t>
  </si>
  <si>
    <t>Total_Views</t>
  </si>
  <si>
    <t>Total_Viewing_Duration</t>
  </si>
  <si>
    <t>Average_View</t>
  </si>
  <si>
    <t>Barchart X Values</t>
  </si>
  <si>
    <t>Barchart Y Values</t>
  </si>
  <si>
    <t>Audience Category</t>
  </si>
  <si>
    <t>Top Viewing Company</t>
  </si>
  <si>
    <t>#</t>
  </si>
  <si>
    <t>Wirehouse Advisors</t>
  </si>
  <si>
    <t>Independent B/D</t>
  </si>
  <si>
    <t>Insurance, CPAs, Bank Trust</t>
  </si>
  <si>
    <t>Investment Consultant</t>
  </si>
  <si>
    <t>Plan Sponsor</t>
  </si>
  <si>
    <t>Endowment/Foundation</t>
  </si>
  <si>
    <t>Asset Manager</t>
  </si>
  <si>
    <t>Other</t>
  </si>
  <si>
    <t>Source Data Path</t>
  </si>
  <si>
    <t>Banner Image</t>
  </si>
  <si>
    <t>Source File Name</t>
  </si>
  <si>
    <t>DB Barchart X Values</t>
  </si>
  <si>
    <t>DB Barchart Y Values</t>
  </si>
  <si>
    <t>C:\Users\Operations2\Desktop\SQL DB\SINGLE\Global Macro Overview_March_2016.xlsx</t>
  </si>
  <si>
    <t>Global Macro Overview_March_2016.xlsx</t>
  </si>
  <si>
    <t>SINGLE</t>
  </si>
  <si>
    <t>Global Macro Overview</t>
  </si>
  <si>
    <t>February 11,2016</t>
  </si>
  <si>
    <t>Brandywine Global</t>
  </si>
  <si>
    <t>Francis A. Scotland</t>
  </si>
  <si>
    <t>https://www.assettv.com/sites/default/files/video/images/brandywine3.jpg</t>
  </si>
  <si>
    <t>https://www.assettv.com/video/global-macro-overview</t>
  </si>
  <si>
    <t>Raymond James</t>
  </si>
  <si>
    <t>Wells Fargo Advisors</t>
  </si>
  <si>
    <t>Edward Jones</t>
  </si>
  <si>
    <t>Lincoln Financial</t>
  </si>
  <si>
    <t>Towers Watson</t>
  </si>
  <si>
    <t>Barclays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</si>
</sst>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mmmm\ d\,\ yyyy;@"/>
    <numFmt numFmtId="165" formatCode="#,##0.0"/>
    <numFmt numFmtId="166" formatCode="0.0%"/>
  </numFmts>
  <fonts count="2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2"/>
      <color theme="0" tint="-4.9989318521683403E-2"/>
      <name val="Andes ExtraLight"/>
    </font>
    <font>
      <sz val="76"/>
      <color theme="1"/>
      <name val="Calibri"/>
      <family val="2"/>
      <scheme val="minor"/>
    </font>
    <font>
      <sz val="11"/>
      <color theme="1"/>
      <name val="DIN Condensed Bold"/>
    </font>
    <font>
      <sz val="18"/>
      <color theme="1"/>
      <name val="Calibri"/>
      <family val="2"/>
      <scheme val="minor"/>
    </font>
    <font>
      <sz val="18"/>
      <color theme="1"/>
      <name val="DIN Condensed Bold"/>
    </font>
    <font>
      <sz val="20"/>
      <color theme="1"/>
      <name val="PT Sans Narrow"/>
      <family val="2"/>
    </font>
    <font>
      <sz val="20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  <font>
      <u/>
      <sz val="12"/>
      <color rgb="FF0000FF"/>
      <name val="Calibri"/>
      <family val="2"/>
    </font>
    <font>
      <sz val="12"/>
      <color theme="1"/>
      <name val="Calibri"/>
      <family val="2"/>
      <scheme val="minor"/>
    </font>
    <font>
      <sz val="72"/>
      <color theme="1"/>
      <name val="PT Sans Narrow"/>
      <family val="2"/>
    </font>
    <font>
      <sz val="72"/>
      <color rgb="FF4680A5"/>
      <name val="PT Sans Narrow"/>
      <family val="2"/>
    </font>
    <font>
      <sz val="48"/>
      <color theme="1" tint="0.249977111117893"/>
      <name val="PT Sans Narrow"/>
      <family val="2"/>
    </font>
    <font>
      <sz val="48"/>
      <color rgb="FF4680A5"/>
      <name val="PT Sans Narrow"/>
      <family val="2"/>
    </font>
    <font>
      <sz val="4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000000"/>
      <name val="Calibri"/>
      <family val="2"/>
    </font>
    <font>
      <sz val="72"/>
      <color rgb="FF0192DB"/>
      <name val="PT San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rgb="FFC0C0C0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7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5" fillId="0" borderId="0" applyNumberFormat="0" applyBorder="0" applyProtection="0"/>
    <xf numFmtId="9" fontId="16" fillId="0" borderId="0" applyFont="0" applyFill="0" applyBorder="0" applyAlignment="0" applyProtection="0"/>
  </cellStyleXfs>
  <cellXfs count="57">
    <xf numFmtId="0" fontId="0" fillId="0" borderId="0" xfId="0"/>
    <xf numFmtId="0" fontId="3" fillId="2" borderId="0" xfId="0" applyFont="1" applyFill="1"/>
    <xf numFmtId="164" fontId="4" fillId="2" borderId="0" xfId="0" applyNumberFormat="1" applyFont="1" applyFill="1" applyAlignment="1">
      <alignment horizontal="left"/>
    </xf>
    <xf numFmtId="0" fontId="0" fillId="3" borderId="0" xfId="0" applyFont="1" applyFill="1" applyAlignment="1"/>
    <xf numFmtId="0" fontId="5" fillId="3" borderId="0" xfId="0" applyFont="1" applyFill="1" applyAlignment="1">
      <alignment horizontal="right"/>
    </xf>
    <xf numFmtId="0" fontId="5" fillId="3" borderId="0" xfId="0" applyFont="1" applyFill="1" applyAlignment="1"/>
    <xf numFmtId="0" fontId="0" fillId="3" borderId="0" xfId="0" applyFont="1" applyFill="1"/>
    <xf numFmtId="0" fontId="5" fillId="3" borderId="0" xfId="0" applyFont="1" applyFill="1" applyAlignment="1">
      <alignment horizontal="right" vertical="top"/>
    </xf>
    <xf numFmtId="0" fontId="5" fillId="3" borderId="0" xfId="0" applyFont="1" applyFill="1"/>
    <xf numFmtId="0" fontId="0" fillId="0" borderId="0" xfId="0" applyFont="1"/>
    <xf numFmtId="0" fontId="7" fillId="0" borderId="0" xfId="0" applyFont="1"/>
    <xf numFmtId="0" fontId="8" fillId="0" borderId="0" xfId="0" applyFont="1" applyAlignment="1"/>
    <xf numFmtId="9" fontId="9" fillId="0" borderId="0" xfId="0" applyNumberFormat="1" applyFont="1" applyAlignment="1">
      <alignment horizontal="center" vertical="center"/>
    </xf>
    <xf numFmtId="0" fontId="10" fillId="0" borderId="0" xfId="0" applyFo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Font="1" applyBorder="1"/>
    <xf numFmtId="0" fontId="11" fillId="2" borderId="0" xfId="0" applyFont="1" applyFill="1"/>
    <xf numFmtId="0" fontId="12" fillId="0" borderId="0" xfId="3" applyBorder="1"/>
    <xf numFmtId="0" fontId="13" fillId="0" borderId="0" xfId="0" applyFont="1"/>
    <xf numFmtId="0" fontId="12" fillId="0" borderId="0" xfId="3"/>
    <xf numFmtId="0" fontId="13" fillId="3" borderId="0" xfId="0" applyFont="1" applyFill="1"/>
    <xf numFmtId="0" fontId="3" fillId="0" borderId="0" xfId="0" applyFont="1" applyFill="1"/>
    <xf numFmtId="164" fontId="4" fillId="0" borderId="0" xfId="0" applyNumberFormat="1" applyFont="1" applyFill="1" applyAlignment="1">
      <alignment horizontal="left"/>
    </xf>
    <xf numFmtId="0" fontId="0" fillId="4" borderId="0" xfId="0" applyFont="1" applyFill="1"/>
    <xf numFmtId="0" fontId="11" fillId="0" borderId="0" xfId="0" applyFont="1" applyFill="1"/>
    <xf numFmtId="14" fontId="0" fillId="0" borderId="0" xfId="0" applyNumberFormat="1"/>
    <xf numFmtId="0" fontId="6" fillId="3" borderId="0" xfId="0" applyFont="1" applyFill="1" applyAlignment="1"/>
    <xf numFmtId="3" fontId="17" fillId="3" borderId="0" xfId="0" applyNumberFormat="1" applyFont="1" applyFill="1" applyAlignment="1">
      <alignment horizontal="right" vertical="center"/>
    </xf>
    <xf numFmtId="165" fontId="17" fillId="3" borderId="0" xfId="0" applyNumberFormat="1" applyFont="1" applyFill="1" applyAlignment="1">
      <alignment horizontal="right" vertical="center"/>
    </xf>
    <xf numFmtId="165" fontId="18" fillId="3" borderId="0" xfId="0" applyNumberFormat="1" applyFont="1" applyFill="1" applyAlignment="1">
      <alignment horizontal="right" vertical="center"/>
    </xf>
    <xf numFmtId="0" fontId="13" fillId="0" borderId="0" xfId="0" applyNumberFormat="1" applyFont="1"/>
    <xf numFmtId="14" fontId="13" fillId="0" borderId="0" xfId="0" applyNumberFormat="1" applyFont="1"/>
    <xf numFmtId="0" fontId="13" fillId="0" borderId="0" xfId="0" applyFont="1" applyAlignment="1">
      <alignment horizontal="left"/>
    </xf>
    <xf numFmtId="165" fontId="19" fillId="3" borderId="0" xfId="0" quotePrefix="1" applyNumberFormat="1" applyFont="1" applyFill="1" applyAlignment="1">
      <alignment horizontal="left" vertical="center"/>
    </xf>
    <xf numFmtId="165" fontId="20" fillId="3" borderId="0" xfId="0" applyNumberFormat="1" applyFont="1" applyFill="1" applyAlignment="1">
      <alignment horizontal="left" vertical="center"/>
    </xf>
    <xf numFmtId="165" fontId="18" fillId="3" borderId="0" xfId="0" applyNumberFormat="1" applyFont="1" applyFill="1" applyAlignment="1">
      <alignment horizontal="left" vertical="center"/>
    </xf>
    <xf numFmtId="3" fontId="20" fillId="3" borderId="0" xfId="0" applyNumberFormat="1" applyFont="1" applyFill="1" applyAlignment="1">
      <alignment horizontal="left" vertical="center"/>
    </xf>
    <xf numFmtId="0" fontId="21" fillId="3" borderId="0" xfId="0" applyFont="1" applyFill="1"/>
    <xf numFmtId="166" fontId="18" fillId="3" borderId="0" xfId="6" applyNumberFormat="1" applyFont="1" applyFill="1" applyAlignment="1">
      <alignment vertical="center"/>
    </xf>
    <xf numFmtId="0" fontId="22" fillId="0" borderId="0" xfId="0" applyFont="1"/>
    <xf numFmtId="0" fontId="23" fillId="0" borderId="0" xfId="0" applyFont="1"/>
    <xf numFmtId="0" fontId="24" fillId="5" borderId="2" xfId="0" applyFont="1" applyFill="1" applyBorder="1" applyAlignment="1">
      <alignment horizontal="center" vertical="center"/>
    </xf>
    <xf numFmtId="0" fontId="0" fillId="0" borderId="3" xfId="0" applyBorder="1"/>
    <xf numFmtId="0" fontId="24" fillId="5" borderId="4" xfId="0" applyFont="1" applyFill="1" applyBorder="1" applyAlignment="1">
      <alignment horizontal="center" vertical="top"/>
    </xf>
    <xf numFmtId="0" fontId="24" fillId="5" borderId="1" xfId="0" applyFont="1" applyFill="1" applyBorder="1" applyAlignment="1">
      <alignment horizontal="center" vertical="top"/>
    </xf>
    <xf numFmtId="0" fontId="0" fillId="0" borderId="1" xfId="0" applyBorder="1"/>
    <xf numFmtId="0" fontId="22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14" fontId="0" fillId="0" borderId="0" xfId="0" applyNumberFormat="1" applyFont="1"/>
    <xf numFmtId="16" fontId="0" fillId="0" borderId="1" xfId="0" applyNumberFormat="1" applyBorder="1"/>
    <xf numFmtId="1" fontId="0" fillId="0" borderId="0" xfId="0" applyNumberFormat="1"/>
    <xf numFmtId="16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65" fontId="25" fillId="3" borderId="0" xfId="0" applyNumberFormat="1" applyFont="1" applyFill="1" applyAlignment="1">
      <alignment horizontal="right" vertical="center"/>
    </xf>
    <xf numFmtId="166" fontId="19" fillId="3" borderId="0" xfId="6" applyNumberFormat="1" applyFont="1" applyFill="1" applyAlignment="1">
      <alignment horizontal="left" vertical="center"/>
    </xf>
    <xf numFmtId="166" fontId="20" fillId="3" borderId="0" xfId="6" applyNumberFormat="1" applyFont="1" applyFill="1" applyAlignment="1">
      <alignment horizontal="left" vertical="center"/>
    </xf>
  </cellXfs>
  <cellStyles count="7">
    <cellStyle name="Excel Built-in Hyperlink" xfId="5"/>
    <cellStyle name="Hyperlink" xfId="3" builtinId="8"/>
    <cellStyle name="Normal" xfId="0" builtinId="0"/>
    <cellStyle name="Normal 2" xfId="1"/>
    <cellStyle name="Normal 3" xfId="4"/>
    <cellStyle name="Percent" xfId="6" builtinId="5"/>
    <cellStyle name="Percent 2" xfId="2"/>
  </cellStyles>
  <dxfs count="0"/>
  <tableStyles count="0" defaultTableStyle="TableStyleMedium2" defaultPivotStyle="PivotStyleLight16"/>
  <colors>
    <mruColors>
      <color rgb="FF0192DB"/>
      <color rgb="FF47B5CB"/>
      <color rgb="FF4B60C6"/>
      <color rgb="FFCD2A13"/>
      <color rgb="FF48B5CB"/>
      <color rgb="FF4680A5"/>
      <color rgb="FF19C2DF"/>
      <color rgb="FF457DA6"/>
      <color rgb="FF5BBDD1"/>
      <color rgb="FFD295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9865060069324003E-2"/>
          <c:y val="4.16668033687774E-2"/>
          <c:w val="0.88692155320238797"/>
          <c:h val="0.92596213679616202"/>
        </c:manualLayout>
      </c:layout>
      <c:doughnutChart>
        <c:varyColors val="1"/>
        <c:ser>
          <c:idx val="0"/>
          <c:order val="0"/>
          <c:tx>
            <c:strRef>
              <c:f>Source!$D$5</c:f>
              <c:strCache>
                <c:ptCount val="1"/>
                <c:pt idx="0">
                  <c:v>Wirehouse Advisors</c:v>
                </c:pt>
              </c:strCache>
            </c:strRef>
          </c:tx>
          <c:spPr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139DEC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037-499B-B341-B2F7AD29FE3B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1037-499B-B341-B2F7AD29FE3B}"/>
              </c:ext>
            </c:extLst>
          </c:dPt>
          <c:val>
            <c:numRef>
              <c:f>Source!$E$5:$F$5</c:f>
              <c:numCache>
                <c:formatCode>General</c:formatCode>
                <c:ptCount val="2"/>
                <c:pt idx="0">
                  <c:v>0.28000000000000003</c:v>
                </c:pt>
                <c:pt idx="1">
                  <c:v>0.72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037-499B-B341-B2F7AD29F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3"/>
      </c:doughnutChart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>
      <a:noFill/>
    </a:ln>
    <a:effectLst/>
  </c:sp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9865060069324003E-2"/>
          <c:y val="4.16668033687774E-2"/>
          <c:w val="0.88692155320238797"/>
          <c:h val="0.92596213679616202"/>
        </c:manualLayout>
      </c:layout>
      <c:doughnutChart>
        <c:varyColors val="1"/>
        <c:ser>
          <c:idx val="0"/>
          <c:order val="0"/>
          <c:tx>
            <c:strRef>
              <c:f>Source!$D$6</c:f>
              <c:strCache>
                <c:ptCount val="1"/>
                <c:pt idx="0">
                  <c:v>Independent B/D</c:v>
                </c:pt>
              </c:strCache>
            </c:strRef>
          </c:tx>
          <c:spPr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139DEC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F7F-4AC7-AEBE-666560F2DAFC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F7F-4AC7-AEBE-666560F2DAFC}"/>
              </c:ext>
            </c:extLst>
          </c:dPt>
          <c:val>
            <c:numRef>
              <c:f>Source!$E$6:$F$6</c:f>
              <c:numCache>
                <c:formatCode>General</c:formatCode>
                <c:ptCount val="2"/>
                <c:pt idx="0">
                  <c:v>0.27</c:v>
                </c:pt>
                <c:pt idx="1">
                  <c:v>0.73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7F-4AC7-AEBE-666560F2D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3"/>
      </c:doughnutChart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>
      <a:noFill/>
    </a:ln>
    <a:effectLst/>
  </c:spPr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9865060069324003E-2"/>
          <c:y val="4.16668033687774E-2"/>
          <c:w val="0.88692155320238797"/>
          <c:h val="0.92596213679616202"/>
        </c:manualLayout>
      </c:layout>
      <c:doughnutChart>
        <c:varyColors val="1"/>
        <c:ser>
          <c:idx val="0"/>
          <c:order val="0"/>
          <c:tx>
            <c:strRef>
              <c:f>Source!$D$7</c:f>
              <c:strCache>
                <c:ptCount val="1"/>
                <c:pt idx="0">
                  <c:v>RIA</c:v>
                </c:pt>
              </c:strCache>
            </c:strRef>
          </c:tx>
          <c:spPr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139DEC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21F-4BF3-A972-3864632471DE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121F-4BF3-A972-3864632471DE}"/>
              </c:ext>
            </c:extLst>
          </c:dPt>
          <c:val>
            <c:numRef>
              <c:f>Source!$E$7:$F$7</c:f>
              <c:numCache>
                <c:formatCode>General</c:formatCode>
                <c:ptCount val="2"/>
                <c:pt idx="0">
                  <c:v>0.15</c:v>
                </c:pt>
                <c:pt idx="1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1F-4BF3-A972-38646324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3"/>
      </c:doughnutChart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>
      <a:noFill/>
    </a:ln>
    <a:effectLst/>
  </c:spPr>
  <c:printSettings>
    <c:headerFooter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9865060069324003E-2"/>
          <c:y val="4.16668033687774E-2"/>
          <c:w val="0.88692155320238797"/>
          <c:h val="0.92596213679616202"/>
        </c:manualLayout>
      </c:layout>
      <c:doughnutChart>
        <c:varyColors val="1"/>
        <c:ser>
          <c:idx val="0"/>
          <c:order val="0"/>
          <c:tx>
            <c:strRef>
              <c:f>Source!$D$8</c:f>
              <c:strCache>
                <c:ptCount val="1"/>
                <c:pt idx="0">
                  <c:v>Insurance, CPAs, Bank Trust</c:v>
                </c:pt>
              </c:strCache>
            </c:strRef>
          </c:tx>
          <c:spPr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139DEC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7734-4990-A195-B5192FB542A4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7734-4990-A195-B5192FB542A4}"/>
              </c:ext>
            </c:extLst>
          </c:dPt>
          <c:val>
            <c:numRef>
              <c:f>Source!$E$8:$F$8</c:f>
              <c:numCache>
                <c:formatCode>General</c:formatCode>
                <c:ptCount val="2"/>
                <c:pt idx="0">
                  <c:v>0.03</c:v>
                </c:pt>
                <c:pt idx="1">
                  <c:v>0.97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34-4990-A195-B5192FB54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3"/>
      </c:doughnutChart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>
      <a:noFill/>
    </a:ln>
    <a:effectLst/>
  </c:spPr>
  <c:printSettings>
    <c:headerFooter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9865060069324003E-2"/>
          <c:y val="4.16668033687774E-2"/>
          <c:w val="0.88692155320238797"/>
          <c:h val="0.92596213679616202"/>
        </c:manualLayout>
      </c:layout>
      <c:doughnutChart>
        <c:varyColors val="1"/>
        <c:ser>
          <c:idx val="0"/>
          <c:order val="0"/>
          <c:tx>
            <c:strRef>
              <c:f>Source!$D$9</c:f>
              <c:strCache>
                <c:ptCount val="1"/>
                <c:pt idx="0">
                  <c:v>Investment Consultant</c:v>
                </c:pt>
              </c:strCache>
            </c:strRef>
          </c:tx>
          <c:spPr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139DEC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8A50-4CC8-8760-1886E64CB2A4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8A50-4CC8-8760-1886E64CB2A4}"/>
              </c:ext>
            </c:extLst>
          </c:dPt>
          <c:val>
            <c:numRef>
              <c:f>Source!$E$9:$F$9</c:f>
              <c:numCache>
                <c:formatCode>General</c:formatCode>
                <c:ptCount val="2"/>
                <c:pt idx="0">
                  <c:v>7.0000000000000007E-2</c:v>
                </c:pt>
                <c:pt idx="1">
                  <c:v>0.92999999999999994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50-4CC8-8760-1886E64CB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3"/>
      </c:doughnutChart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>
      <a:noFill/>
    </a:ln>
    <a:effectLst/>
  </c:spPr>
  <c:printSettings>
    <c:headerFooter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9865060069324003E-2"/>
          <c:y val="4.16668033687774E-2"/>
          <c:w val="0.88692155320238797"/>
          <c:h val="0.92596213679616202"/>
        </c:manualLayout>
      </c:layout>
      <c:doughnutChart>
        <c:varyColors val="1"/>
        <c:ser>
          <c:idx val="0"/>
          <c:order val="0"/>
          <c:tx>
            <c:strRef>
              <c:f>Source!$D$10</c:f>
              <c:strCache>
                <c:ptCount val="1"/>
                <c:pt idx="0">
                  <c:v>Plan Sponsor</c:v>
                </c:pt>
              </c:strCache>
            </c:strRef>
          </c:tx>
          <c:spPr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139DEC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3F34-4957-8430-09EB3893956E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3F34-4957-8430-09EB3893956E}"/>
              </c:ext>
            </c:extLst>
          </c:dPt>
          <c:val>
            <c:numRef>
              <c:f>Source!$E$10:$F$10</c:f>
              <c:numCache>
                <c:formatCode>General</c:formatCode>
                <c:ptCount val="2"/>
                <c:pt idx="0">
                  <c:v>0.03</c:v>
                </c:pt>
                <c:pt idx="1">
                  <c:v>0.97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34-4957-8430-09EB38939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3"/>
      </c:doughnutChart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>
      <a:noFill/>
    </a:ln>
    <a:effectLst/>
  </c:spPr>
  <c:printSettings>
    <c:headerFooter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9865060069324003E-2"/>
          <c:y val="4.16668033687774E-2"/>
          <c:w val="0.88692155320238797"/>
          <c:h val="0.92596213679616202"/>
        </c:manualLayout>
      </c:layout>
      <c:doughnutChart>
        <c:varyColors val="1"/>
        <c:ser>
          <c:idx val="0"/>
          <c:order val="0"/>
          <c:tx>
            <c:strRef>
              <c:f>Source!$D$11</c:f>
              <c:strCache>
                <c:ptCount val="1"/>
                <c:pt idx="0">
                  <c:v>Endowment/Foundation</c:v>
                </c:pt>
              </c:strCache>
            </c:strRef>
          </c:tx>
          <c:spPr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139DEC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3800-42E2-BB4E-853C524B716D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3800-42E2-BB4E-853C524B716D}"/>
              </c:ext>
            </c:extLst>
          </c:dPt>
          <c:val>
            <c:numRef>
              <c:f>Source!$E$11:$F$11</c:f>
              <c:numCache>
                <c:formatCode>General</c:formatCode>
                <c:ptCount val="2"/>
                <c:pt idx="0">
                  <c:v>0.02</c:v>
                </c:pt>
                <c:pt idx="1">
                  <c:v>0.98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00-42E2-BB4E-853C524B7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3"/>
      </c:doughnutChart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>
      <a:noFill/>
    </a:ln>
    <a:effectLst/>
  </c:spPr>
  <c:printSettings>
    <c:headerFooter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9865060069324003E-2"/>
          <c:y val="4.16668033687774E-2"/>
          <c:w val="0.88692155320238797"/>
          <c:h val="0.92596213679616202"/>
        </c:manualLayout>
      </c:layout>
      <c:doughnutChart>
        <c:varyColors val="1"/>
        <c:ser>
          <c:idx val="0"/>
          <c:order val="0"/>
          <c:tx>
            <c:strRef>
              <c:f>Source!$D$12</c:f>
              <c:strCache>
                <c:ptCount val="1"/>
                <c:pt idx="0">
                  <c:v>Asset Manager</c:v>
                </c:pt>
              </c:strCache>
            </c:strRef>
          </c:tx>
          <c:spPr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139DEC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76E0-48C5-89DE-A59048464435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76E0-48C5-89DE-A59048464435}"/>
              </c:ext>
            </c:extLst>
          </c:dPt>
          <c:val>
            <c:numRef>
              <c:f>Source!$E$12:$F$12</c:f>
              <c:numCache>
                <c:formatCode>General</c:formatCode>
                <c:ptCount val="2"/>
                <c:pt idx="0">
                  <c:v>0.14000000000000001</c:v>
                </c:pt>
                <c:pt idx="1">
                  <c:v>0.86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E0-48C5-89DE-A59048464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3"/>
      </c:doughnutChart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>
      <a:noFill/>
    </a:ln>
    <a:effectLst/>
  </c:spPr>
  <c:printSettings>
    <c:headerFooter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9865060069324003E-2"/>
          <c:y val="4.16668033687774E-2"/>
          <c:w val="0.88692155320238797"/>
          <c:h val="0.92596213679616202"/>
        </c:manualLayout>
      </c:layout>
      <c:doughnutChart>
        <c:varyColors val="1"/>
        <c:ser>
          <c:idx val="0"/>
          <c:order val="0"/>
          <c:tx>
            <c:strRef>
              <c:f>Source!$D$13</c:f>
              <c:strCache>
                <c:ptCount val="1"/>
                <c:pt idx="0">
                  <c:v>Other</c:v>
                </c:pt>
              </c:strCache>
            </c:strRef>
          </c:tx>
          <c:spPr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139DEC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20F6-4054-B02D-98C734EE30D6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20F6-4054-B02D-98C734EE30D6}"/>
              </c:ext>
            </c:extLst>
          </c:dPt>
          <c:val>
            <c:numRef>
              <c:f>Source!$E$13:$F$13</c:f>
              <c:numCache>
                <c:formatCode>General</c:formatCode>
                <c:ptCount val="2"/>
                <c:pt idx="0">
                  <c:v>0.01</c:v>
                </c:pt>
                <c:pt idx="1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0F6-4054-B02D-98C734EE3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3"/>
      </c:doughnutChart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>
      <a:noFill/>
    </a:ln>
    <a:effectLst/>
  </c:spPr>
  <c:printSettings>
    <c:headerFooter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91703042859438499"/>
          <c:y val="1.70213215829224E-2"/>
          <c:w val="3.8140418987494901E-2"/>
          <c:h val="0.891215278941196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Source!$G$14</c:f>
              <c:strCache>
                <c:ptCount val="1"/>
                <c:pt idx="0">
                  <c:v>Barclays</c:v>
                </c:pt>
              </c:strCache>
            </c:strRef>
          </c:tx>
          <c:spPr>
            <a:noFill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A-4343-889B-1AF4F0D6F7FC}"/>
            </c:ext>
          </c:extLst>
        </c:ser>
        <c:ser>
          <c:idx val="1"/>
          <c:order val="1"/>
          <c:tx>
            <c:strRef>
              <c:f>Source!$G$13</c:f>
              <c:strCache>
                <c:ptCount val="1"/>
                <c:pt idx="0">
                  <c:v>RBC</c:v>
                </c:pt>
              </c:strCache>
            </c:strRef>
          </c:tx>
          <c:spPr>
            <a:noFill/>
          </c:spPr>
          <c:invertIfNegative val="0"/>
          <c:val>
            <c:numRef>
              <c:f>Source!$G$13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DA-4343-889B-1AF4F0D6F7FC}"/>
            </c:ext>
          </c:extLst>
        </c:ser>
        <c:ser>
          <c:idx val="2"/>
          <c:order val="2"/>
          <c:tx>
            <c:strRef>
              <c:f>Source!$G$12</c:f>
              <c:strCache>
                <c:ptCount val="1"/>
                <c:pt idx="0">
                  <c:v>Towers Watson</c:v>
                </c:pt>
              </c:strCache>
            </c:strRef>
          </c:tx>
          <c:spPr>
            <a:noFill/>
          </c:spPr>
          <c:invertIfNegative val="0"/>
          <c:val>
            <c:numRef>
              <c:f>Source!$G$12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DA-4343-889B-1AF4F0D6F7FC}"/>
            </c:ext>
          </c:extLst>
        </c:ser>
        <c:ser>
          <c:idx val="3"/>
          <c:order val="3"/>
          <c:tx>
            <c:strRef>
              <c:f>Source!$G$11</c:f>
              <c:strCache>
                <c:ptCount val="1"/>
                <c:pt idx="0">
                  <c:v>Lincoln Financial</c:v>
                </c:pt>
              </c:strCache>
            </c:strRef>
          </c:tx>
          <c:spPr>
            <a:noFill/>
          </c:spPr>
          <c:invertIfNegative val="0"/>
          <c:val>
            <c:numRef>
              <c:f>Source!$G$11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DA-4343-889B-1AF4F0D6F7FC}"/>
            </c:ext>
          </c:extLst>
        </c:ser>
        <c:ser>
          <c:idx val="4"/>
          <c:order val="4"/>
          <c:tx>
            <c:strRef>
              <c:f>Source!$G$10</c:f>
              <c:strCache>
                <c:ptCount val="1"/>
                <c:pt idx="0">
                  <c:v>Edward Jones</c:v>
                </c:pt>
              </c:strCache>
            </c:strRef>
          </c:tx>
          <c:spPr>
            <a:noFill/>
          </c:spPr>
          <c:invertIfNegative val="0"/>
          <c:val>
            <c:numRef>
              <c:f>Source!$G$10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DA-4343-889B-1AF4F0D6F7FC}"/>
            </c:ext>
          </c:extLst>
        </c:ser>
        <c:ser>
          <c:idx val="5"/>
          <c:order val="5"/>
          <c:tx>
            <c:strRef>
              <c:f>Source!$G$9</c:f>
              <c:strCache>
                <c:ptCount val="1"/>
                <c:pt idx="0">
                  <c:v>LPL Financial</c:v>
                </c:pt>
              </c:strCache>
            </c:strRef>
          </c:tx>
          <c:spPr>
            <a:noFill/>
          </c:spPr>
          <c:invertIfNegative val="0"/>
          <c:val>
            <c:numRef>
              <c:f>Source!$G$9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DA-4343-889B-1AF4F0D6F7FC}"/>
            </c:ext>
          </c:extLst>
        </c:ser>
        <c:ser>
          <c:idx val="6"/>
          <c:order val="6"/>
          <c:tx>
            <c:strRef>
              <c:f>Source!$G$8</c:f>
              <c:strCache>
                <c:ptCount val="1"/>
                <c:pt idx="0">
                  <c:v>Wells Fargo Advisors</c:v>
                </c:pt>
              </c:strCache>
            </c:strRef>
          </c:tx>
          <c:spPr>
            <a:noFill/>
          </c:spPr>
          <c:invertIfNegative val="0"/>
          <c:val>
            <c:numRef>
              <c:f>Source!$G$8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DA-4343-889B-1AF4F0D6F7FC}"/>
            </c:ext>
          </c:extLst>
        </c:ser>
        <c:ser>
          <c:idx val="7"/>
          <c:order val="7"/>
          <c:tx>
            <c:strRef>
              <c:f>Source!$G$7</c:f>
              <c:strCache>
                <c:ptCount val="1"/>
                <c:pt idx="0">
                  <c:v>Merrill Lynch Wealth Management</c:v>
                </c:pt>
              </c:strCache>
            </c:strRef>
          </c:tx>
          <c:spPr>
            <a:noFill/>
          </c:spPr>
          <c:invertIfNegative val="0"/>
          <c:val>
            <c:numRef>
              <c:f>Source!$G$7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8DA-4343-889B-1AF4F0D6F7FC}"/>
            </c:ext>
          </c:extLst>
        </c:ser>
        <c:ser>
          <c:idx val="8"/>
          <c:order val="8"/>
          <c:tx>
            <c:strRef>
              <c:f>Source!$G$6</c:f>
              <c:strCache>
                <c:ptCount val="1"/>
                <c:pt idx="0">
                  <c:v>Ameriprise</c:v>
                </c:pt>
              </c:strCache>
            </c:strRef>
          </c:tx>
          <c:spPr>
            <a:noFill/>
          </c:spPr>
          <c:invertIfNegative val="0"/>
          <c:val>
            <c:numRef>
              <c:f>Source!$G$6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DA-4343-889B-1AF4F0D6F7FC}"/>
            </c:ext>
          </c:extLst>
        </c:ser>
        <c:ser>
          <c:idx val="9"/>
          <c:order val="9"/>
          <c:tx>
            <c:strRef>
              <c:f>Source!$G$5</c:f>
              <c:strCache>
                <c:ptCount val="1"/>
                <c:pt idx="0">
                  <c:v>Raymond James</c:v>
                </c:pt>
              </c:strCache>
            </c:strRef>
          </c:tx>
          <c:spPr>
            <a:noFill/>
          </c:spPr>
          <c:invertIfNegative val="0"/>
          <c:val>
            <c:numRef>
              <c:f>Source!$G$5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DA-4343-889B-1AF4F0D6F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287112"/>
        <c:axId val="446289856"/>
      </c:barChart>
      <c:catAx>
        <c:axId val="4462871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46289856"/>
        <c:crosses val="autoZero"/>
        <c:auto val="1"/>
        <c:lblAlgn val="ctr"/>
        <c:lblOffset val="100"/>
        <c:noMultiLvlLbl val="0"/>
      </c:catAx>
      <c:valAx>
        <c:axId val="446289856"/>
        <c:scaling>
          <c:orientation val="minMax"/>
        </c:scaling>
        <c:delete val="1"/>
        <c:axPos val="b"/>
        <c:majorGridlines/>
        <c:numFmt formatCode="General" sourceLinked="1"/>
        <c:majorTickMark val="out"/>
        <c:minorTickMark val="none"/>
        <c:tickLblPos val="nextTo"/>
        <c:crossAx val="446287112"/>
        <c:crosses val="autoZero"/>
        <c:crossBetween val="between"/>
      </c:valAx>
      <c:spPr>
        <a:noFill/>
        <a:ln w="25400" cap="flat" cmpd="sng" algn="ctr">
          <a:solidFill>
            <a:srgbClr val="FFFFFF"/>
          </a:solidFill>
          <a:prstDash val="solid"/>
        </a:ln>
        <a:effectLst/>
      </c:spPr>
    </c:plotArea>
    <c:legend>
      <c:legendPos val="l"/>
      <c:layout>
        <c:manualLayout>
          <c:xMode val="edge"/>
          <c:yMode val="edge"/>
          <c:x val="1.5030324599255599E-2"/>
          <c:y val="7.1800705362957398E-3"/>
          <c:w val="0.98496973677057098"/>
          <c:h val="0.97178571428571403"/>
        </c:manualLayout>
      </c:layout>
      <c:overlay val="0"/>
      <c:spPr>
        <a:noFill/>
      </c:spPr>
      <c:txPr>
        <a:bodyPr/>
        <a:lstStyle/>
        <a:p>
          <a:pPr>
            <a:defRPr>
              <a:latin typeface="PT Sans Narrow" charset="-52"/>
              <a:ea typeface="PT Sans Narrow" charset="-52"/>
              <a:cs typeface="PT Sans Narrow" charset="-52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25400" cap="flat" cmpd="sng" algn="ctr">
      <a:noFill/>
      <a:prstDash val="solid"/>
    </a:ln>
    <a:effectLst/>
  </c:spPr>
  <c:txPr>
    <a:bodyPr/>
    <a:lstStyle/>
    <a:p>
      <a:pPr>
        <a:defRPr sz="1200" b="0" i="0">
          <a:solidFill>
            <a:schemeClr val="dk1"/>
          </a:solidFill>
          <a:latin typeface="Andes Light"/>
          <a:ea typeface="+mn-ea"/>
          <a:cs typeface="Andes Light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91703042859438499"/>
          <c:y val="1.70213215829224E-2"/>
          <c:w val="3.8140418987494901E-2"/>
          <c:h val="0.89121527894119601"/>
        </c:manualLayout>
      </c:layout>
      <c:barChart>
        <c:barDir val="bar"/>
        <c:grouping val="clustered"/>
        <c:varyColors val="0"/>
        <c:ser>
          <c:idx val="0"/>
          <c:order val="0"/>
          <c:tx>
            <c:v>10</c:v>
          </c:tx>
          <c:spPr>
            <a:solidFill>
              <a:srgbClr val="FFFFFF"/>
            </a:solidFill>
          </c:spPr>
          <c:invertIfNegative val="0"/>
          <c:val>
            <c:numLit>
              <c:formatCode>General</c:formatCode>
              <c:ptCount val="1"/>
              <c:pt idx="0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0-1A0A-4C98-845D-8DBBBB557AD8}"/>
            </c:ext>
          </c:extLst>
        </c:ser>
        <c:ser>
          <c:idx val="1"/>
          <c:order val="1"/>
          <c:tx>
            <c:v>9</c:v>
          </c:tx>
          <c:spPr>
            <a:solidFill>
              <a:srgbClr val="FFFFFF"/>
            </a:solidFill>
          </c:spPr>
          <c:invertIfNegative val="0"/>
          <c:val>
            <c:numLit>
              <c:formatCode>General</c:formatCode>
              <c:ptCount val="1"/>
              <c:pt idx="0">
                <c:v>9</c:v>
              </c:pt>
            </c:numLit>
          </c:val>
          <c:extLst>
            <c:ext xmlns:c16="http://schemas.microsoft.com/office/drawing/2014/chart" uri="{C3380CC4-5D6E-409C-BE32-E72D297353CC}">
              <c16:uniqueId val="{00000001-1A0A-4C98-845D-8DBBBB557AD8}"/>
            </c:ext>
          </c:extLst>
        </c:ser>
        <c:ser>
          <c:idx val="2"/>
          <c:order val="2"/>
          <c:tx>
            <c:v>8</c:v>
          </c:tx>
          <c:spPr>
            <a:solidFill>
              <a:srgbClr val="FFFFFF"/>
            </a:solidFill>
          </c:spPr>
          <c:invertIfNegative val="0"/>
          <c:val>
            <c:numLit>
              <c:formatCode>General</c:formatCode>
              <c:ptCount val="1"/>
              <c:pt idx="0">
                <c:v>8</c:v>
              </c:pt>
            </c:numLit>
          </c:val>
          <c:extLst>
            <c:ext xmlns:c16="http://schemas.microsoft.com/office/drawing/2014/chart" uri="{C3380CC4-5D6E-409C-BE32-E72D297353CC}">
              <c16:uniqueId val="{00000002-1A0A-4C98-845D-8DBBBB557AD8}"/>
            </c:ext>
          </c:extLst>
        </c:ser>
        <c:ser>
          <c:idx val="3"/>
          <c:order val="3"/>
          <c:tx>
            <c:v>7</c:v>
          </c:tx>
          <c:spPr>
            <a:solidFill>
              <a:srgbClr val="FFFFFF"/>
            </a:solidFill>
          </c:spPr>
          <c:invertIfNegative val="0"/>
          <c:val>
            <c:numLit>
              <c:formatCode>General</c:formatCode>
              <c:ptCount val="1"/>
              <c:pt idx="0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3-1A0A-4C98-845D-8DBBBB557AD8}"/>
            </c:ext>
          </c:extLst>
        </c:ser>
        <c:ser>
          <c:idx val="4"/>
          <c:order val="4"/>
          <c:tx>
            <c:v>6</c:v>
          </c:tx>
          <c:spPr>
            <a:solidFill>
              <a:srgbClr val="FFFFFF"/>
            </a:solidFill>
          </c:spPr>
          <c:invertIfNegative val="0"/>
          <c:val>
            <c:numLit>
              <c:formatCode>General</c:formatCode>
              <c:ptCount val="1"/>
              <c:pt idx="0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4-1A0A-4C98-845D-8DBBBB557AD8}"/>
            </c:ext>
          </c:extLst>
        </c:ser>
        <c:ser>
          <c:idx val="5"/>
          <c:order val="5"/>
          <c:tx>
            <c:v>5</c:v>
          </c:tx>
          <c:spPr>
            <a:solidFill>
              <a:srgbClr val="FFFFFF"/>
            </a:solidFill>
          </c:spPr>
          <c:invertIfNegative val="0"/>
          <c:val>
            <c:numLit>
              <c:formatCode>General</c:formatCode>
              <c:ptCount val="1"/>
              <c:pt idx="0">
                <c:v>5</c:v>
              </c:pt>
            </c:numLit>
          </c:val>
          <c:extLst>
            <c:ext xmlns:c16="http://schemas.microsoft.com/office/drawing/2014/chart" uri="{C3380CC4-5D6E-409C-BE32-E72D297353CC}">
              <c16:uniqueId val="{00000005-1A0A-4C98-845D-8DBBBB557AD8}"/>
            </c:ext>
          </c:extLst>
        </c:ser>
        <c:ser>
          <c:idx val="6"/>
          <c:order val="6"/>
          <c:tx>
            <c:v>4</c:v>
          </c:tx>
          <c:spPr>
            <a:solidFill>
              <a:srgbClr val="FFFFFF"/>
            </a:solidFill>
          </c:spPr>
          <c:invertIfNegative val="0"/>
          <c:val>
            <c:numLit>
              <c:formatCode>General</c:formatCode>
              <c:ptCount val="1"/>
              <c:pt idx="0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6-1A0A-4C98-845D-8DBBBB557AD8}"/>
            </c:ext>
          </c:extLst>
        </c:ser>
        <c:ser>
          <c:idx val="7"/>
          <c:order val="7"/>
          <c:tx>
            <c:v>3</c:v>
          </c:tx>
          <c:spPr>
            <a:noFill/>
          </c:spPr>
          <c:invertIfNegative val="0"/>
          <c:val>
            <c:numLit>
              <c:formatCode>General</c:formatCode>
              <c:ptCount val="1"/>
              <c:pt idx="0">
                <c:v>3</c:v>
              </c:pt>
            </c:numLit>
          </c:val>
          <c:extLst>
            <c:ext xmlns:c16="http://schemas.microsoft.com/office/drawing/2014/chart" uri="{C3380CC4-5D6E-409C-BE32-E72D297353CC}">
              <c16:uniqueId val="{00000007-1A0A-4C98-845D-8DBBBB557AD8}"/>
            </c:ext>
          </c:extLst>
        </c:ser>
        <c:ser>
          <c:idx val="8"/>
          <c:order val="8"/>
          <c:tx>
            <c:v>2</c:v>
          </c:tx>
          <c:spPr>
            <a:noFill/>
          </c:spPr>
          <c:invertIfNegative val="0"/>
          <c:val>
            <c:numLit>
              <c:formatCode>General</c:formatCode>
              <c:ptCount val="1"/>
              <c:pt idx="0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8-1A0A-4C98-845D-8DBBBB557AD8}"/>
            </c:ext>
          </c:extLst>
        </c:ser>
        <c:ser>
          <c:idx val="9"/>
          <c:order val="9"/>
          <c:tx>
            <c:v>1</c:v>
          </c:tx>
          <c:spPr>
            <a:noFill/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9-1A0A-4C98-845D-8DBBBB557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287504"/>
        <c:axId val="446288680"/>
      </c:barChart>
      <c:catAx>
        <c:axId val="4462875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46288680"/>
        <c:crosses val="autoZero"/>
        <c:auto val="1"/>
        <c:lblAlgn val="ctr"/>
        <c:lblOffset val="100"/>
        <c:noMultiLvlLbl val="0"/>
      </c:catAx>
      <c:valAx>
        <c:axId val="446288680"/>
        <c:scaling>
          <c:orientation val="minMax"/>
        </c:scaling>
        <c:delete val="1"/>
        <c:axPos val="b"/>
        <c:majorGridlines>
          <c:spPr>
            <a:ln>
              <a:solidFill>
                <a:srgbClr val="FFFFFF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446287504"/>
        <c:crosses val="autoZero"/>
        <c:crossBetween val="between"/>
      </c:valAx>
      <c:spPr>
        <a:noFill/>
        <a:ln w="25400" cap="flat" cmpd="sng" algn="ctr">
          <a:solidFill>
            <a:srgbClr val="FFFFFF"/>
          </a:solidFill>
          <a:prstDash val="solid"/>
        </a:ln>
        <a:effectLst/>
      </c:spPr>
    </c:plotArea>
    <c:legend>
      <c:legendPos val="l"/>
      <c:layout>
        <c:manualLayout>
          <c:xMode val="edge"/>
          <c:yMode val="edge"/>
          <c:x val="2.9153880367172601E-2"/>
          <c:y val="1.6883611046589801E-2"/>
          <c:w val="0.97084529850555101"/>
          <c:h val="0.97178571428571403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200" b="0" i="0">
              <a:solidFill>
                <a:schemeClr val="tx1"/>
              </a:solidFill>
              <a:latin typeface="PT Sans Narrow" charset="-52"/>
              <a:ea typeface="PT Sans Narrow" charset="-52"/>
              <a:cs typeface="PT Sans Narrow" charset="-52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25400" cap="flat" cmpd="sng" algn="ctr">
      <a:noFill/>
      <a:prstDash val="solid"/>
    </a:ln>
    <a:effectLst/>
  </c:spPr>
  <c:txPr>
    <a:bodyPr/>
    <a:lstStyle/>
    <a:p>
      <a:pPr>
        <a:defRPr sz="1600" b="1" i="0">
          <a:solidFill>
            <a:srgbClr val="0092DB"/>
          </a:solidFill>
          <a:latin typeface="PT Sans Narrow"/>
          <a:ea typeface="+mn-ea"/>
          <a:cs typeface="PT Sans Narrow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5.2009315271606502E-2"/>
          <c:y val="0.221800980975629"/>
          <c:w val="0.94799068472839398"/>
          <c:h val="0.70086266385978502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Source!$B$16:$B$21</c:f>
              <c:strCache>
                <c:ptCount val="6"/>
                <c:pt idx="0">
                  <c:v>702</c:v>
                </c:pt>
                <c:pt idx="1">
                  <c:v>1478</c:v>
                </c:pt>
              </c:strCache>
            </c:strRef>
          </c:tx>
          <c:spPr>
            <a:solidFill>
              <a:srgbClr val="0092DB"/>
            </a:solidFill>
            <a:effectLst/>
          </c:spPr>
          <c:invertIfNegative val="0"/>
          <c:cat>
            <c:strRef>
              <c:f>Source!$A$16:$A$21</c:f>
              <c:strCache>
                <c:ptCount val="6"/>
                <c:pt idx="0">
                  <c:v>1-Feb</c:v>
                </c:pt>
                <c:pt idx="1">
                  <c:v>1-Mar</c:v>
                </c:pt>
                <c:pt idx="2">
                  <c:v>1-Apr</c:v>
                </c:pt>
                <c:pt idx="3">
                  <c:v>1-May</c:v>
                </c:pt>
                <c:pt idx="4">
                  <c:v>1-Jun</c:v>
                </c:pt>
                <c:pt idx="5">
                  <c:v>1-Jul</c:v>
                </c:pt>
              </c:strCache>
            </c:strRef>
          </c:cat>
          <c:val>
            <c:numRef>
              <c:f>Source!$B$16:$B$21</c:f>
              <c:numCache>
                <c:formatCode>0</c:formatCode>
                <c:ptCount val="6"/>
                <c:pt idx="0">
                  <c:v>702</c:v>
                </c:pt>
                <c:pt idx="1">
                  <c:v>1478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76-406F-B2DC-E635E5044864}"/>
            </c:ext>
          </c:extLst>
        </c:ser>
        <c:ser>
          <c:idx val="1"/>
          <c:order val="1"/>
          <c:tx>
            <c:strRef>
              <c:f>Source!$C$16:$C$21</c:f>
              <c:strCache>
                <c:ptCount val="6"/>
                <c:pt idx="0">
                  <c:v>776</c:v>
                </c:pt>
                <c:pt idx="1">
                  <c:v>0</c:v>
                </c:pt>
                <c:pt idx="2">
                  <c:v>1478</c:v>
                </c:pt>
                <c:pt idx="3">
                  <c:v>1478</c:v>
                </c:pt>
                <c:pt idx="4">
                  <c:v>1478</c:v>
                </c:pt>
                <c:pt idx="5">
                  <c:v>1478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effectLst/>
          </c:spPr>
          <c:invertIfNegative val="0"/>
          <c:cat>
            <c:strRef>
              <c:f>Source!$A$16:$A$21</c:f>
              <c:strCache>
                <c:ptCount val="6"/>
                <c:pt idx="0">
                  <c:v>1-Feb</c:v>
                </c:pt>
                <c:pt idx="1">
                  <c:v>1-Mar</c:v>
                </c:pt>
                <c:pt idx="2">
                  <c:v>1-Apr</c:v>
                </c:pt>
                <c:pt idx="3">
                  <c:v>1-May</c:v>
                </c:pt>
                <c:pt idx="4">
                  <c:v>1-Jun</c:v>
                </c:pt>
                <c:pt idx="5">
                  <c:v>1-Jul</c:v>
                </c:pt>
              </c:strCache>
            </c:strRef>
          </c:cat>
          <c:val>
            <c:numRef>
              <c:f>Source!$C$16:$C$21</c:f>
              <c:numCache>
                <c:formatCode>0</c:formatCode>
                <c:ptCount val="6"/>
                <c:pt idx="0">
                  <c:v>776</c:v>
                </c:pt>
                <c:pt idx="1">
                  <c:v>0</c:v>
                </c:pt>
                <c:pt idx="2">
                  <c:v>1478</c:v>
                </c:pt>
                <c:pt idx="3">
                  <c:v>1478</c:v>
                </c:pt>
                <c:pt idx="4">
                  <c:v>1478</c:v>
                </c:pt>
                <c:pt idx="5">
                  <c:v>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E76-406F-B2DC-E635E5044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8168184"/>
        <c:axId val="368165048"/>
      </c:barChart>
      <c:catAx>
        <c:axId val="3681681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400">
                <a:latin typeface="PT Sans Narrow"/>
                <a:cs typeface="PT Sans Narrow"/>
              </a:defRPr>
            </a:pPr>
            <a:endParaRPr lang="en-US"/>
          </a:p>
        </c:txPr>
        <c:crossAx val="368165048"/>
        <c:crosses val="autoZero"/>
        <c:auto val="1"/>
        <c:lblAlgn val="ctr"/>
        <c:lblOffset val="100"/>
        <c:noMultiLvlLbl val="0"/>
      </c:catAx>
      <c:valAx>
        <c:axId val="368165048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3681681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2009315271606502E-2"/>
          <c:y val="0.221800980975629"/>
          <c:w val="0.94799068472839398"/>
          <c:h val="0.70086266385978502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Source!$B$16:$B$21</c:f>
              <c:strCache>
                <c:ptCount val="6"/>
                <c:pt idx="0">
                  <c:v>702</c:v>
                </c:pt>
                <c:pt idx="1">
                  <c:v>1478</c:v>
                </c:pt>
              </c:strCache>
            </c:strRef>
          </c:tx>
          <c:spPr>
            <a:noFill/>
          </c:spPr>
          <c:invertIfNegative val="0"/>
          <c:cat>
            <c:strRef>
              <c:f>Source!$B$16:$B$21</c:f>
              <c:strCache>
                <c:ptCount val="2"/>
                <c:pt idx="0">
                  <c:v>702</c:v>
                </c:pt>
                <c:pt idx="1">
                  <c:v>1478</c:v>
                </c:pt>
              </c:strCache>
            </c:strRef>
          </c:cat>
          <c:val>
            <c:numRef>
              <c:f>Source!$B$16:$B$21</c:f>
              <c:numCache>
                <c:formatCode>0</c:formatCode>
                <c:ptCount val="6"/>
                <c:pt idx="0">
                  <c:v>702</c:v>
                </c:pt>
                <c:pt idx="1">
                  <c:v>1478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F2-47EC-B0D1-CEAD15820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48096480"/>
        <c:axId val="448086680"/>
      </c:barChart>
      <c:catAx>
        <c:axId val="448096480"/>
        <c:scaling>
          <c:orientation val="minMax"/>
        </c:scaling>
        <c:delete val="0"/>
        <c:axPos val="b"/>
        <c:numFmt formatCode="#,#00;;;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400">
                <a:latin typeface="PT Sans Narrow"/>
                <a:cs typeface="PT Sans Narrow"/>
              </a:defRPr>
            </a:pPr>
            <a:endParaRPr lang="en-US"/>
          </a:p>
        </c:txPr>
        <c:crossAx val="448086680"/>
        <c:crosses val="autoZero"/>
        <c:auto val="1"/>
        <c:lblAlgn val="ctr"/>
        <c:lblOffset val="100"/>
        <c:noMultiLvlLbl val="0"/>
      </c:catAx>
      <c:valAx>
        <c:axId val="44808668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4480964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" l="0.25" r="0" t="0" header="0" footer="0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9.xml"/><Relationship Id="rId18" Type="http://schemas.openxmlformats.org/officeDocument/2006/relationships/chart" Target="../charts/chart13.xml"/><Relationship Id="rId3" Type="http://schemas.openxmlformats.org/officeDocument/2006/relationships/hyperlink" Target="https://www.assettv.com/video/global-macro-overview" TargetMode="External"/><Relationship Id="rId7" Type="http://schemas.openxmlformats.org/officeDocument/2006/relationships/chart" Target="../charts/chart3.xml"/><Relationship Id="rId12" Type="http://schemas.openxmlformats.org/officeDocument/2006/relationships/chart" Target="../charts/chart8.xml"/><Relationship Id="rId17" Type="http://schemas.openxmlformats.org/officeDocument/2006/relationships/image" Target="../media/image7.jpg"/><Relationship Id="rId2" Type="http://schemas.openxmlformats.org/officeDocument/2006/relationships/image" Target="../media/image5.png"/><Relationship Id="rId16" Type="http://schemas.openxmlformats.org/officeDocument/2006/relationships/chart" Target="../charts/chart12.xml"/><Relationship Id="rId1" Type="http://schemas.openxmlformats.org/officeDocument/2006/relationships/image" Target="../media/image4.jpg"/><Relationship Id="rId6" Type="http://schemas.openxmlformats.org/officeDocument/2006/relationships/chart" Target="../charts/chart2.xml"/><Relationship Id="rId11" Type="http://schemas.openxmlformats.org/officeDocument/2006/relationships/chart" Target="../charts/chart7.xml"/><Relationship Id="rId5" Type="http://schemas.openxmlformats.org/officeDocument/2006/relationships/chart" Target="../charts/chart1.xml"/><Relationship Id="rId15" Type="http://schemas.openxmlformats.org/officeDocument/2006/relationships/chart" Target="../charts/chart11.xml"/><Relationship Id="rId10" Type="http://schemas.openxmlformats.org/officeDocument/2006/relationships/chart" Target="../charts/chart6.xml"/><Relationship Id="rId4" Type="http://schemas.openxmlformats.org/officeDocument/2006/relationships/image" Target="../media/image6.png"/><Relationship Id="rId9" Type="http://schemas.openxmlformats.org/officeDocument/2006/relationships/chart" Target="../charts/chart5.xml"/><Relationship Id="rId1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18</xdr:col>
      <xdr:colOff>27598</xdr:colOff>
      <xdr:row>21</xdr:row>
      <xdr:rowOff>11907</xdr:rowOff>
    </xdr:to>
    <xdr:pic>
      <xdr:nvPicPr>
        <xdr:cNvPr id="38" name="Picture 37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104"/>
        <a:stretch/>
      </xdr:blipFill>
      <xdr:spPr>
        <a:xfrm>
          <a:off x="0" y="1"/>
          <a:ext cx="13445942" cy="10406062"/>
        </a:xfrm>
        <a:prstGeom prst="rect">
          <a:avLst/>
        </a:prstGeom>
      </xdr:spPr>
    </xdr:pic>
    <xdr:clientData/>
  </xdr:twoCellAnchor>
  <xdr:twoCellAnchor editAs="oneCell">
    <xdr:from>
      <xdr:col>8</xdr:col>
      <xdr:colOff>27896</xdr:colOff>
      <xdr:row>12</xdr:row>
      <xdr:rowOff>523875</xdr:rowOff>
    </xdr:from>
    <xdr:to>
      <xdr:col>12</xdr:col>
      <xdr:colOff>99104</xdr:colOff>
      <xdr:row>14</xdr:row>
      <xdr:rowOff>626534</xdr:rowOff>
    </xdr:to>
    <xdr:pic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17396" y="7461250"/>
          <a:ext cx="3690708" cy="1340909"/>
        </a:xfrm>
        <a:prstGeom prst="rect">
          <a:avLst/>
        </a:prstGeom>
      </xdr:spPr>
    </xdr:pic>
    <xdr:clientData/>
  </xdr:twoCellAnchor>
  <xdr:twoCellAnchor>
    <xdr:from>
      <xdr:col>7</xdr:col>
      <xdr:colOff>222250</xdr:colOff>
      <xdr:row>14</xdr:row>
      <xdr:rowOff>963436</xdr:rowOff>
    </xdr:from>
    <xdr:to>
      <xdr:col>12</xdr:col>
      <xdr:colOff>98655</xdr:colOff>
      <xdr:row>16</xdr:row>
      <xdr:rowOff>109713</xdr:rowOff>
    </xdr:to>
    <xdr:sp macro="" textlink="">
      <xdr:nvSpPr>
        <xdr:cNvPr id="40" name="TextBox 39"/>
        <xdr:cNvSpPr txBox="1"/>
      </xdr:nvSpPr>
      <xdr:spPr>
        <a:xfrm>
          <a:off x="4746625" y="9139061"/>
          <a:ext cx="3861030" cy="3845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>
              <a:solidFill>
                <a:schemeClr val="bg1"/>
              </a:solidFill>
              <a:latin typeface="DIN Condensed" charset="0"/>
              <a:ea typeface="DIN Condensed" charset="0"/>
              <a:cs typeface="DIN Condensed" charset="0"/>
            </a:rPr>
            <a:t>SINGLE VIDEO 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3686068" cy="10477500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686068" cy="10477500"/>
        </a:xfrm>
        <a:prstGeom prst="rect">
          <a:avLst/>
        </a:prstGeom>
      </xdr:spPr>
    </xdr:pic>
    <xdr:clientData/>
  </xdr:oneCellAnchor>
  <xdr:twoCellAnchor editAs="oneCell">
    <xdr:from>
      <xdr:col>9</xdr:col>
      <xdr:colOff>1029948</xdr:colOff>
      <xdr:row>15</xdr:row>
      <xdr:rowOff>158751</xdr:rowOff>
    </xdr:from>
    <xdr:to>
      <xdr:col>10</xdr:col>
      <xdr:colOff>1351302</xdr:colOff>
      <xdr:row>18</xdr:row>
      <xdr:rowOff>104834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46448" y="9350376"/>
          <a:ext cx="1511979" cy="5493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2697</xdr:colOff>
      <xdr:row>0</xdr:row>
      <xdr:rowOff>2167</xdr:rowOff>
    </xdr:from>
    <xdr:to>
      <xdr:col>18</xdr:col>
      <xdr:colOff>12497</xdr:colOff>
      <xdr:row>0</xdr:row>
      <xdr:rowOff>2042285</xdr:rowOff>
    </xdr:to>
    <xdr:pic>
      <xdr:nvPicPr>
        <xdr:cNvPr id="2" name="Banner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" y="2167"/>
          <a:ext cx="13440050" cy="2040118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</xdr:spPr>
    </xdr:pic>
    <xdr:clientData/>
  </xdr:twoCellAnchor>
  <xdr:twoCellAnchor editAs="oneCell">
    <xdr:from>
      <xdr:col>14</xdr:col>
      <xdr:colOff>248177</xdr:colOff>
      <xdr:row>17</xdr:row>
      <xdr:rowOff>91416</xdr:rowOff>
    </xdr:from>
    <xdr:to>
      <xdr:col>17</xdr:col>
      <xdr:colOff>70185</xdr:colOff>
      <xdr:row>20</xdr:row>
      <xdr:rowOff>7730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636" b="12120"/>
        <a:stretch/>
      </xdr:blipFill>
      <xdr:spPr>
        <a:xfrm>
          <a:off x="11554352" y="9702141"/>
          <a:ext cx="1622233" cy="54496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</xdr:row>
      <xdr:rowOff>132108</xdr:rowOff>
    </xdr:from>
    <xdr:to>
      <xdr:col>4</xdr:col>
      <xdr:colOff>157480</xdr:colOff>
      <xdr:row>20</xdr:row>
      <xdr:rowOff>657</xdr:rowOff>
    </xdr:to>
    <xdr:pic>
      <xdr:nvPicPr>
        <xdr:cNvPr id="5" name="VideoLink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2925" y="9742833"/>
          <a:ext cx="1538605" cy="494863"/>
        </a:xfrm>
        <a:prstGeom prst="rect">
          <a:avLst/>
        </a:prstGeom>
      </xdr:spPr>
    </xdr:pic>
    <xdr:clientData/>
  </xdr:twoCellAnchor>
  <xdr:twoCellAnchor>
    <xdr:from>
      <xdr:col>11</xdr:col>
      <xdr:colOff>2116</xdr:colOff>
      <xdr:row>1</xdr:row>
      <xdr:rowOff>361952</xdr:rowOff>
    </xdr:from>
    <xdr:to>
      <xdr:col>12</xdr:col>
      <xdr:colOff>537633</xdr:colOff>
      <xdr:row>1</xdr:row>
      <xdr:rowOff>1039285</xdr:rowOff>
    </xdr:to>
    <xdr:sp macro="" textlink="">
      <xdr:nvSpPr>
        <xdr:cNvPr id="6" name="Rectangle 5"/>
        <xdr:cNvSpPr/>
      </xdr:nvSpPr>
      <xdr:spPr>
        <a:xfrm>
          <a:off x="8393641" y="2438402"/>
          <a:ext cx="659342" cy="677333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>
              <a:solidFill>
                <a:schemeClr val="tx1"/>
              </a:solidFill>
            </a:rPr>
            <a:t>total views</a:t>
          </a:r>
        </a:p>
      </xdr:txBody>
    </xdr:sp>
    <xdr:clientData/>
  </xdr:twoCellAnchor>
  <xdr:twoCellAnchor>
    <xdr:from>
      <xdr:col>14</xdr:col>
      <xdr:colOff>87840</xdr:colOff>
      <xdr:row>1</xdr:row>
      <xdr:rowOff>330202</xdr:rowOff>
    </xdr:from>
    <xdr:to>
      <xdr:col>16</xdr:col>
      <xdr:colOff>69848</xdr:colOff>
      <xdr:row>1</xdr:row>
      <xdr:rowOff>1075268</xdr:rowOff>
    </xdr:to>
    <xdr:sp macro="" textlink="">
      <xdr:nvSpPr>
        <xdr:cNvPr id="7" name="Text Box 1"/>
        <xdr:cNvSpPr txBox="1">
          <a:spLocks noChangeArrowheads="1"/>
        </xdr:cNvSpPr>
      </xdr:nvSpPr>
      <xdr:spPr bwMode="auto">
        <a:xfrm flipH="1">
          <a:off x="11394015" y="2406652"/>
          <a:ext cx="1391708" cy="7450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ctr" upright="1"/>
        <a:lstStyle/>
        <a:p>
          <a:pPr algn="l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+mn-lt"/>
              <a:ea typeface="Calibri"/>
              <a:cs typeface="Calibri"/>
            </a:rPr>
            <a:t>total viewing duration (hours)</a:t>
          </a:r>
        </a:p>
      </xdr:txBody>
    </xdr:sp>
    <xdr:clientData/>
  </xdr:twoCellAnchor>
  <xdr:twoCellAnchor>
    <xdr:from>
      <xdr:col>14</xdr:col>
      <xdr:colOff>119590</xdr:colOff>
      <xdr:row>2</xdr:row>
      <xdr:rowOff>178858</xdr:rowOff>
    </xdr:from>
    <xdr:to>
      <xdr:col>16</xdr:col>
      <xdr:colOff>48683</xdr:colOff>
      <xdr:row>2</xdr:row>
      <xdr:rowOff>1025524</xdr:rowOff>
    </xdr:to>
    <xdr:sp macro="" textlink="">
      <xdr:nvSpPr>
        <xdr:cNvPr id="8" name="Text Box 1"/>
        <xdr:cNvSpPr txBox="1">
          <a:spLocks noChangeArrowheads="1"/>
        </xdr:cNvSpPr>
      </xdr:nvSpPr>
      <xdr:spPr bwMode="auto">
        <a:xfrm flipH="1">
          <a:off x="11425765" y="3512608"/>
          <a:ext cx="1338793" cy="8466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ctr" upright="1"/>
        <a:lstStyle/>
        <a:p>
          <a:pPr algn="l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+mn-lt"/>
              <a:ea typeface="Calibri"/>
              <a:cs typeface="Calibri"/>
            </a:rPr>
            <a:t>average view (min)</a:t>
          </a:r>
        </a:p>
      </xdr:txBody>
    </xdr:sp>
    <xdr:clientData/>
  </xdr:twoCellAnchor>
  <xdr:twoCellAnchor>
    <xdr:from>
      <xdr:col>11</xdr:col>
      <xdr:colOff>65616</xdr:colOff>
      <xdr:row>2</xdr:row>
      <xdr:rowOff>258233</xdr:rowOff>
    </xdr:from>
    <xdr:to>
      <xdr:col>13</xdr:col>
      <xdr:colOff>224367</xdr:colOff>
      <xdr:row>2</xdr:row>
      <xdr:rowOff>1016000</xdr:rowOff>
    </xdr:to>
    <xdr:sp macro="" textlink="">
      <xdr:nvSpPr>
        <xdr:cNvPr id="9" name="Rectangle 8"/>
        <xdr:cNvSpPr/>
      </xdr:nvSpPr>
      <xdr:spPr>
        <a:xfrm>
          <a:off x="8457141" y="3591983"/>
          <a:ext cx="892176" cy="757767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>
              <a:solidFill>
                <a:schemeClr val="tx1"/>
              </a:solidFill>
            </a:rPr>
            <a:t>video duration</a:t>
          </a:r>
        </a:p>
        <a:p>
          <a:pPr algn="l"/>
          <a:r>
            <a:rPr lang="en-US" sz="1400">
              <a:solidFill>
                <a:schemeClr val="tx1"/>
              </a:solidFill>
            </a:rPr>
            <a:t>(min)</a:t>
          </a:r>
        </a:p>
      </xdr:txBody>
    </xdr:sp>
    <xdr:clientData/>
  </xdr:twoCellAnchor>
  <xdr:twoCellAnchor>
    <xdr:from>
      <xdr:col>1</xdr:col>
      <xdr:colOff>51734</xdr:colOff>
      <xdr:row>9</xdr:row>
      <xdr:rowOff>66675</xdr:rowOff>
    </xdr:from>
    <xdr:to>
      <xdr:col>2</xdr:col>
      <xdr:colOff>1208907</xdr:colOff>
      <xdr:row>10</xdr:row>
      <xdr:rowOff>1006495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96817</xdr:colOff>
      <xdr:row>10</xdr:row>
      <xdr:rowOff>1656</xdr:rowOff>
    </xdr:from>
    <xdr:to>
      <xdr:col>4</xdr:col>
      <xdr:colOff>1212012</xdr:colOff>
      <xdr:row>10</xdr:row>
      <xdr:rowOff>1010386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99445</xdr:colOff>
      <xdr:row>10</xdr:row>
      <xdr:rowOff>1656</xdr:rowOff>
    </xdr:from>
    <xdr:to>
      <xdr:col>6</xdr:col>
      <xdr:colOff>1214639</xdr:colOff>
      <xdr:row>10</xdr:row>
      <xdr:rowOff>1010386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36348</xdr:colOff>
      <xdr:row>11</xdr:row>
      <xdr:rowOff>232649</xdr:rowOff>
    </xdr:from>
    <xdr:to>
      <xdr:col>2</xdr:col>
      <xdr:colOff>1209384</xdr:colOff>
      <xdr:row>12</xdr:row>
      <xdr:rowOff>1008113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96817</xdr:colOff>
      <xdr:row>11</xdr:row>
      <xdr:rowOff>232649</xdr:rowOff>
    </xdr:from>
    <xdr:to>
      <xdr:col>4</xdr:col>
      <xdr:colOff>1212012</xdr:colOff>
      <xdr:row>12</xdr:row>
      <xdr:rowOff>1008113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99445</xdr:colOff>
      <xdr:row>11</xdr:row>
      <xdr:rowOff>232649</xdr:rowOff>
    </xdr:from>
    <xdr:to>
      <xdr:col>6</xdr:col>
      <xdr:colOff>1214639</xdr:colOff>
      <xdr:row>12</xdr:row>
      <xdr:rowOff>1008113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36348</xdr:colOff>
      <xdr:row>13</xdr:row>
      <xdr:rowOff>223592</xdr:rowOff>
    </xdr:from>
    <xdr:to>
      <xdr:col>2</xdr:col>
      <xdr:colOff>1209384</xdr:colOff>
      <xdr:row>14</xdr:row>
      <xdr:rowOff>1005840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46247</xdr:colOff>
      <xdr:row>13</xdr:row>
      <xdr:rowOff>223592</xdr:rowOff>
    </xdr:from>
    <xdr:to>
      <xdr:col>4</xdr:col>
      <xdr:colOff>1212012</xdr:colOff>
      <xdr:row>14</xdr:row>
      <xdr:rowOff>1005840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48875</xdr:colOff>
      <xdr:row>13</xdr:row>
      <xdr:rowOff>223592</xdr:rowOff>
    </xdr:from>
    <xdr:to>
      <xdr:col>6</xdr:col>
      <xdr:colOff>1214639</xdr:colOff>
      <xdr:row>14</xdr:row>
      <xdr:rowOff>1005840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316084</xdr:colOff>
      <xdr:row>0</xdr:row>
      <xdr:rowOff>65057</xdr:rowOff>
    </xdr:from>
    <xdr:to>
      <xdr:col>13</xdr:col>
      <xdr:colOff>1752405</xdr:colOff>
      <xdr:row>0</xdr:row>
      <xdr:rowOff>701311</xdr:rowOff>
    </xdr:to>
    <xdr:sp macro="" textlink="Source!$A$23">
      <xdr:nvSpPr>
        <xdr:cNvPr id="20" name="Rectangle 19"/>
        <xdr:cNvSpPr/>
      </xdr:nvSpPr>
      <xdr:spPr>
        <a:xfrm>
          <a:off x="316084" y="65057"/>
          <a:ext cx="10562826" cy="6362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84D7049F-7DB0-47A8-8AE2-69E42E0E5867}" type="TxLink">
            <a:rPr lang="en-US" sz="3600" b="0" i="0" u="none" strike="noStrike">
              <a:solidFill>
                <a:schemeClr val="bg1"/>
              </a:solidFill>
              <a:latin typeface="DIN Condensed" panose="00000500000000000000" pitchFamily="2" charset="0"/>
              <a:ea typeface="+mn-ea"/>
              <a:cs typeface="+mn-cs"/>
            </a:rPr>
            <a:pPr marL="0" indent="0" algn="l"/>
            <a:t>GLOBAL MACRO OVERVIEW</a:t>
          </a:fld>
          <a:endParaRPr lang="en-US" sz="3600" b="0" i="0" u="none" strike="noStrike">
            <a:solidFill>
              <a:schemeClr val="bg1"/>
            </a:solidFill>
            <a:latin typeface="DIN Condensed" panose="00000500000000000000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322023</xdr:colOff>
      <xdr:row>0</xdr:row>
      <xdr:rowOff>896751</xdr:rowOff>
    </xdr:from>
    <xdr:to>
      <xdr:col>7</xdr:col>
      <xdr:colOff>97377</xdr:colOff>
      <xdr:row>0</xdr:row>
      <xdr:rowOff>1381987</xdr:rowOff>
    </xdr:to>
    <xdr:sp macro="" textlink="Source!$A$26">
      <xdr:nvSpPr>
        <xdr:cNvPr id="21" name="Rectangle 20"/>
        <xdr:cNvSpPr/>
      </xdr:nvSpPr>
      <xdr:spPr>
        <a:xfrm>
          <a:off x="322023" y="896751"/>
          <a:ext cx="4294869" cy="48523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7C53F87C-32FD-49A5-A60D-28FD5CAF0933}" type="TxLink">
            <a:rPr lang="en-US" sz="2000" b="0" i="0" u="none" strike="noStrike">
              <a:solidFill>
                <a:schemeClr val="bg1"/>
              </a:solidFill>
              <a:latin typeface="PT Sans Narrow" panose="020B0506020203020204" pitchFamily="34" charset="0"/>
              <a:ea typeface="+mn-ea"/>
              <a:cs typeface="+mn-cs"/>
            </a:rPr>
            <a:pPr marL="0" indent="0" algn="l"/>
            <a:t>PUBLISHED | FEBRUARY 11,2016</a:t>
          </a:fld>
          <a:endParaRPr lang="en-US" sz="2000" b="0" i="0" u="none" strike="noStrike">
            <a:solidFill>
              <a:schemeClr val="bg1"/>
            </a:solidFill>
            <a:latin typeface="PT Sans Narrow" panose="020B0506020203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270528</xdr:colOff>
      <xdr:row>10</xdr:row>
      <xdr:rowOff>4009</xdr:rowOff>
    </xdr:from>
    <xdr:to>
      <xdr:col>10</xdr:col>
      <xdr:colOff>1774863</xdr:colOff>
      <xdr:row>17</xdr:row>
      <xdr:rowOff>73423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107558</xdr:colOff>
      <xdr:row>9</xdr:row>
      <xdr:rowOff>49680</xdr:rowOff>
    </xdr:from>
    <xdr:to>
      <xdr:col>9</xdr:col>
      <xdr:colOff>435605</xdr:colOff>
      <xdr:row>17</xdr:row>
      <xdr:rowOff>27635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2164412</xdr:colOff>
      <xdr:row>7</xdr:row>
      <xdr:rowOff>45018</xdr:rowOff>
    </xdr:from>
    <xdr:to>
      <xdr:col>16</xdr:col>
      <xdr:colOff>270339</xdr:colOff>
      <xdr:row>17</xdr:row>
      <xdr:rowOff>29158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341932</xdr:colOff>
      <xdr:row>0</xdr:row>
      <xdr:rowOff>603689</xdr:rowOff>
    </xdr:from>
    <xdr:to>
      <xdr:col>10</xdr:col>
      <xdr:colOff>881082</xdr:colOff>
      <xdr:row>0</xdr:row>
      <xdr:rowOff>1239943</xdr:rowOff>
    </xdr:to>
    <xdr:sp macro="" textlink="Source!$A$24">
      <xdr:nvSpPr>
        <xdr:cNvPr id="28" name="Rectangle 27"/>
        <xdr:cNvSpPr/>
      </xdr:nvSpPr>
      <xdr:spPr>
        <a:xfrm>
          <a:off x="341932" y="603689"/>
          <a:ext cx="6749450" cy="6362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03898D7D-64B8-415E-8CC2-D0CB8043C24C}" type="TxLink">
            <a:rPr lang="en-US" sz="2000" b="0" i="0" u="none" strike="noStrike">
              <a:solidFill>
                <a:schemeClr val="bg1"/>
              </a:solidFill>
              <a:latin typeface="DIN Condensed" panose="00000500000000000000" pitchFamily="2" charset="0"/>
              <a:ea typeface="Calibri"/>
              <a:cs typeface="Calibri"/>
            </a:rPr>
            <a:pPr marL="0" indent="0" algn="l"/>
            <a:t>BRANDYWINE GLOBAL</a:t>
          </a:fld>
          <a:endParaRPr lang="en-US" sz="2000" b="0" i="0" u="none" strike="noStrike">
            <a:solidFill>
              <a:schemeClr val="bg1"/>
            </a:solidFill>
            <a:latin typeface="DIN Condensed" panose="00000500000000000000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412751</xdr:colOff>
      <xdr:row>0</xdr:row>
      <xdr:rowOff>1657350</xdr:rowOff>
    </xdr:from>
    <xdr:to>
      <xdr:col>9</xdr:col>
      <xdr:colOff>657225</xdr:colOff>
      <xdr:row>4</xdr:row>
      <xdr:rowOff>6350</xdr:rowOff>
    </xdr:to>
    <xdr:sp macro="" textlink="">
      <xdr:nvSpPr>
        <xdr:cNvPr id="29" name="VPIC"/>
        <xdr:cNvSpPr/>
      </xdr:nvSpPr>
      <xdr:spPr>
        <a:xfrm>
          <a:off x="412751" y="1657350"/>
          <a:ext cx="5264149" cy="3016250"/>
        </a:xfrm>
        <a:prstGeom prst="rect">
          <a:avLst/>
        </a:prstGeom>
        <a:blipFill dpi="0" rotWithShape="1">
          <a:blip xmlns:r="http://schemas.openxmlformats.org/officeDocument/2006/relationships" r:embed="rId17"/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410175</xdr:colOff>
      <xdr:row>0</xdr:row>
      <xdr:rowOff>1312984</xdr:rowOff>
    </xdr:from>
    <xdr:to>
      <xdr:col>6</xdr:col>
      <xdr:colOff>344421</xdr:colOff>
      <xdr:row>0</xdr:row>
      <xdr:rowOff>1606061</xdr:rowOff>
    </xdr:to>
    <xdr:sp macro="" textlink="">
      <xdr:nvSpPr>
        <xdr:cNvPr id="30" name="Rectangle 29"/>
        <xdr:cNvSpPr/>
      </xdr:nvSpPr>
      <xdr:spPr>
        <a:xfrm>
          <a:off x="410175" y="1312984"/>
          <a:ext cx="3239421" cy="293077"/>
        </a:xfrm>
        <a:prstGeom prst="rect">
          <a:avLst/>
        </a:prstGeom>
        <a:solidFill>
          <a:srgbClr val="0192DB"/>
        </a:solidFill>
        <a:ln>
          <a:solidFill>
            <a:srgbClr val="47B5C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283551</xdr:colOff>
      <xdr:row>0</xdr:row>
      <xdr:rowOff>1273260</xdr:rowOff>
    </xdr:from>
    <xdr:to>
      <xdr:col>4</xdr:col>
      <xdr:colOff>349281</xdr:colOff>
      <xdr:row>0</xdr:row>
      <xdr:rowOff>1747393</xdr:rowOff>
    </xdr:to>
    <xdr:sp macro="" textlink="">
      <xdr:nvSpPr>
        <xdr:cNvPr id="31" name="Rectangle 30"/>
        <xdr:cNvSpPr/>
      </xdr:nvSpPr>
      <xdr:spPr>
        <a:xfrm>
          <a:off x="283551" y="1273260"/>
          <a:ext cx="1989780" cy="474133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n-US" sz="1800" b="1" i="0">
              <a:solidFill>
                <a:schemeClr val="bg1"/>
              </a:solidFill>
              <a:latin typeface="PT Sans Narrow" charset="-52"/>
              <a:ea typeface="PT Sans Narrow" charset="-52"/>
              <a:cs typeface="PT Sans Narrow" charset="-52"/>
            </a:rPr>
            <a:t>VIEWING</a:t>
          </a:r>
          <a:r>
            <a:rPr lang="en-US" sz="1800" b="1" i="0" baseline="0">
              <a:solidFill>
                <a:schemeClr val="bg1"/>
              </a:solidFill>
              <a:latin typeface="PT Sans Narrow" charset="-52"/>
              <a:ea typeface="PT Sans Narrow" charset="-52"/>
              <a:cs typeface="PT Sans Narrow" charset="-52"/>
            </a:rPr>
            <a:t> REPORT    | </a:t>
          </a:r>
          <a:endParaRPr lang="en-US" sz="1800" b="1" i="0">
            <a:solidFill>
              <a:schemeClr val="bg1"/>
            </a:solidFill>
            <a:latin typeface="PT Sans Narrow" charset="-52"/>
            <a:ea typeface="PT Sans Narrow" charset="-52"/>
            <a:cs typeface="PT Sans Narrow" charset="-52"/>
          </a:endParaRPr>
        </a:p>
      </xdr:txBody>
    </xdr:sp>
    <xdr:clientData/>
  </xdr:twoCellAnchor>
  <xdr:twoCellAnchor>
    <xdr:from>
      <xdr:col>3</xdr:col>
      <xdr:colOff>121197</xdr:colOff>
      <xdr:row>0</xdr:row>
      <xdr:rowOff>1256380</xdr:rowOff>
    </xdr:from>
    <xdr:to>
      <xdr:col>6</xdr:col>
      <xdr:colOff>143245</xdr:colOff>
      <xdr:row>0</xdr:row>
      <xdr:rowOff>1732630</xdr:rowOff>
    </xdr:to>
    <xdr:sp macro="" textlink="Source!$B$2">
      <xdr:nvSpPr>
        <xdr:cNvPr id="32" name="Rectangle 31"/>
        <xdr:cNvSpPr/>
      </xdr:nvSpPr>
      <xdr:spPr>
        <a:xfrm>
          <a:off x="1880406" y="1256380"/>
          <a:ext cx="1567431" cy="476250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r"/>
          <a:fld id="{CFBD27C7-634D-416B-B1B5-4168EF1A58EA}" type="TxLink">
            <a:rPr lang="en-US" sz="1800" b="1" i="0">
              <a:solidFill>
                <a:schemeClr val="bg1"/>
              </a:solidFill>
              <a:latin typeface="PT Sans Narrow" charset="-52"/>
              <a:ea typeface="PT Sans Narrow" charset="-52"/>
              <a:cs typeface="PT Sans Narrow" charset="-52"/>
            </a:rPr>
            <a:pPr marL="0" indent="0" algn="r"/>
            <a:t>3/1/2016</a:t>
          </a:fld>
          <a:endParaRPr lang="en-US" sz="1800" b="1" i="0">
            <a:solidFill>
              <a:schemeClr val="bg1"/>
            </a:solidFill>
            <a:latin typeface="PT Sans Narrow" charset="-52"/>
            <a:ea typeface="PT Sans Narrow" charset="-52"/>
            <a:cs typeface="PT Sans Narrow" charset="-52"/>
          </a:endParaRPr>
        </a:p>
      </xdr:txBody>
    </xdr:sp>
    <xdr:clientData/>
  </xdr:twoCellAnchor>
  <xdr:twoCellAnchor>
    <xdr:from>
      <xdr:col>2</xdr:col>
      <xdr:colOff>684065</xdr:colOff>
      <xdr:row>4</xdr:row>
      <xdr:rowOff>23909</xdr:rowOff>
    </xdr:from>
    <xdr:to>
      <xdr:col>9</xdr:col>
      <xdr:colOff>1180231</xdr:colOff>
      <xdr:row>5</xdr:row>
      <xdr:rowOff>55083</xdr:rowOff>
    </xdr:to>
    <xdr:sp macro="" textlink="Source!$A$25">
      <xdr:nvSpPr>
        <xdr:cNvPr id="33" name="Rectangle 32"/>
        <xdr:cNvSpPr/>
      </xdr:nvSpPr>
      <xdr:spPr>
        <a:xfrm>
          <a:off x="1232202" y="4687565"/>
          <a:ext cx="4980104" cy="28277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1259D93-1EF5-492F-A5DA-0872BEB2940B}" type="TxLink">
            <a:rPr lang="en-US" sz="12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algn="l"/>
            <a:t>Francis A. Scotland of Brandywine Global</a:t>
          </a:fld>
          <a:endParaRPr lang="en-US" sz="1100" b="0" i="0" u="none" strike="noStrike">
            <a:solidFill>
              <a:srgbClr val="000000"/>
            </a:solidFill>
            <a:latin typeface="DIN Condensed 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2135253</xdr:colOff>
      <xdr:row>10</xdr:row>
      <xdr:rowOff>19439</xdr:rowOff>
    </xdr:from>
    <xdr:to>
      <xdr:col>16</xdr:col>
      <xdr:colOff>237892</xdr:colOff>
      <xdr:row>10</xdr:row>
      <xdr:rowOff>409122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26958</xdr:rowOff>
    </xdr:from>
    <xdr:to>
      <xdr:col>18</xdr:col>
      <xdr:colOff>0</xdr:colOff>
      <xdr:row>1</xdr:row>
      <xdr:rowOff>10783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958"/>
          <a:ext cx="13928066" cy="2095500"/>
        </a:xfrm>
        <a:prstGeom prst="rect">
          <a:avLst/>
        </a:prstGeom>
      </xdr:spPr>
    </xdr:pic>
    <xdr:clientData/>
  </xdr:twoCellAnchor>
  <xdr:twoCellAnchor>
    <xdr:from>
      <xdr:col>0</xdr:col>
      <xdr:colOff>321864</xdr:colOff>
      <xdr:row>0</xdr:row>
      <xdr:rowOff>445986</xdr:rowOff>
    </xdr:from>
    <xdr:to>
      <xdr:col>13</xdr:col>
      <xdr:colOff>44930</xdr:colOff>
      <xdr:row>0</xdr:row>
      <xdr:rowOff>1191811</xdr:rowOff>
    </xdr:to>
    <xdr:sp macro="" textlink="$C$2">
      <xdr:nvSpPr>
        <xdr:cNvPr id="3" name="Rectangle 2"/>
        <xdr:cNvSpPr/>
      </xdr:nvSpPr>
      <xdr:spPr>
        <a:xfrm>
          <a:off x="321864" y="445986"/>
          <a:ext cx="8663986" cy="7458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6BB7B41-0AF5-46E7-AFE2-5EA43BB8C17E}" type="TxLink">
            <a:rPr lang="en-US" sz="3800" b="0" i="0" u="none" strike="noStrike">
              <a:solidFill>
                <a:schemeClr val="bg1"/>
              </a:solidFill>
              <a:latin typeface="DIN Condensed" panose="00000500000000000000" pitchFamily="2" charset="0"/>
              <a:ea typeface="DIN Condensed" charset="0"/>
              <a:cs typeface="DIN Condensed" charset="0"/>
            </a:rPr>
            <a:pPr algn="l"/>
            <a:t>1</a:t>
          </a:fld>
          <a:endParaRPr lang="en-US" sz="3800">
            <a:solidFill>
              <a:schemeClr val="bg1"/>
            </a:solidFill>
            <a:latin typeface="DIN Condensed" panose="00000500000000000000" pitchFamily="2" charset="0"/>
            <a:ea typeface="DIN Condensed" charset="0"/>
            <a:cs typeface="DIN Condensed" charset="0"/>
          </a:endParaRPr>
        </a:p>
      </xdr:txBody>
    </xdr:sp>
    <xdr:clientData/>
  </xdr:twoCellAnchor>
  <xdr:twoCellAnchor>
    <xdr:from>
      <xdr:col>0</xdr:col>
      <xdr:colOff>350448</xdr:colOff>
      <xdr:row>0</xdr:row>
      <xdr:rowOff>927848</xdr:rowOff>
    </xdr:from>
    <xdr:to>
      <xdr:col>7</xdr:col>
      <xdr:colOff>98845</xdr:colOff>
      <xdr:row>0</xdr:row>
      <xdr:rowOff>1251906</xdr:rowOff>
    </xdr:to>
    <xdr:sp macro="" textlink="$D$2">
      <xdr:nvSpPr>
        <xdr:cNvPr id="4" name="Rectangle 3"/>
        <xdr:cNvSpPr/>
      </xdr:nvSpPr>
      <xdr:spPr>
        <a:xfrm>
          <a:off x="350448" y="927848"/>
          <a:ext cx="4339447" cy="32405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CD1938E-924A-463F-BD25-23B105B5F2AF}" type="TxLink">
            <a:rPr lang="en-US" sz="2000" b="0" i="0" u="none" strike="noStrike">
              <a:solidFill>
                <a:schemeClr val="bg1"/>
              </a:solidFill>
              <a:latin typeface="PT Sans Narrow" panose="020B0506020203020204" pitchFamily="34" charset="0"/>
            </a:rPr>
            <a:pPr algn="l"/>
            <a:t>2</a:t>
          </a:fld>
          <a:endParaRPr lang="en-US" sz="2000" b="0" i="0" u="none" strike="noStrike">
            <a:solidFill>
              <a:schemeClr val="bg1"/>
            </a:solidFill>
            <a:latin typeface="PT Sans Narrow" panose="020B0506020203020204" pitchFamily="34" charset="0"/>
          </a:endParaRPr>
        </a:p>
      </xdr:txBody>
    </xdr:sp>
    <xdr:clientData/>
  </xdr:twoCellAnchor>
  <xdr:twoCellAnchor>
    <xdr:from>
      <xdr:col>0</xdr:col>
      <xdr:colOff>341462</xdr:colOff>
      <xdr:row>0</xdr:row>
      <xdr:rowOff>1185077</xdr:rowOff>
    </xdr:from>
    <xdr:to>
      <xdr:col>7</xdr:col>
      <xdr:colOff>116816</xdr:colOff>
      <xdr:row>0</xdr:row>
      <xdr:rowOff>1549642</xdr:rowOff>
    </xdr:to>
    <xdr:sp macro="" textlink="$E$2">
      <xdr:nvSpPr>
        <xdr:cNvPr id="5" name="Rectangle 4"/>
        <xdr:cNvSpPr/>
      </xdr:nvSpPr>
      <xdr:spPr>
        <a:xfrm>
          <a:off x="341462" y="1185077"/>
          <a:ext cx="4366404" cy="3645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5DFF4A4-9133-4DFC-90F7-BB2BA04DC78A}" type="TxLink">
            <a:rPr lang="en-US" sz="2000" b="0" i="0" u="none" strike="noStrike">
              <a:solidFill>
                <a:schemeClr val="bg1"/>
              </a:solidFill>
              <a:latin typeface="PT Sans Narrow" panose="020B0506020203020204" pitchFamily="34" charset="0"/>
              <a:ea typeface="PT Sans Narrow" charset="-52"/>
              <a:cs typeface="PT Sans Narrow" charset="-52"/>
            </a:rPr>
            <a:pPr algn="l"/>
            <a:t>1/3/1900</a:t>
          </a:fld>
          <a:endParaRPr lang="en-US" sz="2000" b="0" i="0">
            <a:solidFill>
              <a:schemeClr val="bg1"/>
            </a:solidFill>
            <a:latin typeface="PT Sans Narrow" panose="020B0506020203020204" pitchFamily="34" charset="0"/>
            <a:ea typeface="PT Sans Narrow" charset="-52"/>
            <a:cs typeface="PT Sans Narrow" charset="-52"/>
          </a:endParaRPr>
        </a:p>
      </xdr:txBody>
    </xdr:sp>
    <xdr:clientData/>
  </xdr:twoCellAnchor>
  <xdr:twoCellAnchor>
    <xdr:from>
      <xdr:col>0</xdr:col>
      <xdr:colOff>203683</xdr:colOff>
      <xdr:row>0</xdr:row>
      <xdr:rowOff>1534363</xdr:rowOff>
    </xdr:from>
    <xdr:to>
      <xdr:col>6</xdr:col>
      <xdr:colOff>390747</xdr:colOff>
      <xdr:row>0</xdr:row>
      <xdr:rowOff>2013172</xdr:rowOff>
    </xdr:to>
    <xdr:grpSp>
      <xdr:nvGrpSpPr>
        <xdr:cNvPr id="6" name="Group 5"/>
        <xdr:cNvGrpSpPr/>
      </xdr:nvGrpSpPr>
      <xdr:grpSpPr>
        <a:xfrm>
          <a:off x="203683" y="1534363"/>
          <a:ext cx="3502842" cy="478809"/>
          <a:chOff x="205427" y="1613743"/>
          <a:chExt cx="3510805" cy="478809"/>
        </a:xfrm>
      </xdr:grpSpPr>
      <xdr:sp macro="" textlink="">
        <xdr:nvSpPr>
          <xdr:cNvPr id="7" name="Rectangle 6"/>
          <xdr:cNvSpPr/>
        </xdr:nvSpPr>
        <xdr:spPr>
          <a:xfrm>
            <a:off x="442398" y="1671625"/>
            <a:ext cx="2970252" cy="293076"/>
          </a:xfrm>
          <a:prstGeom prst="rect">
            <a:avLst/>
          </a:prstGeom>
          <a:solidFill>
            <a:srgbClr val="0192DB"/>
          </a:solidFill>
          <a:ln>
            <a:solidFill>
              <a:srgbClr val="0192DB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b="0" i="0">
              <a:latin typeface="PT Sans Narrow" charset="-52"/>
              <a:ea typeface="PT Sans Narrow" charset="-52"/>
              <a:cs typeface="PT Sans Narrow" charset="-52"/>
            </a:endParaRPr>
          </a:p>
        </xdr:txBody>
      </xdr:sp>
      <xdr:sp macro="" textlink="">
        <xdr:nvSpPr>
          <xdr:cNvPr id="8" name="Rectangle 7"/>
          <xdr:cNvSpPr/>
        </xdr:nvSpPr>
        <xdr:spPr>
          <a:xfrm>
            <a:off x="205427" y="1613743"/>
            <a:ext cx="1852288" cy="474133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800" b="0" i="0">
                <a:solidFill>
                  <a:schemeClr val="bg1"/>
                </a:solidFill>
                <a:latin typeface="PT Sans Narrow" charset="-52"/>
                <a:ea typeface="PT Sans Narrow" charset="-52"/>
                <a:cs typeface="PT Sans Narrow" charset="-52"/>
              </a:rPr>
              <a:t>EMAIL</a:t>
            </a:r>
            <a:r>
              <a:rPr lang="en-US" sz="1800" b="0" i="0" baseline="0">
                <a:solidFill>
                  <a:schemeClr val="bg1"/>
                </a:solidFill>
                <a:latin typeface="PT Sans Narrow" charset="-52"/>
                <a:ea typeface="PT Sans Narrow" charset="-52"/>
                <a:cs typeface="PT Sans Narrow" charset="-52"/>
              </a:rPr>
              <a:t> REPORT    | </a:t>
            </a:r>
            <a:endParaRPr lang="en-US" sz="1800" b="0" i="0">
              <a:solidFill>
                <a:schemeClr val="bg1"/>
              </a:solidFill>
              <a:latin typeface="PT Sans Narrow" charset="-52"/>
              <a:ea typeface="PT Sans Narrow" charset="-52"/>
              <a:cs typeface="PT Sans Narrow" charset="-52"/>
            </a:endParaRPr>
          </a:p>
        </xdr:txBody>
      </xdr:sp>
      <xdr:sp macro="" textlink="C2">
        <xdr:nvSpPr>
          <xdr:cNvPr id="9" name="Rectangle 8"/>
          <xdr:cNvSpPr/>
        </xdr:nvSpPr>
        <xdr:spPr>
          <a:xfrm>
            <a:off x="2125761" y="1616302"/>
            <a:ext cx="1590471" cy="4762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AC21CB7B-D1BC-4CA2-A56D-28F54D099E19}" type="TxLink">
              <a:rPr lang="en-US" sz="1200" b="0" i="0" u="none" strike="noStrike">
                <a:solidFill>
                  <a:srgbClr val="FFFFFF"/>
                </a:solidFill>
                <a:latin typeface="Calibri"/>
              </a:rPr>
              <a:pPr algn="l"/>
              <a:t>1</a:t>
            </a:fld>
            <a:endParaRPr lang="en-US" sz="1800" b="0" i="0" u="none" strike="noStrike">
              <a:solidFill>
                <a:srgbClr val="FFFFFF"/>
              </a:solidFill>
              <a:latin typeface="PT Sans Narrow" panose="020B0506020203020204" pitchFamily="34" charset="0"/>
            </a:endParaRPr>
          </a:p>
        </xdr:txBody>
      </xdr:sp>
    </xdr:grpSp>
    <xdr:clientData/>
  </xdr:twoCellAnchor>
  <xdr:twoCellAnchor>
    <xdr:from>
      <xdr:col>10</xdr:col>
      <xdr:colOff>1369951</xdr:colOff>
      <xdr:row>2</xdr:row>
      <xdr:rowOff>221346</xdr:rowOff>
    </xdr:from>
    <xdr:to>
      <xdr:col>12</xdr:col>
      <xdr:colOff>432720</xdr:colOff>
      <xdr:row>2</xdr:row>
      <xdr:rowOff>966412</xdr:rowOff>
    </xdr:to>
    <xdr:sp macro="" textlink="">
      <xdr:nvSpPr>
        <xdr:cNvPr id="10" name="Text Box 1"/>
        <xdr:cNvSpPr txBox="1">
          <a:spLocks noChangeArrowheads="1"/>
        </xdr:cNvSpPr>
      </xdr:nvSpPr>
      <xdr:spPr bwMode="auto">
        <a:xfrm flipH="1">
          <a:off x="7475476" y="2583546"/>
          <a:ext cx="1396394" cy="7450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ctr" upright="1"/>
        <a:lstStyle/>
        <a:p>
          <a:pPr algn="r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+mn-lt"/>
              <a:ea typeface="Calibri"/>
              <a:cs typeface="Calibri"/>
            </a:rPr>
            <a:t>date </a:t>
          </a:r>
        </a:p>
      </xdr:txBody>
    </xdr:sp>
    <xdr:clientData/>
  </xdr:twoCellAnchor>
  <xdr:twoCellAnchor>
    <xdr:from>
      <xdr:col>10</xdr:col>
      <xdr:colOff>1401701</xdr:colOff>
      <xdr:row>3</xdr:row>
      <xdr:rowOff>299808</xdr:rowOff>
    </xdr:from>
    <xdr:to>
      <xdr:col>12</xdr:col>
      <xdr:colOff>411555</xdr:colOff>
      <xdr:row>3</xdr:row>
      <xdr:rowOff>1146474</xdr:rowOff>
    </xdr:to>
    <xdr:sp macro="" textlink="">
      <xdr:nvSpPr>
        <xdr:cNvPr id="11" name="Text Box 1"/>
        <xdr:cNvSpPr txBox="1">
          <a:spLocks noChangeArrowheads="1"/>
        </xdr:cNvSpPr>
      </xdr:nvSpPr>
      <xdr:spPr bwMode="auto">
        <a:xfrm flipH="1">
          <a:off x="7507226" y="4166958"/>
          <a:ext cx="1343479" cy="8466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ctr" upright="1"/>
        <a:lstStyle/>
        <a:p>
          <a:pPr algn="r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+mn-lt"/>
              <a:ea typeface="Calibri"/>
              <a:cs typeface="Calibri"/>
            </a:rPr>
            <a:t>sent</a:t>
          </a:r>
        </a:p>
      </xdr:txBody>
    </xdr:sp>
    <xdr:clientData/>
  </xdr:twoCellAnchor>
  <xdr:twoCellAnchor>
    <xdr:from>
      <xdr:col>10</xdr:col>
      <xdr:colOff>1369951</xdr:colOff>
      <xdr:row>4</xdr:row>
      <xdr:rowOff>378582</xdr:rowOff>
    </xdr:from>
    <xdr:to>
      <xdr:col>12</xdr:col>
      <xdr:colOff>432720</xdr:colOff>
      <xdr:row>4</xdr:row>
      <xdr:rowOff>1123648</xdr:rowOff>
    </xdr:to>
    <xdr:sp macro="" textlink="">
      <xdr:nvSpPr>
        <xdr:cNvPr id="12" name="Text Box 1"/>
        <xdr:cNvSpPr txBox="1">
          <a:spLocks noChangeArrowheads="1"/>
        </xdr:cNvSpPr>
      </xdr:nvSpPr>
      <xdr:spPr bwMode="auto">
        <a:xfrm flipH="1">
          <a:off x="7475476" y="6188832"/>
          <a:ext cx="1396394" cy="7450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ctr" upright="1"/>
        <a:lstStyle/>
        <a:p>
          <a:pPr algn="r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+mn-lt"/>
              <a:ea typeface="Calibri"/>
              <a:cs typeface="Calibri"/>
            </a:rPr>
            <a:t>opened</a:t>
          </a:r>
        </a:p>
      </xdr:txBody>
    </xdr:sp>
    <xdr:clientData/>
  </xdr:twoCellAnchor>
  <xdr:twoCellAnchor>
    <xdr:from>
      <xdr:col>10</xdr:col>
      <xdr:colOff>1401701</xdr:colOff>
      <xdr:row>5</xdr:row>
      <xdr:rowOff>275618</xdr:rowOff>
    </xdr:from>
    <xdr:to>
      <xdr:col>12</xdr:col>
      <xdr:colOff>411555</xdr:colOff>
      <xdr:row>5</xdr:row>
      <xdr:rowOff>1122284</xdr:rowOff>
    </xdr:to>
    <xdr:sp macro="" textlink="">
      <xdr:nvSpPr>
        <xdr:cNvPr id="13" name="Text Box 1"/>
        <xdr:cNvSpPr txBox="1">
          <a:spLocks noChangeArrowheads="1"/>
        </xdr:cNvSpPr>
      </xdr:nvSpPr>
      <xdr:spPr bwMode="auto">
        <a:xfrm flipH="1">
          <a:off x="7507226" y="8028968"/>
          <a:ext cx="1343479" cy="8466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ctr" upright="1"/>
        <a:lstStyle/>
        <a:p>
          <a:pPr algn="r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+mn-lt"/>
              <a:ea typeface="Calibri"/>
              <a:cs typeface="Calibri"/>
            </a:rPr>
            <a:t>clicked</a:t>
          </a:r>
        </a:p>
      </xdr:txBody>
    </xdr:sp>
    <xdr:clientData/>
  </xdr:twoCellAnchor>
  <xdr:twoCellAnchor editAs="oneCell">
    <xdr:from>
      <xdr:col>0</xdr:col>
      <xdr:colOff>227642</xdr:colOff>
      <xdr:row>1</xdr:row>
      <xdr:rowOff>155754</xdr:rowOff>
    </xdr:from>
    <xdr:to>
      <xdr:col>10</xdr:col>
      <xdr:colOff>919591</xdr:colOff>
      <xdr:row>9</xdr:row>
      <xdr:rowOff>134788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1133"/>
        <a:stretch/>
      </xdr:blipFill>
      <xdr:spPr>
        <a:xfrm>
          <a:off x="227642" y="2270304"/>
          <a:ext cx="6797474" cy="79552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perations2\Desktop\Reports%20and%20Data%20Templates\2016\backup\TEMPLATE_Non-Channel%20-%202016%20-%2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HOTSEAT"/>
      <sheetName val="SINGLE_supplied"/>
      <sheetName val="SINGLE_filmed"/>
      <sheetName val="FEDWATCH"/>
      <sheetName val="MASTERCLASS"/>
      <sheetName val="MASTERCLASS_EMAIL"/>
      <sheetName val="SINGLE_EMAIL"/>
      <sheetName val="Report_chart"/>
      <sheetName val="Video_index"/>
      <sheetName val="VStats_index"/>
      <sheetName val="TopCompany_index"/>
      <sheetName val="TEMPLATE_Non-Channel - 2016 - 2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B2" t="str">
            <v>2M</v>
          </cell>
        </row>
      </sheetData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47B5CB"/>
    <pageSetUpPr fitToPage="1"/>
  </sheetPr>
  <dimension ref="A1:N20"/>
  <sheetViews>
    <sheetView showZeros="0" view="pageBreakPreview" zoomScale="80" zoomScaleNormal="117" zoomScaleSheetLayoutView="80" workbookViewId="0">
      <selection activeCell="X2" sqref="X2"/>
    </sheetView>
  </sheetViews>
  <sheetFormatPr defaultColWidth="10.875" defaultRowHeight="15.75" x14ac:dyDescent="0.25"/>
  <cols>
    <col min="1" max="1" width="5.5" style="9" customWidth="1"/>
    <col min="2" max="2" width="1.625" style="9" customWidth="1"/>
    <col min="3" max="3" width="16" style="9" customWidth="1"/>
    <col min="4" max="4" width="2.125" style="9" customWidth="1"/>
    <col min="5" max="5" width="16" style="9" customWidth="1"/>
    <col min="6" max="6" width="2.125" style="9" customWidth="1"/>
    <col min="7" max="7" width="16" style="9" customWidth="1"/>
    <col min="8" max="8" width="4.875" style="9" customWidth="1"/>
    <col min="9" max="9" width="1.625" style="9" customWidth="1"/>
    <col min="10" max="10" width="15.625" style="9" customWidth="1"/>
    <col min="11" max="11" width="28.625" style="9" customWidth="1"/>
    <col min="12" max="12" width="1.625" style="9" customWidth="1"/>
    <col min="13" max="13" width="8" style="9" customWidth="1"/>
    <col min="14" max="14" width="28.625" style="9" customWidth="1"/>
    <col min="15" max="15" width="10.875" style="9"/>
    <col min="16" max="16" width="7.625" style="9" customWidth="1"/>
    <col min="17" max="17" width="5.125" style="9" customWidth="1"/>
    <col min="18" max="19" width="4.375" style="9" customWidth="1"/>
    <col min="20" max="16384" width="10.875" style="9"/>
  </cols>
  <sheetData>
    <row r="1" spans="2:14" s="22" customFormat="1" ht="164.1" customHeight="1" x14ac:dyDescent="0.25">
      <c r="C1" s="25"/>
      <c r="L1" s="23"/>
    </row>
    <row r="2" spans="2:14" s="3" customFormat="1" ht="99" customHeight="1" x14ac:dyDescent="1.4">
      <c r="K2" s="40"/>
      <c r="L2" s="4"/>
      <c r="M2" s="5"/>
      <c r="N2" s="30"/>
    </row>
    <row r="3" spans="2:14" s="6" customFormat="1" ht="93" customHeight="1" x14ac:dyDescent="1.4">
      <c r="K3" s="29"/>
      <c r="L3" s="7"/>
      <c r="M3" s="8"/>
      <c r="N3" s="30"/>
    </row>
    <row r="4" spans="2:14" s="6" customFormat="1" ht="12" customHeight="1" x14ac:dyDescent="0.25"/>
    <row r="5" spans="2:14" s="6" customFormat="1" x14ac:dyDescent="0.25">
      <c r="B5" s="27"/>
    </row>
    <row r="6" spans="2:14" s="21" customFormat="1" ht="11.1" customHeight="1" x14ac:dyDescent="0.25"/>
    <row r="7" spans="2:14" s="19" customFormat="1" ht="15" customHeight="1" x14ac:dyDescent="0.25"/>
    <row r="8" spans="2:14" ht="9.9499999999999993" customHeight="1" x14ac:dyDescent="0.25">
      <c r="B8" s="24"/>
      <c r="I8" s="24"/>
      <c r="L8" s="24"/>
    </row>
    <row r="9" spans="2:14" s="10" customFormat="1" ht="23.25" x14ac:dyDescent="0.35">
      <c r="C9" s="11"/>
      <c r="J9" s="11"/>
      <c r="M9" s="11"/>
    </row>
    <row r="10" spans="2:14" ht="6" customHeight="1" x14ac:dyDescent="0.25"/>
    <row r="11" spans="2:14" ht="80.099999999999994" customHeight="1" x14ac:dyDescent="0.4">
      <c r="C11" s="12"/>
      <c r="D11" s="13"/>
      <c r="E11" s="12"/>
      <c r="F11" s="13"/>
      <c r="G11" s="12"/>
    </row>
    <row r="12" spans="2:14" s="14" customFormat="1" ht="18" customHeight="1" x14ac:dyDescent="0.25">
      <c r="C12" s="15"/>
      <c r="E12" s="15"/>
      <c r="G12" s="15"/>
    </row>
    <row r="13" spans="2:14" ht="80.099999999999994" customHeight="1" x14ac:dyDescent="0.4">
      <c r="C13" s="12"/>
      <c r="D13" s="13"/>
      <c r="E13" s="12"/>
      <c r="F13" s="13"/>
      <c r="G13" s="12"/>
    </row>
    <row r="14" spans="2:14" s="14" customFormat="1" ht="18" customHeight="1" x14ac:dyDescent="0.25">
      <c r="C14" s="15"/>
      <c r="E14" s="15"/>
      <c r="G14" s="15"/>
    </row>
    <row r="15" spans="2:14" ht="80.099999999999994" customHeight="1" x14ac:dyDescent="0.4">
      <c r="C15" s="12"/>
      <c r="D15" s="13"/>
      <c r="E15" s="12"/>
      <c r="F15" s="13"/>
      <c r="G15" s="12"/>
    </row>
    <row r="16" spans="2:14" s="14" customFormat="1" ht="18" customHeight="1" x14ac:dyDescent="0.25">
      <c r="C16" s="15"/>
      <c r="E16" s="15"/>
      <c r="G16" s="15"/>
    </row>
    <row r="17" spans="1:12" ht="12.95" customHeight="1" x14ac:dyDescent="0.25">
      <c r="A17" s="14"/>
    </row>
    <row r="18" spans="1:12" ht="18" customHeight="1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8"/>
      <c r="L18" s="16"/>
    </row>
    <row r="20" spans="1:12" x14ac:dyDescent="0.25">
      <c r="B20" s="20"/>
    </row>
  </sheetData>
  <printOptions horizontalCentered="1" verticalCentered="1"/>
  <pageMargins left="0" right="0" top="0" bottom="0" header="0" footer="0"/>
  <pageSetup paperSize="32767" scale="71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1"/>
    <pageSetUpPr fitToPage="1"/>
  </sheetPr>
  <dimension ref="A1:N20"/>
  <sheetViews>
    <sheetView showZeros="0" view="pageBreakPreview" zoomScale="60" zoomScaleNormal="117" workbookViewId="0">
      <selection activeCell="X2" sqref="X2"/>
    </sheetView>
  </sheetViews>
  <sheetFormatPr defaultColWidth="10.875" defaultRowHeight="15.75" x14ac:dyDescent="0.25"/>
  <cols>
    <col min="1" max="1" width="5.5" style="9" customWidth="1"/>
    <col min="2" max="2" width="1.625" style="9" customWidth="1"/>
    <col min="3" max="3" width="16" style="9" customWidth="1"/>
    <col min="4" max="4" width="2.125" style="9" customWidth="1"/>
    <col min="5" max="5" width="16" style="9" customWidth="1"/>
    <col min="6" max="6" width="2.125" style="9" customWidth="1"/>
    <col min="7" max="7" width="16" style="9" customWidth="1"/>
    <col min="8" max="8" width="4.875" style="9" customWidth="1"/>
    <col min="9" max="9" width="1.625" style="9" customWidth="1"/>
    <col min="10" max="10" width="15.625" style="9" customWidth="1"/>
    <col min="11" max="11" width="28.625" style="9" customWidth="1"/>
    <col min="12" max="12" width="1.625" style="9" customWidth="1"/>
    <col min="13" max="13" width="8" style="9" customWidth="1"/>
    <col min="14" max="14" width="28.625" style="9" customWidth="1"/>
    <col min="15" max="15" width="10.875" style="9"/>
    <col min="16" max="16" width="7.625" style="9" customWidth="1"/>
    <col min="17" max="17" width="5.125" style="9" customWidth="1"/>
    <col min="18" max="19" width="4.375" style="9" customWidth="1"/>
    <col min="20" max="16384" width="10.875" style="9"/>
  </cols>
  <sheetData>
    <row r="1" spans="2:14" s="22" customFormat="1" ht="164.1" customHeight="1" x14ac:dyDescent="0.25">
      <c r="C1" s="25"/>
      <c r="L1" s="23"/>
    </row>
    <row r="2" spans="2:14" s="3" customFormat="1" ht="99" customHeight="1" x14ac:dyDescent="1.4">
      <c r="K2" s="40"/>
      <c r="L2" s="4"/>
      <c r="M2" s="5"/>
      <c r="N2" s="30"/>
    </row>
    <row r="3" spans="2:14" s="6" customFormat="1" ht="93" customHeight="1" x14ac:dyDescent="1.4">
      <c r="K3" s="29"/>
      <c r="L3" s="7"/>
      <c r="M3" s="8"/>
      <c r="N3" s="30"/>
    </row>
    <row r="4" spans="2:14" s="6" customFormat="1" ht="12" customHeight="1" x14ac:dyDescent="0.25"/>
    <row r="5" spans="2:14" s="6" customFormat="1" x14ac:dyDescent="0.25">
      <c r="B5" s="27"/>
    </row>
    <row r="6" spans="2:14" s="21" customFormat="1" ht="11.1" customHeight="1" x14ac:dyDescent="0.25"/>
    <row r="7" spans="2:14" s="19" customFormat="1" ht="15" customHeight="1" x14ac:dyDescent="0.25"/>
    <row r="8" spans="2:14" ht="9.9499999999999993" customHeight="1" x14ac:dyDescent="0.25">
      <c r="B8" s="24"/>
      <c r="I8" s="24"/>
      <c r="L8" s="24"/>
    </row>
    <row r="9" spans="2:14" s="10" customFormat="1" ht="23.25" x14ac:dyDescent="0.35">
      <c r="C9" s="11"/>
      <c r="J9" s="11"/>
      <c r="M9" s="11"/>
    </row>
    <row r="10" spans="2:14" ht="6" customHeight="1" x14ac:dyDescent="0.25"/>
    <row r="11" spans="2:14" ht="80.099999999999994" customHeight="1" x14ac:dyDescent="0.4">
      <c r="C11" s="12"/>
      <c r="D11" s="13"/>
      <c r="E11" s="12"/>
      <c r="F11" s="13"/>
      <c r="G11" s="12"/>
    </row>
    <row r="12" spans="2:14" s="14" customFormat="1" ht="18" customHeight="1" x14ac:dyDescent="0.25">
      <c r="C12" s="15"/>
      <c r="E12" s="15"/>
      <c r="G12" s="15"/>
    </row>
    <row r="13" spans="2:14" ht="80.099999999999994" customHeight="1" x14ac:dyDescent="0.4">
      <c r="C13" s="12"/>
      <c r="D13" s="13"/>
      <c r="E13" s="12"/>
      <c r="F13" s="13"/>
      <c r="G13" s="12"/>
    </row>
    <row r="14" spans="2:14" s="14" customFormat="1" ht="18" customHeight="1" x14ac:dyDescent="0.25">
      <c r="C14" s="15"/>
      <c r="E14" s="15"/>
      <c r="G14" s="15"/>
    </row>
    <row r="15" spans="2:14" ht="80.099999999999994" customHeight="1" x14ac:dyDescent="0.4">
      <c r="C15" s="12"/>
      <c r="D15" s="13"/>
      <c r="E15" s="12"/>
      <c r="F15" s="13"/>
      <c r="G15" s="12"/>
    </row>
    <row r="16" spans="2:14" s="14" customFormat="1" ht="18" customHeight="1" x14ac:dyDescent="0.25">
      <c r="C16" s="15"/>
      <c r="E16" s="15"/>
      <c r="G16" s="15"/>
    </row>
    <row r="17" spans="1:12" ht="12.95" customHeight="1" x14ac:dyDescent="0.25">
      <c r="A17" s="14"/>
    </row>
    <row r="18" spans="1:12" ht="18" customHeight="1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8"/>
      <c r="L18" s="16"/>
    </row>
    <row r="20" spans="1:12" x14ac:dyDescent="0.25">
      <c r="B20" s="20"/>
    </row>
  </sheetData>
  <printOptions horizontalCentered="1" verticalCentered="1"/>
  <pageMargins left="0" right="0" top="0" bottom="0" header="0" footer="0"/>
  <pageSetup paperSize="32767" scale="7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47B5CB"/>
    <pageSetUpPr fitToPage="1"/>
  </sheetPr>
  <dimension ref="A1:N30"/>
  <sheetViews>
    <sheetView showZeros="0" view="pageBreakPreview" topLeftCell="A4" zoomScale="70" zoomScaleNormal="117" zoomScaleSheetLayoutView="70" zoomScalePageLayoutView="80" workbookViewId="0">
      <selection activeCell="X11" sqref="X11"/>
    </sheetView>
  </sheetViews>
  <sheetFormatPr defaultColWidth="10.875" defaultRowHeight="15.75" x14ac:dyDescent="0.25"/>
  <cols>
    <col min="1" max="1" width="5.5" style="9" customWidth="1"/>
    <col min="2" max="2" width="1.625" style="9" customWidth="1"/>
    <col min="3" max="3" width="16" style="9" customWidth="1"/>
    <col min="4" max="4" width="2.125" style="9" customWidth="1"/>
    <col min="5" max="5" width="16" style="9" customWidth="1"/>
    <col min="6" max="6" width="2.125" style="9" customWidth="1"/>
    <col min="7" max="7" width="16" style="9" customWidth="1"/>
    <col min="8" max="8" width="4.875" style="9" customWidth="1"/>
    <col min="9" max="9" width="1.625" style="9" customWidth="1"/>
    <col min="10" max="10" width="15.625" style="9" customWidth="1"/>
    <col min="11" max="11" width="28.625" style="9" customWidth="1"/>
    <col min="12" max="12" width="1.625" style="9" customWidth="1"/>
    <col min="13" max="13" width="8" style="9" customWidth="1"/>
    <col min="14" max="14" width="28.625" style="9" customWidth="1"/>
    <col min="15" max="15" width="10.875" style="9"/>
    <col min="16" max="16" width="7.625" style="9" customWidth="1"/>
    <col min="17" max="17" width="5.125" style="9" customWidth="1"/>
    <col min="18" max="18" width="3.875" style="9" customWidth="1"/>
    <col min="19" max="19" width="4.375" style="9" customWidth="1"/>
    <col min="20" max="16384" width="10.875" style="9"/>
  </cols>
  <sheetData>
    <row r="1" spans="2:14" s="22" customFormat="1" ht="164.1" customHeight="1" x14ac:dyDescent="0.25">
      <c r="C1" s="25"/>
      <c r="L1" s="23"/>
    </row>
    <row r="2" spans="2:14" s="3" customFormat="1" ht="99" customHeight="1" x14ac:dyDescent="1.4">
      <c r="K2" s="28">
        <f>Source!$J$2</f>
        <v>1478</v>
      </c>
      <c r="L2" s="4"/>
      <c r="M2" s="5"/>
      <c r="N2" s="54">
        <f>Source!$K$2</f>
        <v>251.26</v>
      </c>
    </row>
    <row r="3" spans="2:14" s="6" customFormat="1" ht="93" customHeight="1" x14ac:dyDescent="1.4">
      <c r="K3" s="29">
        <f>Source!$E$2</f>
        <v>13.3666666667</v>
      </c>
      <c r="L3" s="7"/>
      <c r="M3" s="8"/>
      <c r="N3" s="54">
        <f>Source!$L$2</f>
        <v>10.199999999999999</v>
      </c>
    </row>
    <row r="4" spans="2:14" s="6" customFormat="1" ht="12" customHeight="1" x14ac:dyDescent="0.25"/>
    <row r="5" spans="2:14" s="6" customFormat="1" ht="19.5" customHeight="1" x14ac:dyDescent="0.25">
      <c r="B5" s="27" t="s">
        <v>17</v>
      </c>
    </row>
    <row r="6" spans="2:14" s="21" customFormat="1" ht="10.5" customHeight="1" x14ac:dyDescent="0.25"/>
    <row r="7" spans="2:14" s="41" customFormat="1" ht="15" customHeight="1" x14ac:dyDescent="0.25"/>
    <row r="8" spans="2:14" ht="9.9499999999999993" customHeight="1" x14ac:dyDescent="0.25">
      <c r="B8" s="24"/>
      <c r="I8" s="24"/>
      <c r="L8" s="24"/>
    </row>
    <row r="9" spans="2:14" s="10" customFormat="1" ht="23.25" x14ac:dyDescent="0.35">
      <c r="C9" s="11" t="s">
        <v>0</v>
      </c>
      <c r="J9" s="11" t="s">
        <v>1</v>
      </c>
      <c r="M9" s="11" t="s">
        <v>2</v>
      </c>
    </row>
    <row r="10" spans="2:14" ht="6" customHeight="1" x14ac:dyDescent="0.25"/>
    <row r="11" spans="2:14" ht="80.099999999999994" customHeight="1" x14ac:dyDescent="0.4">
      <c r="C11" s="12">
        <f>Source!E5</f>
        <v>0.28000000000000003</v>
      </c>
      <c r="D11" s="13"/>
      <c r="E11" s="12">
        <f>Source!E6</f>
        <v>0.27</v>
      </c>
      <c r="F11" s="13"/>
      <c r="G11" s="12">
        <f>Source!E7</f>
        <v>0.15</v>
      </c>
    </row>
    <row r="12" spans="2:14" s="14" customFormat="1" ht="18" customHeight="1" x14ac:dyDescent="0.25">
      <c r="C12" s="15" t="s">
        <v>3</v>
      </c>
      <c r="E12" s="15" t="s">
        <v>4</v>
      </c>
      <c r="G12" s="15" t="s">
        <v>5</v>
      </c>
    </row>
    <row r="13" spans="2:14" ht="80.099999999999994" customHeight="1" x14ac:dyDescent="0.4">
      <c r="C13" s="12">
        <f>Source!E8</f>
        <v>0.03</v>
      </c>
      <c r="D13" s="13"/>
      <c r="E13" s="12">
        <f>Source!E9</f>
        <v>7.0000000000000007E-2</v>
      </c>
      <c r="F13" s="13"/>
      <c r="G13" s="12">
        <f>Source!E10</f>
        <v>0.03</v>
      </c>
    </row>
    <row r="14" spans="2:14" s="14" customFormat="1" ht="18" customHeight="1" x14ac:dyDescent="0.25">
      <c r="C14" s="15" t="s">
        <v>6</v>
      </c>
      <c r="E14" s="15" t="s">
        <v>7</v>
      </c>
      <c r="G14" s="15" t="s">
        <v>8</v>
      </c>
    </row>
    <row r="15" spans="2:14" ht="80.099999999999994" customHeight="1" x14ac:dyDescent="0.4">
      <c r="C15" s="12">
        <f>Source!E11</f>
        <v>0.02</v>
      </c>
      <c r="D15" s="13"/>
      <c r="E15" s="12">
        <f>Source!E12</f>
        <v>0.14000000000000001</v>
      </c>
      <c r="F15" s="13"/>
      <c r="G15" s="12">
        <f>Source!E13</f>
        <v>0.01</v>
      </c>
    </row>
    <row r="16" spans="2:14" s="14" customFormat="1" ht="18" customHeight="1" x14ac:dyDescent="0.25">
      <c r="C16" s="15" t="s">
        <v>9</v>
      </c>
      <c r="E16" s="15" t="s">
        <v>10</v>
      </c>
      <c r="G16" s="15" t="s">
        <v>11</v>
      </c>
    </row>
    <row r="17" spans="1:12" ht="12.95" customHeight="1" x14ac:dyDescent="0.25">
      <c r="A17" s="14"/>
    </row>
    <row r="18" spans="1:12" ht="18" customHeight="1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8"/>
      <c r="L18" s="16"/>
    </row>
    <row r="20" spans="1:12" x14ac:dyDescent="0.25">
      <c r="B20" s="20"/>
    </row>
    <row r="30" spans="1:12" x14ac:dyDescent="0.25">
      <c r="B30" s="49"/>
    </row>
  </sheetData>
  <printOptions horizontalCentered="1" verticalCentered="1"/>
  <pageMargins left="0.25" right="0.25" top="0.5" bottom="0.25" header="0" footer="0"/>
  <pageSetup scale="68" orientation="landscape" horizontalDpi="4294967292" verticalDpi="429496729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7"/>
  <sheetViews>
    <sheetView tabSelected="1" workbookViewId="0">
      <selection activeCell="C24" sqref="C24"/>
    </sheetView>
  </sheetViews>
  <sheetFormatPr defaultColWidth="10" defaultRowHeight="15.75" x14ac:dyDescent="0.25"/>
  <cols>
    <col min="1" max="2" width="21.5" customWidth="1"/>
    <col min="3" max="3" width="16.75" customWidth="1"/>
    <col min="4" max="4" width="29.125" customWidth="1"/>
    <col min="5" max="5" width="17.5" customWidth="1"/>
    <col min="6" max="7" width="22.5" bestFit="1" customWidth="1"/>
    <col min="8" max="8" width="31.875" customWidth="1"/>
    <col min="9" max="9" width="10.125" customWidth="1"/>
    <col min="10" max="10" width="17.5" customWidth="1"/>
    <col min="11" max="11" width="22" bestFit="1" customWidth="1"/>
    <col min="12" max="12" width="29.625" bestFit="1" customWidth="1"/>
    <col min="13" max="13" width="14.5" bestFit="1" customWidth="1"/>
    <col min="14" max="14" width="13.125" bestFit="1" customWidth="1"/>
  </cols>
  <sheetData>
    <row r="1" spans="1:12" ht="15.75" customHeight="1" x14ac:dyDescent="0.25">
      <c r="A1" s="42" t="s">
        <v>21</v>
      </c>
      <c r="B1" s="42" t="s">
        <v>22</v>
      </c>
      <c r="C1" s="42" t="s">
        <v>23</v>
      </c>
      <c r="D1" s="42" t="s">
        <v>24</v>
      </c>
      <c r="E1" s="42" t="s">
        <v>25</v>
      </c>
      <c r="F1" s="42" t="s">
        <v>26</v>
      </c>
      <c r="G1" s="42" t="s">
        <v>27</v>
      </c>
      <c r="H1" s="42" t="s">
        <v>28</v>
      </c>
      <c r="I1" s="42" t="s">
        <v>29</v>
      </c>
      <c r="J1" s="42" t="s">
        <v>30</v>
      </c>
      <c r="K1" s="42" t="s">
        <v>31</v>
      </c>
      <c r="L1" s="42" t="s">
        <v>32</v>
      </c>
    </row>
    <row r="2" spans="1:12" x14ac:dyDescent="0.25">
      <c r="A2" t="s">
        <v>53</v>
      </c>
      <c r="B2" s="26">
        <v>42430</v>
      </c>
      <c r="C2" s="43" t="s">
        <v>54</v>
      </c>
      <c r="D2" t="s">
        <v>55</v>
      </c>
      <c r="E2">
        <v>13.3666666667</v>
      </c>
      <c r="F2" s="43" t="s">
        <v>56</v>
      </c>
      <c r="G2" t="s">
        <v>57</v>
      </c>
      <c r="H2" t="s">
        <v>58</v>
      </c>
      <c r="I2" s="43" t="s">
        <v>59</v>
      </c>
      <c r="J2">
        <v>1478</v>
      </c>
      <c r="K2">
        <v>251.26</v>
      </c>
      <c r="L2" s="43">
        <v>10.199999999999999</v>
      </c>
    </row>
    <row r="4" spans="1:12" ht="15.75" customHeight="1" x14ac:dyDescent="0.25">
      <c r="A4" s="44" t="s">
        <v>49</v>
      </c>
      <c r="B4" s="44" t="s">
        <v>50</v>
      </c>
      <c r="D4" s="45" t="s">
        <v>35</v>
      </c>
      <c r="E4" s="45" t="s">
        <v>15</v>
      </c>
      <c r="G4" s="45" t="s">
        <v>36</v>
      </c>
      <c r="H4" s="45" t="s">
        <v>37</v>
      </c>
    </row>
    <row r="5" spans="1:12" x14ac:dyDescent="0.25">
      <c r="A5" s="50">
        <v>42401</v>
      </c>
      <c r="B5" s="46">
        <v>702</v>
      </c>
      <c r="D5" s="46" t="s">
        <v>38</v>
      </c>
      <c r="E5" s="48">
        <v>0.28000000000000003</v>
      </c>
      <c r="F5">
        <f>1-E5</f>
        <v>0.72</v>
      </c>
      <c r="G5" t="s">
        <v>60</v>
      </c>
      <c r="H5" s="47">
        <v>1</v>
      </c>
    </row>
    <row r="6" spans="1:12" x14ac:dyDescent="0.25">
      <c r="A6" s="50">
        <v>42430</v>
      </c>
      <c r="B6" s="46">
        <v>1478</v>
      </c>
      <c r="D6" s="46" t="s">
        <v>39</v>
      </c>
      <c r="E6" s="48">
        <v>0.27</v>
      </c>
      <c r="F6">
        <f t="shared" ref="F6:F13" si="0">1-E6</f>
        <v>0.73</v>
      </c>
      <c r="G6" t="s">
        <v>12</v>
      </c>
      <c r="H6" s="47">
        <v>2</v>
      </c>
    </row>
    <row r="7" spans="1:12" x14ac:dyDescent="0.25">
      <c r="A7" s="46"/>
      <c r="B7" s="46"/>
      <c r="D7" s="46" t="s">
        <v>5</v>
      </c>
      <c r="E7" s="48">
        <v>0.15</v>
      </c>
      <c r="F7">
        <f t="shared" si="0"/>
        <v>0.85</v>
      </c>
      <c r="G7" t="s">
        <v>13</v>
      </c>
      <c r="H7" s="47">
        <v>3</v>
      </c>
    </row>
    <row r="8" spans="1:12" x14ac:dyDescent="0.25">
      <c r="A8" s="46"/>
      <c r="B8" s="46"/>
      <c r="D8" s="46" t="s">
        <v>40</v>
      </c>
      <c r="E8" s="48">
        <v>0.03</v>
      </c>
      <c r="F8">
        <f t="shared" si="0"/>
        <v>0.97</v>
      </c>
      <c r="G8" t="s">
        <v>61</v>
      </c>
      <c r="H8" s="47">
        <v>4</v>
      </c>
    </row>
    <row r="9" spans="1:12" x14ac:dyDescent="0.25">
      <c r="A9" s="46"/>
      <c r="B9" s="46"/>
      <c r="D9" s="46" t="s">
        <v>41</v>
      </c>
      <c r="E9" s="48">
        <v>7.0000000000000007E-2</v>
      </c>
      <c r="F9">
        <f t="shared" si="0"/>
        <v>0.92999999999999994</v>
      </c>
      <c r="G9" t="s">
        <v>14</v>
      </c>
      <c r="H9" s="47">
        <v>5</v>
      </c>
    </row>
    <row r="10" spans="1:12" x14ac:dyDescent="0.25">
      <c r="A10" s="46"/>
      <c r="B10" s="46"/>
      <c r="D10" s="46" t="s">
        <v>42</v>
      </c>
      <c r="E10" s="48">
        <v>0.03</v>
      </c>
      <c r="F10">
        <f t="shared" si="0"/>
        <v>0.97</v>
      </c>
      <c r="G10" t="s">
        <v>62</v>
      </c>
      <c r="H10" s="47">
        <v>6</v>
      </c>
    </row>
    <row r="11" spans="1:12" x14ac:dyDescent="0.25">
      <c r="D11" s="46" t="s">
        <v>43</v>
      </c>
      <c r="E11" s="48">
        <v>0.02</v>
      </c>
      <c r="F11">
        <f t="shared" si="0"/>
        <v>0.98</v>
      </c>
      <c r="G11" t="s">
        <v>63</v>
      </c>
      <c r="H11" s="47">
        <v>7</v>
      </c>
    </row>
    <row r="12" spans="1:12" x14ac:dyDescent="0.25">
      <c r="D12" s="46" t="s">
        <v>44</v>
      </c>
      <c r="E12" s="48">
        <v>0.14000000000000001</v>
      </c>
      <c r="F12">
        <f t="shared" si="0"/>
        <v>0.86</v>
      </c>
      <c r="G12" t="s">
        <v>64</v>
      </c>
      <c r="H12" s="47">
        <v>8</v>
      </c>
    </row>
    <row r="13" spans="1:12" x14ac:dyDescent="0.25">
      <c r="D13" s="46" t="s">
        <v>45</v>
      </c>
      <c r="E13" s="48">
        <v>0.01</v>
      </c>
      <c r="F13">
        <f t="shared" si="0"/>
        <v>0.99</v>
      </c>
      <c r="G13" t="s">
        <v>16</v>
      </c>
      <c r="H13" s="47">
        <v>9</v>
      </c>
    </row>
    <row r="14" spans="1:12" x14ac:dyDescent="0.25">
      <c r="G14" t="s">
        <v>65</v>
      </c>
      <c r="H14" s="47">
        <v>10</v>
      </c>
    </row>
    <row r="15" spans="1:12" x14ac:dyDescent="0.25">
      <c r="A15" s="44" t="s">
        <v>33</v>
      </c>
      <c r="B15" s="44" t="s">
        <v>34</v>
      </c>
    </row>
    <row r="16" spans="1:12" x14ac:dyDescent="0.25">
      <c r="A16" s="52">
        <f>A5</f>
        <v>42401</v>
      </c>
      <c r="B16" s="53">
        <f>IF(ISBLANK(B5),"",B5)</f>
        <v>702</v>
      </c>
      <c r="C16" s="51">
        <f>IFERROR(MAX(IF(ISERROR($B$16:$B$21),0,$B$16:$B$21))-B16,MAX(IF(ISERROR($B$16:$B$21),0,$B$16:$B$21)))</f>
        <v>776</v>
      </c>
    </row>
    <row r="17" spans="1:5" x14ac:dyDescent="0.25">
      <c r="A17" s="52">
        <f>IF(ISBLANK(A6),TEXT(DATE(2016,MONTH(A16)+1,1),"d-Mmm"),A6)</f>
        <v>42430</v>
      </c>
      <c r="B17" s="53">
        <f>IF(ISBLANK(B6),"",B6)</f>
        <v>1478</v>
      </c>
      <c r="C17" s="51">
        <f>IFERROR(MAX(IF(ISERROR($B$16:$B$21),0,$B$16:$B$21))-B17,MAX(IF(ISERROR($B$16:$B$21),0,$B$16:$B$21)))</f>
        <v>0</v>
      </c>
    </row>
    <row r="18" spans="1:5" x14ac:dyDescent="0.25">
      <c r="A18" s="52" t="str">
        <f>IF(ISBLANK(A7),TEXT(DATE(2016,MONTH(A17)+1,1),"d-Mmm"),A7)</f>
        <v>1-Apr</v>
      </c>
      <c r="B18" s="53" t="str">
        <f>IF(ISBLANK(B7),"",B7)</f>
        <v/>
      </c>
      <c r="C18" s="51">
        <f>IFERROR(MAX(IF(ISERROR($B$16:$B$21),0,$B$16:$B$21))-B18,MAX(IF(ISERROR($B$16:$B$21),0,$B$16:$B$21)))</f>
        <v>1478</v>
      </c>
    </row>
    <row r="19" spans="1:5" x14ac:dyDescent="0.25">
      <c r="A19" s="52" t="str">
        <f>IF(ISBLANK(A8),TEXT(DATE(2016,MONTH(A18)+1,1),"d-Mmm"),A8)</f>
        <v>1-May</v>
      </c>
      <c r="B19" s="53" t="str">
        <f>IF(ISBLANK(B8),"",B8)</f>
        <v/>
      </c>
      <c r="C19" s="51">
        <f>IFERROR(MAX(IF(ISERROR($B$16:$B$21),0,$B$16:$B$21))-B19,MAX(IF(ISERROR($B$16:$B$21),0,$B$16:$B$21)))</f>
        <v>1478</v>
      </c>
    </row>
    <row r="20" spans="1:5" x14ac:dyDescent="0.25">
      <c r="A20" s="52" t="str">
        <f>IF(ISBLANK(A9),TEXT(DATE(2016,MONTH(A19)+1,1),"d-Mmm"),A9)</f>
        <v>1-Jun</v>
      </c>
      <c r="B20" s="53" t="str">
        <f>IF(ISBLANK(B9),"",B9)</f>
        <v/>
      </c>
      <c r="C20" s="51">
        <f>IFERROR(MAX(IF(ISERROR($B$16:$B$21),0,$B$16:$B$21))-B20,MAX(IF(ISERROR($B$16:$B$21),0,$B$16:$B$21)))</f>
        <v>1478</v>
      </c>
    </row>
    <row r="21" spans="1:5" x14ac:dyDescent="0.25">
      <c r="A21" s="52" t="str">
        <f>IF(ISBLANK(A10),TEXT(DATE(2016,MONTH(A20)+1,1),"d-Mmm"),A10)</f>
        <v>1-Jul</v>
      </c>
      <c r="B21" s="53" t="str">
        <f>IF(ISBLANK(B10),"",B10)</f>
        <v/>
      </c>
      <c r="C21" s="51">
        <f>IFERROR(MAX(IF(ISERROR($B$16:$B$21),0,$B$16:$B$21))-B21,MAX(IF(ISERROR($B$16:$B$21),0,$B$16:$B$21)))</f>
        <v>1478</v>
      </c>
    </row>
    <row r="23" spans="1:5" x14ac:dyDescent="0.25">
      <c r="A23" t="str">
        <f>UPPER($C$2)</f>
        <v>GLOBAL MACRO OVERVIEW</v>
      </c>
      <c r="C23" s="42" t="s">
        <v>46</v>
      </c>
      <c r="D23" s="42" t="s">
        <v>48</v>
      </c>
      <c r="E23" s="42" t="s">
        <v>47</v>
      </c>
    </row>
    <row r="24" spans="1:5" x14ac:dyDescent="0.25">
      <c r="A24" t="str">
        <f>UPPER($F$2)</f>
        <v>BRANDYWINE GLOBAL</v>
      </c>
      <c r="C24" t="s">
        <v>51</v>
      </c>
      <c r="D24" t="s">
        <v>52</v>
      </c>
      <c r="E24" t="str">
        <f>LEFT(C24,LEN(C24)-LEN(D24))&amp;A2&amp;".jpg"</f>
        <v>C:\Users\Operations2\Desktop\SQL DB\SINGLE\SINGLE.jpg</v>
      </c>
    </row>
    <row r="25" spans="1:5" x14ac:dyDescent="0.25">
      <c r="A25" t="str">
        <f>IF($A$2&lt;&gt;"MASTERCLASS",$G$2&amp;" of "&amp;$F$2,$G$2)</f>
        <v>Francis A. Scotland of Brandywine Global</v>
      </c>
    </row>
    <row r="26" spans="1:5" x14ac:dyDescent="0.25">
      <c r="A26" t="str">
        <f>"PUBLISHED | "&amp;UPPER($D$2)</f>
        <v>PUBLISHED | FEBRUARY 11,2016</v>
      </c>
    </row>
    <row r="27" spans="1:5" x14ac:dyDescent="0.25">
      <c r="A27" t="str">
        <f>TEXT(B2,"mmmm d yyyy")</f>
        <v>March 1 2016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  <pageSetUpPr fitToPage="1"/>
  </sheetPr>
  <dimension ref="C1:Q12"/>
  <sheetViews>
    <sheetView view="pageBreakPreview" zoomScale="106" zoomScaleNormal="117" zoomScaleSheetLayoutView="106" zoomScalePageLayoutView="106" workbookViewId="0">
      <selection activeCell="K2" sqref="K2"/>
    </sheetView>
  </sheetViews>
  <sheetFormatPr defaultColWidth="10.875" defaultRowHeight="15.75" x14ac:dyDescent="0.25"/>
  <cols>
    <col min="1" max="1" width="5.5" style="9" customWidth="1"/>
    <col min="2" max="2" width="1.625" style="9" customWidth="1"/>
    <col min="3" max="3" width="16" style="9" customWidth="1"/>
    <col min="4" max="4" width="2.125" style="9" customWidth="1"/>
    <col min="5" max="5" width="16" style="9" customWidth="1"/>
    <col min="6" max="6" width="2.125" style="9" customWidth="1"/>
    <col min="7" max="7" width="16" style="9" customWidth="1"/>
    <col min="8" max="8" width="4.875" style="9" customWidth="1"/>
    <col min="9" max="9" width="1.625" style="9" customWidth="1"/>
    <col min="10" max="10" width="13" style="9" customWidth="1"/>
    <col min="11" max="11" width="28.625" style="9" customWidth="1"/>
    <col min="12" max="12" width="1.625" style="9" customWidth="1"/>
    <col min="13" max="13" width="8" style="9" customWidth="1"/>
    <col min="14" max="14" width="37.5" style="9" customWidth="1"/>
    <col min="15" max="15" width="10.875" style="9"/>
    <col min="16" max="16" width="7.625" style="9" customWidth="1"/>
    <col min="17" max="17" width="5.125" style="9" customWidth="1"/>
    <col min="18" max="19" width="4.375" style="9" customWidth="1"/>
    <col min="20" max="16384" width="10.875" style="9"/>
  </cols>
  <sheetData>
    <row r="1" spans="3:17" s="1" customFormat="1" ht="167.1" customHeight="1" x14ac:dyDescent="0.25">
      <c r="C1" s="17"/>
      <c r="L1" s="2"/>
    </row>
    <row r="2" spans="3:17" s="19" customFormat="1" ht="15" customHeight="1" x14ac:dyDescent="0.25">
      <c r="C2" s="19">
        <v>1</v>
      </c>
      <c r="D2" s="31">
        <v>2</v>
      </c>
      <c r="E2" s="32">
        <v>3</v>
      </c>
      <c r="F2" s="19">
        <v>4</v>
      </c>
      <c r="G2" s="19">
        <v>3</v>
      </c>
      <c r="H2" s="33">
        <v>5</v>
      </c>
      <c r="I2" s="19">
        <v>6</v>
      </c>
      <c r="J2" s="33">
        <v>8</v>
      </c>
    </row>
    <row r="3" spans="3:17" s="3" customFormat="1" ht="119.1" customHeight="1" x14ac:dyDescent="1.4">
      <c r="K3" s="28"/>
      <c r="L3" s="4"/>
      <c r="M3" s="5"/>
      <c r="N3" s="34" t="s">
        <v>20</v>
      </c>
      <c r="O3" s="35"/>
      <c r="P3" s="35"/>
      <c r="Q3" s="36"/>
    </row>
    <row r="4" spans="3:17" s="6" customFormat="1" ht="153" customHeight="1" x14ac:dyDescent="1.4">
      <c r="K4" s="29"/>
      <c r="L4" s="7"/>
      <c r="M4" s="8"/>
      <c r="N4" s="37">
        <v>189917</v>
      </c>
      <c r="O4" s="38"/>
      <c r="P4" s="38"/>
    </row>
    <row r="5" spans="3:17" s="3" customFormat="1" ht="153" customHeight="1" x14ac:dyDescent="1.4">
      <c r="K5" s="28"/>
      <c r="L5" s="4"/>
      <c r="N5" s="55" t="s">
        <v>18</v>
      </c>
      <c r="O5" s="55"/>
      <c r="P5" s="55"/>
    </row>
    <row r="6" spans="3:17" s="6" customFormat="1" ht="153" customHeight="1" x14ac:dyDescent="0.25">
      <c r="K6" s="29"/>
      <c r="L6" s="7"/>
      <c r="M6" s="39"/>
      <c r="N6" s="56" t="s">
        <v>19</v>
      </c>
      <c r="O6" s="56"/>
      <c r="P6" s="56"/>
    </row>
    <row r="7" spans="3:17" s="6" customFormat="1" ht="12" customHeight="1" x14ac:dyDescent="0.25"/>
    <row r="8" spans="3:17" s="6" customFormat="1" ht="12" customHeight="1" x14ac:dyDescent="0.25"/>
    <row r="9" spans="3:17" s="6" customFormat="1" ht="12" customHeight="1" x14ac:dyDescent="0.25"/>
    <row r="10" spans="3:17" s="6" customFormat="1" ht="12" customHeight="1" x14ac:dyDescent="0.25"/>
    <row r="11" spans="3:17" s="6" customFormat="1" ht="12" customHeight="1" x14ac:dyDescent="0.25"/>
    <row r="12" spans="3:17" s="6" customFormat="1" ht="12" customHeight="1" x14ac:dyDescent="0.25"/>
  </sheetData>
  <mergeCells count="2">
    <mergeCell ref="N5:P5"/>
    <mergeCell ref="N6:P6"/>
  </mergeCells>
  <printOptions horizontalCentered="1" verticalCentered="1"/>
  <pageMargins left="0.5" right="0.25" top="0.25" bottom="0.25" header="0" footer="0"/>
  <pageSetup scale="64" orientation="landscape" r:id="rId1"/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Cover_SINGLE</vt:lpstr>
      <vt:lpstr>Cover_MASTERCLASS</vt:lpstr>
      <vt:lpstr>Template</vt:lpstr>
      <vt:lpstr>Source</vt:lpstr>
      <vt:lpstr>MASTERCLASS_EMAIL</vt:lpstr>
      <vt:lpstr>Cover_MASTERCLASS!Print_Area</vt:lpstr>
      <vt:lpstr>Cover_SINGLE!Print_Area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Pingran She</dc:creator>
  <cp:lastModifiedBy>Pingran She</cp:lastModifiedBy>
  <cp:lastPrinted>2016-07-27T15:26:19Z</cp:lastPrinted>
  <dcterms:created xsi:type="dcterms:W3CDTF">2015-10-06T17:43:32Z</dcterms:created>
  <dcterms:modified xsi:type="dcterms:W3CDTF">2016-07-27T15:54:24Z</dcterms:modified>
</cp:coreProperties>
</file>