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ssiaumuhoza/Documents/"/>
    </mc:Choice>
  </mc:AlternateContent>
  <xr:revisionPtr revIDLastSave="0" documentId="8_{57CD7BC0-A5C0-4049-AA41-DAFC8A63F649}" xr6:coauthVersionLast="47" xr6:coauthVersionMax="47" xr10:uidLastSave="{00000000-0000-0000-0000-000000000000}"/>
  <bookViews>
    <workbookView showSheetTabs="0" xWindow="0" yWindow="740" windowWidth="34560" windowHeight="21600" xr2:uid="{00000000-000D-0000-FFFF-FFFF00000000}"/>
  </bookViews>
  <sheets>
    <sheet name="Dashboard" sheetId="22" r:id="rId1"/>
    <sheet name="Sheet6" sheetId="23" state="hidden" r:id="rId2"/>
    <sheet name="Total Sales" sheetId="19" state="hidden" r:id="rId3"/>
    <sheet name="CountryBarChart" sheetId="20" state="hidden" r:id="rId4"/>
    <sheet name="Top 5" sheetId="21" state="hidden" r:id="rId5"/>
    <sheet name="orders" sheetId="17" state="hidden" r:id="rId6"/>
    <sheet name="customers" sheetId="13" state="hidden" r:id="rId7"/>
    <sheet name="products" sheetId="2" state="hidden"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7" i="17"/>
  <c r="M50" i="17"/>
  <c r="M92" i="17"/>
  <c r="M119" i="17"/>
  <c r="M194" i="17"/>
  <c r="M248" i="17"/>
  <c r="M344" i="17"/>
  <c r="M44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<sst xmlns="http://schemas.openxmlformats.org/spreadsheetml/2006/main" count="11084" uniqueCount="6209">
  <si>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</si>
  <si>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</si>
  <si>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</si>
  <si>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</si>
  <si>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</si>
  <si>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</si>
  <si>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</si>
  <si>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</si>
  <si>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</si>
  <si>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</si>
  <si>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</si>
  <si>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</si>
  <si>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</si>
  <si>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</si>
  <si>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</si>
  <si>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</si>
  <si>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</si>
  <si>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</si>
  <si>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</si>
  <si>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</si>
  <si>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</si>
  <si>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</si>
  <si>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</si>
  <si>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</si>
  <si>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</si>
  <si>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</si>
  <si>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</si>
  <si>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</si>
  <si>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</si>
  <si>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</si>
  <si>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</si>
  <si>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</si>
  <si>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</si>
  <si>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</si>
  <si>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</si>
  <si>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</si>
  <si>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</si>
  <si>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</si>
  <si>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</si>
  <si>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</si>
  <si>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</si>
  <si>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</si>
  <si>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</si>
  <si>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</si>
  <si>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</si>
  <si>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</si>
  <si>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</si>
  <si>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</si>
  <si>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</si>
  <si>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</si>
  <si>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</si>
  <si>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</si>
  <si>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</si>
  <si>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</si>
  <si>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</si>
  <si>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</si>
  <si>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</si>
  <si>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</si>
  <si>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</si>
  <si>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</si>
  <si>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</si>
  <si>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</si>
  <si>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</si>
  <si>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</si>
  <si>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</si>
  <si>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</si>
  <si>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</si>
  <si>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</si>
  <si>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</si>
  <si>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</si>
  <si>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</si>
  <si>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</si>
  <si>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</si>
  <si>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</si>
  <si>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</si>
  <si>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</si>
  <si>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</si>
  <si>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</si>
  <si>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</si>
  <si>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</si>
  <si>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</si>
  <si>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</si>
  <si>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</si>
  <si>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</si>
  <si>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</si>
  <si>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</si>
  <si>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</si>
  <si>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</si>
  <si>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</si>
  <si>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</si>
  <si>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</si>
  <si>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</si>
  <si>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</si>
  <si>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</si>
  <si>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</si>
  <si>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</si>
  <si>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</si>
  <si>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</si>
  <si>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</si>
  <si>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</si>
  <si>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</si>
  <si>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</si>
  <si>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</si>
  <si>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</si>
  <si>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</si>
  <si>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</si>
  <si>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</si>
  <si>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</si>
  <si>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</si>
  <si>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</si>
  <si>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</si>
  <si>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</si>
  <si>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</si>
  <si>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</si>
  <si>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</si>
  <si>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</si>
  <si>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</si>
  <si>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</si>
  <si>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</si>
  <si>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</si>
  <si>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</si>
  <si>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</si>
  <si>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</si>
  <si>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</si>
  <si>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</si>
  <si>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</si>
  <si>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</si>
  <si>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</si>
  <si>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</si>
  <si>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</si>
  <si>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</si>
  <si>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</si>
  <si>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</si>
  <si>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</si>
  <si>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</si>
  <si>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</si>
  <si>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</si>
  <si>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</si>
  <si>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</si>
  <si>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</si>
  <si>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</si>
  <si>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</si>
  <si>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</si>
  <si>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</si>
  <si>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</si>
  <si>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</si>
  <si>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</si>
  <si>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</si>
  <si>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</si>
  <si>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</si>
  <si>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</si>
  <si>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</si>
  <si>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</si>
  <si>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</si>
  <si>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</si>
  <si>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</si>
  <si>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</si>
  <si>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</si>
  <si>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</si>
  <si>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</si>
  <si>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</si>
  <si>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</si>
  <si>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</si>
  <si>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</si>
  <si>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</si>
  <si>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</si>
  <si>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</si>
  <si>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</si>
  <si>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</si>
  <si>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</si>
  <si>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</si>
  <si>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</si>
  <si>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</si>
  <si>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</si>
  <si>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</si>
  <si>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</si>
  <si>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</si>
  <si>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</si>
  <si>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</si>
  <si>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</si>
  <si>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</si>
  <si>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</si>
  <si>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</si>
  <si>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</si>
  <si>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</si>
  <si>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</si>
  <si>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</si>
  <si>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</si>
  <si>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</si>
  <si>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</si>
  <si>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</si>
  <si>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</si>
  <si>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</si>
  <si>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</si>
  <si>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</si>
  <si>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</si>
  <si>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</si>
  <si>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</si>
  <si>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</si>
  <si>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</si>
  <si>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</si>
  <si>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</si>
  <si>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</si>
  <si>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</si>
  <si>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</si>
  <si>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</si>
  <si>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</si>
  <si>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</si>
  <si>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</si>
  <si>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</si>
  <si>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</si>
  <si>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</si>
  <si>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</si>
  <si>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</si>
  <si>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</si>
  <si>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</si>
  <si>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</si>
  <si>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</si>
  <si>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</si>
  <si>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</si>
  <si>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</si>
  <si>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</si>
  <si>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</si>
  <si>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</si>
  <si>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</si>
  <si>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</si>
  <si>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</si>
  <si>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</si>
  <si>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</si>
  <si>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</si>
  <si>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</si>
  <si>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</si>
  <si>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</si>
  <si>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</si>
  <si>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</si>
  <si>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</si>
  <si>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</si>
  <si>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</si>
  <si>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</si>
  <si>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</si>
  <si>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</si>
  <si>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</si>
  <si>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</si>
  <si>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</si>
  <si>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</si>
  <si>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</si>
  <si>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</si>
  <si>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</si>
  <si>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</si>
  <si>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</si>
  <si>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</si>
  <si>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</si>
  <si>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</si>
  <si>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</si>
  <si>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</si>
  <si>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</si>
  <si>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</si>
  <si>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</si>
  <si>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</si>
  <si>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</si>
  <si>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</si>
  <si>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</si>
  <si>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</si>
  <si>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</si>
  <si>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</si>
  <si>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</si>
  <si>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</si>
  <si>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</si>
  <si>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</si>
  <si>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</si>
  <si>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</si>
  <si>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</si>
  <si>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</si>
  <si>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</si>
  <si>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</si>
  <si>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</si>
  <si>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</si>
  <si>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</si>
  <si>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</si>
  <si>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</si>
  <si>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</si>
  <si>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</si>
  <si>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</si>
  <si>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</si>
  <si>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</si>
  <si>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</si>
  <si>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</si>
  <si>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</si>
  <si>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</si>
  <si>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</si>
  <si>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</si>
  <si>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</si>
  <si>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</si>
  <si>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</si>
  <si>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</si>
  <si>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</si>
  <si>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</si>
  <si>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</si>
  <si>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</si>
  <si>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</si>
  <si>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</si>
  <si>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</si>
  <si>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</si>
  <si>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</si>
  <si>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</si>
  <si>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</si>
  <si>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</si>
  <si>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</si>
  <si>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</si>
  <si>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</si>
  <si>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</si>
  <si>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</si>
  <si>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</si>
  <si>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</si>
  <si>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</si>
  <si>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</si>
  <si>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</si>
  <si>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</si>
  <si>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</si>
  <si>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</si>
  <si>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</si>
  <si>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</si>
  <si>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</si>
  <si>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</si>
  <si>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</si>
  <si>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</si>
  <si>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</si>
  <si>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</si>
  <si>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</si>
  <si>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</si>
  <si>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</si>
  <si>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</si>
  <si>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</si>
  <si>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</si>
  <si>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</si>
  <si>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</si>
  <si>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</si>
  <si>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</si>
  <si>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</si>
  <si>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</si>
  <si>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</si>
  <si>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</si>
  <si>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</si>
  <si>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</si>
  <si>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</si>
  <si>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</si>
  <si>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</si>
  <si>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</si>
  <si>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</si>
  <si>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</si>
  <si>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</si>
  <si>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</si>
  <si>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</si>
  <si>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</si>
  <si>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</si>
  <si>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</si>
  <si>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</si>
  <si>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</si>
  <si>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</si>
  <si>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</si>
  <si>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</si>
  <si>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</si>
  <si>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</si>
  <si>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</si>
  <si>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</si>
  <si>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</si>
  <si>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</si>
  <si>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</si>
  <si>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</si>
  <si>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</si>
  <si>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</si>
  <si>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</si>
  <si>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</si>
  <si>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</si>
  <si>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</si>
  <si>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</si>
  <si>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</si>
  <si>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</si>
  <si>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</si>
  <si>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</si>
  <si>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</si>
  <si>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</si>
  <si>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</si>
  <si>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</si>
  <si>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</si>
  <si>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</si>
  <si>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</si>
  <si>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</si>
  <si>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</si>
  <si>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</si>
  <si>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</si>
  <si>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</si>
  <si>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</si>
  <si>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</si>
  <si>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</si>
  <si>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</si>
  <si>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</si>
  <si>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</si>
  <si>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</si>
  <si>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</si>
  <si>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</si>
  <si>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</si>
  <si>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</si>
  <si>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</si>
  <si>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</si>
  <si>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</si>
  <si>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</si>
  <si>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</si>
  <si>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</si>
  <si>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</si>
  <si>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</si>
  <si>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</si>
  <si>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</si>
  <si>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</si>
  <si>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</si>
  <si>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</si>
  <si>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</si>
  <si>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</si>
  <si>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</si>
  <si>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</si>
  <si>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</si>
  <si>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</si>
  <si>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</si>
  <si>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</si>
  <si>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</si>
  <si>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</si>
  <si>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</si>
  <si>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</si>
  <si>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</si>
  <si>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</si>
  <si>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</si>
  <si>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</si>
  <si>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</si>
  <si>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</si>
  <si>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</si>
  <si>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</si>
  <si>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</si>
  <si>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</si>
  <si>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</si>
  <si>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</si>
  <si>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</si>
  <si>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</si>
  <si>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</si>
  <si>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</si>
  <si>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</si>
  <si>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</si>
  <si>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</si>
  <si>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</si>
  <si>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</si>
  <si>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</si>
  <si>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</si>
  <si>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</si>
  <si>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</si>
  <si>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</si>
  <si>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</si>
  <si>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</si>
  <si>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</si>
  <si>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</si>
  <si>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</si>
  <si>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</si>
  <si>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</si>
  <si>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</si>
  <si>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</si>
  <si>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</si>
  <si>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</si>
  <si>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</si>
  <si>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</si>
  <si>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</si>
  <si>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</si>
  <si>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</si>
  <si>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</si>
  <si>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</si>
  <si>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</si>
  <si>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</si>
  <si>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</si>
  <si>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</si>
  <si>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</si>
  <si>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</si>
  <si>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</si>
  <si>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</si>
  <si>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</si>
  <si>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</si>
  <si>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</si>
  <si>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</si>
  <si>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</si>
  <si>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</si>
  <si>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</si>
  <si>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</si>
  <si>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</si>
  <si>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</si>
  <si>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</si>
  <si>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</si>
  <si>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</si>
  <si>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</si>
  <si>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</si>
  <si>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</si>
  <si>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</si>
  <si>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</si>
  <si>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</si>
  <si>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</si>
  <si>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</si>
  <si>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</si>
  <si>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</si>
  <si>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</si>
  <si>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</si>
  <si>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</si>
  <si>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</si>
  <si>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</si>
  <si>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</si>
  <si>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</si>
  <si>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</si>
  <si>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</si>
  <si>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</si>
  <si>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</si>
  <si>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</si>
  <si>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</si>
  <si>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</si>
  <si>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</si>
  <si>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</si>
  <si>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</si>
  <si>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</si>
  <si>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</si>
  <si>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</si>
  <si>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</si>
  <si>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</si>
  <si>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</si>
  <si>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</si>
  <si>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</si>
  <si>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</si>
  <si>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</si>
  <si>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</si>
  <si>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</si>
  <si>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</si>
  <si>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</si>
  <si>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</si>
  <si>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</si>
  <si>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</si>
  <si>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</si>
  <si>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</si>
  <si>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</si>
  <si>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</si>
  <si>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</si>
  <si>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</si>
  <si>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</si>
  <si>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</si>
  <si>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</si>
  <si>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</si>
  <si>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</si>
  <si>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</si>
  <si>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</si>
  <si>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</si>
  <si>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</si>
  <si>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</si>
  <si>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</si>
  <si>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</si>
  <si>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</si>
  <si>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</si>
  <si>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</si>
  <si>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</si>
  <si>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</si>
  <si>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</si>
  <si>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</si>
  <si>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</si>
  <si>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</si>
  <si>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</si>
  <si>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</si>
  <si>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</si>
  <si>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</si>
  <si>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</si>
  <si>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</si>
  <si>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</si>
  <si>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</si>
  <si>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</si>
  <si>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</si>
  <si>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</si>
  <si>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</si>
  <si>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</si>
  <si>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</si>
  <si>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</si>
  <si>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</si>
  <si>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</si>
  <si>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</si>
  <si>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</si>
  <si>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</si>
  <si>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</si>
  <si>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</si>
  <si>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</si>
  <si>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</si>
  <si>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</si>
  <si>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</si>
  <si>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</si>
  <si>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</si>
  <si>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</si>
  <si>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</si>
  <si>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</si>
  <si>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</si>
  <si>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</si>
  <si>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</si>
  <si>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</si>
  <si>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</si>
  <si>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</si>
  <si>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</si>
  <si>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</si>
  <si>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</si>
  <si>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</si>
  <si>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</si>
  <si>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</si>
  <si>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</si>
  <si>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</si>
  <si>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</si>
  <si>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</si>
  <si>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</si>
  <si>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</si>
  <si>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</si>
  <si>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</si>
  <si>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</si>
  <si>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</si>
  <si>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</si>
  <si>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</si>
  <si>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</si>
  <si>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</si>
  <si>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</si>
  <si>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</si>
  <si>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</si>
  <si>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</si>
  <si>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</si>
  <si>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</si>
  <si>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</si>
  <si>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</si>
  <si>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</si>
  <si>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</si>
  <si>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</si>
  <si>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</si>
  <si>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</si>
  <si>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</si>
  <si>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</si>
  <si>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</si>
  <si>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</si>
  <si>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</si>
  <si>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</si>
  <si>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</si>
  <si>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</si>
  <si>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</si>
  <si>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</si>
  <si>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</si>
  <si>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</si>
  <si>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</si>
  <si>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</si>
  <si>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</si>
  <si>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</si>
  <si>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</si>
  <si>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</si>
  <si>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</si>
  <si>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</si>
  <si>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</si>
  <si>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</si>
  <si>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</si>
  <si>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</si>
  <si>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</si>
  <si>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</si>
  <si>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</si>
  <si>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</si>
  <si>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</si>
  <si>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</si>
  <si>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</si>
  <si>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</si>
  <si>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</si>
  <si>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</si>
  <si>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</si>
  <si>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</si>
  <si>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</si>
  <si>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</si>
  <si>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</si>
  <si>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</si>
  <si>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</si>
  <si>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</si>
  <si>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</si>
  <si>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</si>
  <si>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</si>
  <si>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</si>
  <si>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</si>
  <si>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</si>
  <si>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</si>
  <si>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</si>
  <si>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</si>
  <si>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</si>
  <si>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</si>
  <si>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</si>
  <si>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</si>
  <si>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</si>
  <si>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</si>
  <si>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</si>
  <si>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</si>
  <si>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</si>
  <si>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</si>
  <si>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</si>
  <si>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</si>
  <si>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</si>
  <si>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</si>
  <si>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</si>
  <si>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</si>
  <si>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</si>
  <si>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</si>
  <si>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</si>
  <si>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</si>
  <si>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</si>
  <si>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</si>
  <si>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</si>
  <si>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</si>
  <si>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</si>
  <si>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</si>
  <si>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</si>
  <si>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</si>
  <si>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</si>
  <si>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</si>
  <si>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</si>
  <si>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</si>
  <si>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</si>
  <si>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</si>
  <si>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</si>
  <si>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</si>
  <si>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</si>
  <si>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</si>
  <si>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</si>
  <si>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</si>
  <si>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</si>
  <si>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</si>
  <si>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</si>
  <si>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</si>
  <si>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</si>
  <si>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</si>
  <si>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</si>
  <si>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</si>
  <si>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</si>
  <si>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</si>
  <si>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</si>
  <si>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</si>
  <si>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</si>
  <si>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</si>
  <si>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</si>
  <si>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</si>
  <si>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</si>
  <si>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</si>
  <si>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</si>
  <si>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</si>
  <si>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</si>
  <si>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</si>
  <si>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</si>
  <si>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</si>
  <si>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</si>
  <si>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</si>
  <si>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</si>
  <si>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</si>
  <si>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</si>
  <si>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</si>
  <si>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</si>
  <si>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</si>
  <si>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</si>
  <si>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</si>
  <si>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</si>
  <si>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</si>
  <si>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</si>
  <si>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</si>
  <si>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</si>
  <si>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</si>
  <si>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</si>
  <si>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</si>
  <si>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</si>
  <si>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</si>
  <si>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</si>
  <si>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</si>
  <si>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</si>
  <si>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</si>
  <si>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</si>
  <si>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</si>
  <si>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</si>
  <si>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</si>
  <si>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</si>
  <si>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</si>
  <si>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</si>
  <si>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</si>
  <si>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</si>
  <si>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</si>
  <si>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</si>
  <si>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</si>
  <si>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</si>
  <si>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</si>
  <si>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</si>
  <si>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</si>
  <si>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</si>
  <si>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</si>
  <si>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</si>
  <si>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</si>
  <si>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</si>
  <si>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</si>
  <si>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</si>
  <si>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</si>
  <si>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</si>
  <si>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</si>
  <si>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</si>
  <si>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</si>
  <si>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</si>
  <si>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</si>
  <si>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</si>
  <si>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</si>
  <si>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</si>
  <si>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</si>
  <si>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</si>
  <si>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</si>
  <si>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</si>
  <si>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</si>
  <si>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</si>
  <si>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</si>
  <si>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</si>
  <si>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</si>
  <si>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</si>
  <si>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</si>
  <si>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</si>
  <si>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</si>
  <si>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</si>
  <si>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</si>
  <si>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</si>
  <si>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</si>
  <si>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</si>
  <si>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</si>
  <si>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</si>
  <si>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</si>
  <si>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</si>
  <si>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</si>
  <si>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</si>
  <si>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</si>
  <si>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</si>
  <si>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</si>
  <si>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</si>
  <si>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</si>
  <si>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</si>
  <si>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</si>
  <si>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</si>
  <si>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</si>
  <si>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</si>
  <si>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</si>
  <si>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</si>
  <si>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</si>
  <si>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</si>
  <si>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</si>
  <si>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</si>
  <si>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</si>
  <si>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</si>
  <si>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</si>
  <si>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</si>
  <si>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</si>
  <si>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</si>
  <si>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</si>
  <si>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</si>
  <si>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</si>
  <si>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</si>
  <si>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</si>
  <si>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</si>
  <si>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</si>
  <si>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</si>
  <si>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</si>
  <si>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</si>
  <si>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</si>
  <si>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</si>
  <si>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</si>
  <si>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</si>
  <si>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</si>
  <si>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</si>
  <si>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</si>
  <si>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</si>
  <si>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</si>
  <si>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</si>
  <si>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</si>
  <si>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</si>
  <si>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</si>
  <si>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</si>
  <si>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</si>
  <si>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</si>
  <si>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</si>
  <si>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</si>
  <si>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</si>
  <si>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</si>
  <si>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</si>
  <si>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</si>
  <si>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</si>
  <si>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</si>
  <si>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</si>
  <si>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</si>
  <si>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</si>
  <si>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</si>
  <si>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</si>
  <si>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</si>
  <si>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</si>
  <si>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</si>
  <si>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</si>
  <si>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</si>
  <si>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</si>
  <si>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</si>
  <si>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</si>
  <si>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</si>
  <si>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</si>
  <si>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</si>
  <si>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</si>
  <si>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</si>
  <si>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</si>
  <si>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</si>
  <si>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</si>
  <si>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</si>
  <si>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</si>
  <si>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</si>
  <si>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</si>
  <si>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</si>
  <si>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</si>
  <si>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</si>
  <si>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</si>
  <si>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</si>
  <si>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</si>
  <si>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</si>
  <si>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</si>
  <si>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</si>
  <si>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</si>
  <si>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</si>
  <si>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</si>
  <si>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</si>
  <si>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</si>
  <si>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</si>
  <si>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</si>
  <si>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</si>
  <si>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</si>
  <si>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</si>
  <si>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</si>
  <si>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</si>
  <si>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</si>
  <si>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</si>
  <si>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</si>
  <si>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</si>
  <si>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</si>
  <si>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</si>
  <si>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</si>
  <si>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</si>
  <si>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</si>
  <si>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</si>
  <si>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</si>
  <si>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</si>
  <si>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</si>
  <si>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</si>
  <si>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</si>
  <si>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</si>
  <si>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</si>
  <si>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</si>
  <si>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</si>
  <si>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</si>
  <si>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</si>
  <si>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</si>
  <si>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</si>
  <si>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</si>
  <si>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</si>
  <si>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</si>
  <si>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</si>
  <si>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</si>
  <si>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</si>
  <si>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</si>
  <si>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</si>
  <si>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</si>
  <si>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</si>
  <si>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</si>
  <si>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</si>
  <si>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</si>
  <si>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</si>
  <si>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</si>
  <si>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</si>
  <si>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</si>
  <si>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</si>
  <si>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</si>
  <si>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</si>
  <si>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</si>
  <si>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</si>
  <si>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</si>
  <si>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</si>
  <si>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</si>
  <si>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</si>
  <si>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</si>
  <si>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</si>
  <si>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</si>
  <si>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</si>
  <si>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</si>
  <si>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</si>
  <si>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</si>
  <si>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</si>
  <si>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</si>
  <si>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</si>
  <si>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</si>
  <si>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</si>
  <si>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</si>
  <si>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</si>
  <si>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</si>
  <si>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</si>
  <si>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</si>
  <si>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</si>
  <si>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</si>
  <si>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</si>
  <si>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</si>
  <si>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</si>
  <si>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</si>
  <si>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</si>
  <si>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</si>
  <si>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</si>
  <si>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</si>
  <si>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</si>
  <si>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</si>
  <si>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</si>
  <si>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</si>
  <si>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</si>
  <si>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</si>
  <si>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</si>
  <si>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</si>
  <si>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</si>
  <si>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</si>
  <si>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</si>
  <si>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</si>
  <si>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</si>
  <si>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</si>
  <si>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</si>
  <si>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</si>
  <si>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</si>
  <si>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</si>
  <si>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</si>
  <si>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</si>
  <si>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</si>
  <si>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</si>
  <si>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</si>
  <si>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</si>
  <si>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</si>
  <si>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</si>
  <si>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</si>
  <si>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</si>
  <si>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</si>
  <si>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</si>
  <si>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</si>
  <si>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</si>
  <si>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</si>
  <si>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</si>
  <si>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</si>
  <si>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</si>
  <si>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</si>
  <si>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</si>
  <si>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</si>
  <si>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</si>
  <si>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</si>
  <si>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</si>
  <si>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</si>
  <si>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</si>
  <si>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</si>
  <si>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</si>
  <si>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</si>
  <si>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</si>
  <si>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</si>
  <si>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</si>
  <si>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</si>
  <si>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</si>
  <si>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</si>
  <si>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</si>
  <si>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</si>
  <si>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</si>
  <si>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</si>
  <si>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</si>
  <si>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</si>
  <si>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</si>
  <si>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</si>
  <si>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</si>
  <si>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</si>
  <si>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</si>
  <si>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</si>
  <si>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</si>
  <si>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</si>
  <si>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</si>
  <si>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</si>
  <si>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</si>
  <si>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</si>
  <si>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</si>
  <si>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</si>
  <si>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</si>
  <si>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</si>
  <si>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</si>
  <si>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</si>
  <si>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</si>
  <si>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</si>
  <si>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</si>
  <si>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</si>
  <si>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</si>
  <si>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</si>
  <si>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</si>
  <si>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</si>
  <si>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</si>
  <si>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</si>
  <si>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</si>
  <si>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</si>
  <si>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</si>
  <si>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</si>
  <si>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</si>
  <si>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</si>
  <si>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</si>
  <si>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</si>
  <si>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</si>
  <si>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</si>
  <si>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</si>
  <si>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</si>
  <si>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</si>
  <si>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</si>
  <si>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</si>
  <si>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</si>
  <si>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</si>
  <si>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</si>
  <si>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</si>
  <si>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</si>
  <si>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</si>
  <si>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</si>
  <si>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</si>
  <si>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</si>
  <si>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</si>
  <si>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</si>
  <si>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</si>
  <si>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</si>
  <si>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</si>
  <si>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</si>
  <si>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</si>
  <si>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</si>
  <si>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</si>
  <si>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</si>
  <si>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</si>
  <si>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</si>
  <si>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</si>
  <si>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</si>
  <si>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</si>
  <si>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</si>
  <si>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</si>
  <si>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</si>
  <si>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</si>
  <si>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</si>
  <si>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</si>
  <si>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</si>
  <si>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</si>
  <si>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</si>
  <si>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</si>
  <si>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</si>
  <si>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</si>
  <si>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</si>
  <si>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</si>
  <si>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</si>
  <si>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</si>
  <si>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</si>
  <si>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</si>
  <si>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</si>
  <si>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</si>
  <si>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</si>
  <si>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</si>
  <si>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</si>
  <si>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</si>
  <si>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</si>
  <si>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</si>
  <si>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</si>
  <si>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</si>
  <si>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</si>
  <si>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</si>
  <si>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</si>
  <si>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</si>
  <si>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</si>
  <si>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</si>
  <si>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</si>
  <si>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</si>
  <si>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</si>
  <si>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</si>
  <si>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</si>
  <si>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</si>
  <si>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</si>
  <si>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</si>
  <si>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</si>
  <si>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</si>
  <si>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</si>
  <si>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</si>
  <si>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</si>
  <si>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</si>
  <si>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</si>
  <si>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</si>
  <si>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</si>
  <si>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</si>
  <si>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</si>
  <si>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</si>
  <si>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</si>
  <si>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</si>
  <si>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</si>
  <si>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</si>
  <si>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</si>
  <si>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</si>
  <si>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</si>
  <si>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</si>
  <si>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</si>
  <si>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</si>
  <si>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</si>
  <si>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</si>
  <si>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</si>
  <si>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</si>
  <si>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</si>
  <si>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</si>
  <si>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</si>
  <si>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</si>
  <si>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</si>
  <si>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</si>
  <si>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</si>
  <si>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</si>
  <si>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</si>
  <si>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</si>
  <si>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</si>
  <si>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</si>
  <si>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</si>
  <si>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</si>
  <si>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</si>
  <si>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</si>
  <si>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</si>
  <si>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</si>
  <si>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</si>
  <si>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</si>
  <si>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</si>
  <si>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</si>
  <si>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</si>
  <si>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</si>
  <si>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</si>
  <si>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</si>
  <si>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</si>
  <si>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</si>
  <si>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</si>
  <si>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</si>
  <si>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</si>
  <si>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</si>
  <si>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</si>
  <si>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</si>
  <si>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</si>
  <si>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</si>
  <si>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</si>
  <si>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</si>
  <si>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</si>
  <si>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</si>
  <si>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</si>
  <si>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</si>
  <si>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</si>
  <si>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</si>
  <si>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</si>
  <si>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</si>
  <si>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</si>
  <si>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</si>
  <si>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</si>
  <si>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</si>
  <si>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</si>
  <si>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</si>
  <si>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</si>
  <si>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</si>
  <si>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</si>
  <si>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</si>
  <si>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</si>
  <si>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</si>
  <si>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</si>
  <si>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</si>
  <si>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</si>
  <si>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</si>
  <si>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</si>
  <si>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</si>
  <si>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</si>
  <si>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</si>
  <si>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</si>
  <si>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</si>
  <si>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</si>
  <si>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</si>
  <si>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</si>
  <si>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</si>
  <si>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</si>
  <si>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</si>
  <si>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</si>
  <si>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</si>
  <si>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</si>
  <si>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</si>
  <si>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</si>
  <si>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</si>
  <si>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</si>
  <si>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</si>
  <si>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</si>
  <si>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</si>
  <si>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</si>
  <si>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</si>
  <si>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</si>
  <si>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</si>
  <si>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</si>
  <si>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</si>
  <si>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</si>
  <si>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</si>
  <si>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</si>
  <si>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</si>
  <si>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</si>
  <si>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</si>
  <si>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</si>
  <si>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</si>
  <si>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</si>
  <si>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</si>
  <si>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</si>
  <si>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</si>
  <si>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</si>
  <si>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</si>
  <si>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</si>
  <si>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</si>
  <si>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</si>
  <si>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</si>
  <si>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</si>
  <si>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</si>
  <si>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</si>
  <si>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</si>
  <si>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</si>
  <si>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</si>
  <si>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</si>
  <si>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</si>
  <si>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</si>
  <si>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</si>
  <si>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</si>
  <si>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</si>
  <si>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</si>
  <si>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</si>
  <si>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</si>
  <si>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</si>
  <si>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</si>
  <si>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</si>
  <si>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</si>
  <si>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</si>
  <si>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</si>
  <si>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</si>
  <si>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</si>
  <si>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</si>
  <si>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</si>
  <si>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</si>
  <si>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</si>
  <si>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</si>
  <si>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</si>
  <si>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</si>
  <si>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</si>
  <si>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</si>
  <si>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</si>
  <si>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</si>
  <si>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</si>
  <si>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</si>
  <si>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</si>
  <si>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</si>
  <si>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</si>
  <si>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</si>
  <si>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</si>
  <si>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</si>
  <si>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</si>
  <si>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</si>
  <si>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</si>
  <si>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</si>
  <si>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</si>
  <si>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</si>
  <si>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</si>
  <si>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</si>
  <si>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</si>
  <si>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</si>
  <si>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</si>
  <si>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</si>
  <si>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</si>
  <si>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</si>
  <si>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</si>
  <si>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</si>
  <si>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</si>
  <si>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</si>
  <si>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</si>
  <si>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</si>
  <si>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</si>
  <si>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</si>
  <si>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</si>
  <si>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</si>
  <si>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</si>
  <si>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</si>
  <si>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</si>
  <si>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</si>
  <si>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</si>
  <si>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</si>
  <si>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</si>
  <si>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</si>
  <si>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</si>
  <si>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</si>
  <si>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</si>
  <si>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</si>
  <si>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</si>
  <si>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</si>
  <si>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</si>
  <si>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</si>
  <si>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</si>
  <si>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</si>
  <si>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</si>
  <si>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</si>
  <si>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</si>
  <si>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</si>
  <si>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</si>
  <si>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</si>
  <si>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</si>
  <si>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</si>
  <si>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</si>
  <si>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</si>
  <si>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</si>
  <si>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</si>
  <si>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</si>
  <si>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</si>
  <si>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</si>
  <si>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</si>
  <si>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</si>
  <si>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</si>
  <si>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</si>
  <si>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</si>
  <si>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</si>
  <si>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</si>
  <si>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</si>
  <si>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</si>
  <si>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</si>
  <si>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</si>
  <si>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</si>
  <si>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</si>
  <si>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</si>
  <si>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</si>
  <si>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</si>
  <si>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</si>
  <si>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</si>
  <si>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</si>
  <si>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</si>
  <si>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</si>
  <si>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</si>
  <si>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</si>
  <si>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</si>
  <si>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</si>
  <si>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</si>
  <si>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</si>
  <si>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</si>
  <si>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</si>
  <si>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</si>
  <si>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</si>
  <si>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</si>
  <si>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</si>
  <si>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</si>
  <si>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</si>
  <si>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</si>
  <si>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</si>
  <si>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</si>
  <si>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</si>
  <si>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</si>
  <si>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</si>
  <si>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</si>
  <si>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</si>
  <si>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</si>
  <si>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</si>
  <si>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</si>
  <si>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</si>
  <si>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</si>
  <si>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</si>
  <si>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</si>
  <si>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</si>
  <si>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</si>
  <si>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</si>
  <si>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</si>
  <si>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</si>
  <si>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</si>
  <si>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</si>
  <si>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</si>
  <si>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</si>
  <si>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</si>
  <si>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</si>
  <si>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</si>
  <si>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</si>
  <si>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</si>
  <si>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</si>
  <si>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</si>
  <si>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</si>
  <si>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</si>
  <si>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</si>
  <si>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</si>
  <si>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</si>
  <si>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</si>
  <si>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</si>
  <si>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</si>
  <si>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</si>
  <si>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</si>
  <si>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</si>
  <si>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</si>
  <si>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</si>
  <si>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</si>
  <si>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</si>
  <si>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</si>
  <si>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</si>
  <si>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</si>
  <si>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</si>
  <si>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</si>
  <si>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</si>
  <si>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</si>
  <si>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</si>
  <si>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</si>
  <si>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</si>
  <si>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</si>
  <si>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</si>
  <si>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</si>
  <si>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</si>
  <si>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</si>
  <si>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</si>
  <si>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</si>
  <si>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</si>
  <si>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</si>
  <si>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</si>
  <si>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</si>
  <si>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</si>
  <si>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</si>
  <si>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</si>
  <si>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</si>
  <si>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</si>
  <si>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</si>
  <si>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</si>
  <si>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</si>
  <si>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</si>
  <si>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</si>
  <si>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</si>
  <si>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</si>
  <si>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</si>
  <si>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</si>
  <si>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</si>
  <si>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</si>
  <si>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</si>
  <si>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</si>
  <si>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</si>
  <si>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</si>
  <si>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</si>
  <si>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</si>
  <si>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</si>
  <si>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</si>
  <si>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</si>
  <si>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</si>
  <si>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</si>
  <si>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</si>
  <si>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</si>
  <si>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</si>
  <si>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</si>
  <si>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</si>
  <si>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</si>
  <si>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</si>
  <si>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</si>
  <si>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</si>
  <si>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</si>
  <si>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</si>
  <si>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</si>
  <si>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</si>
  <si>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</si>
  <si>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</si>
  <si>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</si>
  <si>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</si>
  <si>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</si>
  <si>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</si>
  <si>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</si>
  <si>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</si>
  <si>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</si>
  <si>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</si>
  <si>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</si>
  <si>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</si>
  <si>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</si>
  <si>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</si>
  <si>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</si>
  <si>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</si>
  <si>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</si>
  <si>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</si>
  <si>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</si>
  <si>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</si>
  <si>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</si>
  <si>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</si>
  <si>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</si>
  <si>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</si>
  <si>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</si>
  <si>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</si>
  <si>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</si>
  <si>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</si>
  <si>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</si>
  <si>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</si>
  <si>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</si>
  <si>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</si>
  <si>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</si>
  <si>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</si>
  <si>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</si>
  <si>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</si>
  <si>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</si>
  <si>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</si>
  <si>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</si>
  <si>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</si>
  <si>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</si>
  <si>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</si>
  <si>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</si>
  <si>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</si>
  <si>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</si>
  <si>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</si>
  <si>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</si>
  <si>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</si>
  <si>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</si>
  <si>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</si>
  <si>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</si>
  <si>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</si>
  <si>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</si>
  <si>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</si>
  <si>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</si>
  <si>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</si>
  <si>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</si>
  <si>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</si>
  <si>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</si>
  <si>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</si>
  <si>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</si>
  <si>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</si>
  <si>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</si>
  <si>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</si>
  <si>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</si>
  <si>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</si>
  <si>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</si>
  <si>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</si>
  <si>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</si>
  <si>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</si>
  <si>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</si>
  <si>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</si>
  <si>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</si>
  <si>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</si>
  <si>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</si>
  <si>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</si>
  <si>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</si>
  <si>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</si>
  <si>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</si>
  <si>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</si>
  <si>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</si>
  <si>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</si>
  <si>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</si>
  <si>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</si>
  <si>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</si>
  <si>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</si>
  <si>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</si>
  <si>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</si>
  <si>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</si>
  <si>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</si>
  <si>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</si>
  <si>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</si>
  <si>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</si>
  <si>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</si>
  <si>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</si>
  <si>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</si>
  <si>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</si>
  <si>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</si>
  <si>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</si>
  <si>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</si>
  <si>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</si>
  <si>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</si>
  <si>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</si>
  <si>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</si>
  <si>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</si>
  <si>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</si>
  <si>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</si>
  <si>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</si>
  <si>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</si>
  <si>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</si>
  <si>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</si>
  <si>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</si>
  <si>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</si>
  <si>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</si>
  <si>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</si>
  <si>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</si>
  <si>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</si>
  <si>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</si>
  <si>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</si>
  <si>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</si>
  <si>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</si>
  <si>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</si>
  <si>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</si>
  <si>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</si>
  <si>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</si>
  <si>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</si>
  <si>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</si>
  <si>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</si>
  <si>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</si>
  <si>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</si>
  <si>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</si>
  <si>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</si>
  <si>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</si>
  <si>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</si>
  <si>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</si>
  <si>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</si>
  <si>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</si>
  <si>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</si>
  <si>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</si>
  <si>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</si>
  <si>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</si>
  <si>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</si>
  <si>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</si>
  <si>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</si>
  <si>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</si>
  <si>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</si>
  <si>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</si>
  <si>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</si>
  <si>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</si>
  <si>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</si>
  <si>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</si>
  <si>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</si>
  <si>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</si>
  <si>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</si>
  <si>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</si>
  <si>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</si>
  <si>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</si>
  <si>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</si>
  <si>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</si>
  <si>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</si>
  <si>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</si>
  <si>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</si>
  <si>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</si>
  <si>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</si>
  <si>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</si>
  <si>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</si>
  <si>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</si>
  <si>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</si>
  <si>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</si>
  <si>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</si>
  <si>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</si>
  <si>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</si>
  <si>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</si>
  <si>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</si>
  <si>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</si>
  <si>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</si>
  <si>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</si>
  <si>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</si>
  <si>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</si>
  <si>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</si>
  <si>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</si>
  <si>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</si>
  <si>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</si>
  <si>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</si>
  <si>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</si>
  <si>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</si>
  <si>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</si>
  <si>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</si>
  <si>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</si>
  <si>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</si>
  <si>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</si>
  <si>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</si>
  <si>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</si>
  <si>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</si>
  <si>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</si>
  <si>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</si>
  <si>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</si>
  <si>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</si>
  <si>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</si>
  <si>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</si>
  <si>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</si>
  <si>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</si>
  <si>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</si>
  <si>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</si>
  <si>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</si>
  <si>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</si>
  <si>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</si>
  <si>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</si>
  <si>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</si>
  <si>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</si>
  <si>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</si>
  <si>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</si>
  <si>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</si>
  <si>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</si>
  <si>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</si>
  <si>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</si>
  <si>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</si>
  <si>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</si>
  <si>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</si>
  <si>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</si>
  <si>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</si>
  <si>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</si>
  <si>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</si>
  <si>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</si>
  <si>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</si>
  <si>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</si>
  <si>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</si>
  <si>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</si>
  <si>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</si>
  <si>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</si>
  <si>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</si>
  <si>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</si>
  <si>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</si>
  <si>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</si>
  <si>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</si>
  <si>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</si>
  <si>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</si>
  <si>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</si>
  <si>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</si>
  <si>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</si>
  <si>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</si>
  <si>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</si>
  <si>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</si>
  <si>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</si>
  <si>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</si>
  <si>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</si>
  <si>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</si>
  <si>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</si>
  <si>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</si>
  <si>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</si>
  <si>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</si>
  <si>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</si>
  <si>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</si>
  <si>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</si>
  <si>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</si>
  <si>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</si>
  <si>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</si>
  <si>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</si>
  <si>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</si>
  <si>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</si>
  <si>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</si>
  <si>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</si>
  <si>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</si>
  <si>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</si>
  <si>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</si>
  <si>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</si>
  <si>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</si>
  <si>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</si>
  <si>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</si>
  <si>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</si>
  <si>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</si>
  <si>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</si>
  <si>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</si>
  <si>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</si>
  <si>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</si>
  <si>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</si>
  <si>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</si>
  <si>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</si>
  <si>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</si>
  <si>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</si>
  <si>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</si>
  <si>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</si>
  <si>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</si>
  <si>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</si>
  <si>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</si>
  <si>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</si>
  <si>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</si>
  <si>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</si>
  <si>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</si>
  <si>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</si>
  <si>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</si>
  <si>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</si>
  <si>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</si>
  <si>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</si>
  <si>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</si>
  <si>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</si>
  <si>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</si>
  <si>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</si>
  <si>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</si>
  <si>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</si>
  <si>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</si>
  <si>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</si>
  <si>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</si>
  <si>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</si>
  <si>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</si>
  <si>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</si>
  <si>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</si>
  <si>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</si>
  <si>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</si>
  <si>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</si>
  <si>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</si>
  <si>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</si>
  <si>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</si>
  <si>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</si>
  <si>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</si>
  <si>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</si>
  <si>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</si>
  <si>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</si>
  <si>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</si>
  <si>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</si>
  <si>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</si>
  <si>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</si>
  <si>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</si>
  <si>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</si>
  <si>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</si>
  <si>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</si>
  <si>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</si>
  <si>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</si>
  <si>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</si>
  <si>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</si>
  <si>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</si>
  <si>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</si>
  <si>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</si>
  <si>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</si>
  <si>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</si>
  <si>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</si>
  <si>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</si>
  <si>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</si>
  <si>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</si>
  <si>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</si>
  <si>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</si>
  <si>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</si>
  <si>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</si>
  <si>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</si>
  <si>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</si>
  <si>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</si>
  <si>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</si>
  <si>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</si>
  <si>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</si>
  <si>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</si>
  <si>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</si>
  <si>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</si>
  <si>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</si>
  <si>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</si>
  <si>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</si>
  <si>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</si>
  <si>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</si>
  <si>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</si>
  <si>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</si>
  <si>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</si>
  <si>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</si>
  <si>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</si>
  <si>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</si>
  <si>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</si>
  <si>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</si>
  <si>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</si>
  <si>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</si>
  <si>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</si>
  <si>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</si>
  <si>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</si>
  <si>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</si>
  <si>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</si>
  <si>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</si>
  <si>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</si>
  <si>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</si>
  <si>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</si>
  <si>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</si>
  <si>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</si>
  <si>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</si>
  <si>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</si>
  <si>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</si>
  <si>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</si>
  <si>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</si>
  <si>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</si>
  <si>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</si>
  <si>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</si>
  <si>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</si>
  <si>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</si>
  <si>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</si>
  <si>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</si>
  <si>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</si>
  <si>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</si>
  <si>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</si>
  <si>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</si>
  <si>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</si>
  <si>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</si>
  <si>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</si>
  <si>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</si>
  <si>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</si>
  <si>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</si>
  <si>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</si>
  <si>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</si>
  <si>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</si>
  <si>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</si>
  <si>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</si>
  <si>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</si>
  <si>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</si>
  <si>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</si>
  <si>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</si>
  <si>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</si>
  <si>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</si>
  <si>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</si>
  <si>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</si>
  <si>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</si>
  <si>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</si>
  <si>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</si>
  <si>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</si>
  <si>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</si>
  <si>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</si>
  <si>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</si>
  <si>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</si>
  <si>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</si>
  <si>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</si>
  <si>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</si>
  <si>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</si>
  <si>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</si>
  <si>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</si>
  <si>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</si>
  <si>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</si>
  <si>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</si>
  <si>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</si>
  <si>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</si>
  <si>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</si>
  <si>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</si>
  <si>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</si>
  <si>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</si>
  <si>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</si>
  <si>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</si>
  <si>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</si>
  <si>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</si>
  <si>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</si>
  <si>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</si>
  <si>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</si>
  <si>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</si>
  <si>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</si>
  <si>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</si>
  <si>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</si>
  <si>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</si>
  <si>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</si>
  <si>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</si>
  <si>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</si>
  <si>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</si>
  <si>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</si>
  <si>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</si>
  <si>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</si>
  <si>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</si>
  <si>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</si>
  <si>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</si>
  <si>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</si>
  <si>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</si>
  <si>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</si>
  <si>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</si>
  <si>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</si>
  <si>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</si>
  <si>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</si>
  <si>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</si>
  <si>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</si>
  <si>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</si>
  <si>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</si>
  <si>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</si>
  <si>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</si>
  <si>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</si>
  <si>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</si>
  <si>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</si>
  <si>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</si>
  <si>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</si>
  <si>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</si>
  <si>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</si>
  <si>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</si>
  <si>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</si>
  <si>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</si>
  <si>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</si>
  <si>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</si>
  <si>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</si>
  <si>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</si>
  <si>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</si>
  <si>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</si>
  <si>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</si>
  <si>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</si>
  <si>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</si>
  <si>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</si>
  <si>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</si>
  <si>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</si>
  <si>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</si>
  <si>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</si>
  <si>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</si>
  <si>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</si>
  <si>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</si>
  <si>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</si>
  <si>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</si>
  <si>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</si>
  <si>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</si>
  <si>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</si>
  <si>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</si>
  <si>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</si>
  <si>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</si>
  <si>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</si>
  <si>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</si>
  <si>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</si>
  <si>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</si>
  <si>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</si>
  <si>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</si>
  <si>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</si>
  <si>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</si>
  <si>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</si>
  <si>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</si>
  <si>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</si>
  <si>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</si>
  <si>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</si>
  <si>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</si>
  <si>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</si>
  <si>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</si>
  <si>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</si>
  <si>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</si>
  <si>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</si>
  <si>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</si>
  <si>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</si>
  <si>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</si>
  <si>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</si>
  <si>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</si>
  <si>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</si>
  <si>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</si>
  <si>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</si>
  <si>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</si>
  <si>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</si>
  <si>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</si>
  <si>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</si>
  <si>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</si>
  <si>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</si>
  <si>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</si>
  <si>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</si>
  <si>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</si>
  <si>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</si>
  <si>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</si>
  <si>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</si>
  <si>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</si>
  <si>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</si>
  <si>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</si>
  <si>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</si>
  <si>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</si>
  <si>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</si>
  <si>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</si>
  <si>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</si>
  <si>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</si>
  <si>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</si>
  <si>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</si>
  <si>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</si>
  <si>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</si>
  <si>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</si>
  <si>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</si>
  <si>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</si>
  <si>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</si>
  <si>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</si>
  <si>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</si>
  <si>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</si>
  <si>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</si>
  <si>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</si>
  <si>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</si>
  <si>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</si>
  <si>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</si>
  <si>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</si>
  <si>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</si>
  <si>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</si>
  <si>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</si>
  <si>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</si>
  <si>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</si>
  <si>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</si>
  <si>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</si>
  <si>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</si>
  <si>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</si>
  <si>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</si>
  <si>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</si>
  <si>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</si>
  <si>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</si>
  <si>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</si>
  <si>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</si>
  <si>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</si>
  <si>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</si>
  <si>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</si>
  <si>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</si>
  <si>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</si>
  <si>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</si>
  <si>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</si>
  <si>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</si>
  <si>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</si>
  <si>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</si>
  <si>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</si>
  <si>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</si>
  <si>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</si>
  <si>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</si>
  <si>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</si>
  <si>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</si>
  <si>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</si>
  <si>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</si>
  <si>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</si>
  <si>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</si>
  <si>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</si>
  <si>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</si>
  <si>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</si>
  <si>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</si>
  <si>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</si>
  <si>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</si>
  <si>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</si>
  <si>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</si>
  <si>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</si>
  <si>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</si>
  <si>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</si>
  <si>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</si>
  <si>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</si>
  <si>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</si>
  <si>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</si>
  <si>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</si>
  <si>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</si>
  <si>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</si>
  <si>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</si>
  <si>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</si>
  <si>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</si>
  <si>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</si>
  <si>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</si>
  <si>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</si>
  <si>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</si>
  <si>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</si>
  <si>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</si>
  <si>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</si>
  <si>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</si>
  <si>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</si>
  <si>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</si>
  <si>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</si>
  <si>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</si>
  <si>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</si>
  <si>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</si>
  <si>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</si>
  <si>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</si>
  <si>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</si>
  <si>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</si>
  <si>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</si>
  <si>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</si>
  <si>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</si>
  <si>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</si>
  <si>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</si>
  <si>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</si>
  <si>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</si>
  <si>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</si>
  <si>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</si>
  <si>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</si>
  <si>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</si>
  <si>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</si>
  <si>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</si>
  <si>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</si>
  <si>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</si>
  <si>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</si>
  <si>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</si>
  <si>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</si>
  <si>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</si>
  <si>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</si>
  <si>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</si>
  <si>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</si>
  <si>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</si>
  <si>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</si>
  <si>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</si>
  <si>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</si>
  <si>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</si>
  <si>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</si>
  <si>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</si>
  <si>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</si>
  <si>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</si>
  <si>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</si>
  <si>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</si>
  <si>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</si>
  <si>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</si>
  <si>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</si>
  <si>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</si>
  <si>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</si>
  <si>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</si>
  <si>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</si>
  <si>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</si>
  <si>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</si>
  <si>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</si>
  <si>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</si>
  <si>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</si>
  <si>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</si>
  <si>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</si>
  <si>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</si>
  <si>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</si>
  <si>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</si>
  <si>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</si>
  <si>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</si>
  <si>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</si>
  <si>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</si>
  <si>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</si>
  <si>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</si>
  <si>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</si>
  <si>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</si>
  <si>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</si>
  <si>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</si>
  <si>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</si>
  <si>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</si>
  <si>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</si>
  <si>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</si>
  <si>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</si>
  <si>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</si>
  <si>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</si>
  <si>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</si>
  <si>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</si>
  <si>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</si>
  <si>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</si>
  <si>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</si>
  <si>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</si>
  <si>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</si>
  <si>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</si>
  <si>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</si>
  <si>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</si>
  <si>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</si>
  <si>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</si>
  <si>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</si>
  <si>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</si>
  <si>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</si>
  <si>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</si>
  <si>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</si>
  <si>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</si>
  <si>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</si>
  <si>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</si>
  <si>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</si>
  <si>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</si>
  <si>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</si>
  <si>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</si>
  <si>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</si>
  <si>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</si>
  <si>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</si>
  <si>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</si>
  <si>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</si>
  <si>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</si>
  <si>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</si>
  <si>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</si>
  <si>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</si>
  <si>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</si>
  <si>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</si>
  <si>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</si>
  <si>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</si>
  <si>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</si>
  <si>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</si>
  <si>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</si>
  <si>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</si>
  <si>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</si>
  <si>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</si>
  <si>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</si>
  <si>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</si>
  <si>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</si>
  <si>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</si>
  <si>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</si>
  <si>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</si>
  <si>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</si>
  <si>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</si>
  <si>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</si>
  <si>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</si>
  <si>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</si>
  <si>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</si>
  <si>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</si>
  <si>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</si>
  <si>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</si>
  <si>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</si>
  <si>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</si>
  <si>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</si>
  <si>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</si>
  <si>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</si>
  <si>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</si>
  <si>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</si>
  <si>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</si>
  <si>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</si>
  <si>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</si>
  <si>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</si>
  <si>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</si>
  <si>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</si>
  <si>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</si>
  <si>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</si>
  <si>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</si>
  <si>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</si>
  <si>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</si>
  <si>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</si>
  <si>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</si>
  <si>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</si>
  <si>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</si>
  <si>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</si>
  <si>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</si>
  <si>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</si>
  <si>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</si>
  <si>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</si>
  <si>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</si>
  <si>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</si>
  <si>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</si>
  <si>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</si>
  <si>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</si>
  <si>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</si>
  <si>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</si>
  <si>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</si>
  <si>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</si>
  <si>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</si>
  <si>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</si>
  <si>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</si>
  <si>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</si>
  <si>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</si>
  <si>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</si>
  <si>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</si>
  <si>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</si>
  <si>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</si>
  <si>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</si>
  <si>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</si>
  <si>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</si>
  <si>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</si>
  <si>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</si>
  <si>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</si>
  <si>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</si>
  <si>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</si>
  <si>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</si>
  <si>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</si>
  <si>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</si>
  <si>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</si>
  <si>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</si>
  <si>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</si>
  <si>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</si>
  <si>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</si>
  <si>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</si>
  <si>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</si>
  <si>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</si>
  <si>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</si>
  <si>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</si>
  <si>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</si>
  <si>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</si>
  <si>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</si>
  <si>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</si>
  <si>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</si>
  <si>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</si>
  <si>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</si>
  <si>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</si>
  <si>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</si>
  <si>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</si>
  <si>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</si>
  <si>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</si>
  <si>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</si>
  <si>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</si>
  <si>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</si>
  <si>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</si>
  <si>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</si>
  <si>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</si>
  <si>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</si>
  <si>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</si>
  <si>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</si>
  <si>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</si>
  <si>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</si>
  <si>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</si>
  <si>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</si>
  <si>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</si>
  <si>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</si>
  <si>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</si>
  <si>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</si>
  <si>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</si>
  <si>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</si>
  <si>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</si>
  <si>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</si>
  <si>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</si>
  <si>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</si>
  <si>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</si>
  <si>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</si>
  <si>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</si>
  <si>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</si>
  <si>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</si>
  <si>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</si>
  <si>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</si>
  <si>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</si>
  <si>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</si>
  <si>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</si>
  <si>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</si>
  <si>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</si>
  <si>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</si>
  <si>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</si>
  <si>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</si>
  <si>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</si>
  <si>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</si>
  <si>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</si>
  <si>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</si>
  <si>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</si>
  <si>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</si>
  <si>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</si>
  <si>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</si>
  <si>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</si>
  <si>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</si>
  <si>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</si>
  <si>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</si>
  <si>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</si>
  <si>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</si>
  <si>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</si>
  <si>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</si>
  <si>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</si>
  <si>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</si>
  <si>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</si>
  <si>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</si>
  <si>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</si>
  <si>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</si>
  <si>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</si>
  <si>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</si>
  <si>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</si>
  <si>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</si>
  <si>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</si>
  <si>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</si>
  <si>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</si>
  <si>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</si>
  <si>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</si>
  <si>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</si>
  <si>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</si>
  <si>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</si>
  <si>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</si>
  <si>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</si>
  <si>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</si>
  <si>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</si>
  <si>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</si>
  <si>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</si>
  <si>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</si>
  <si>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</si>
  <si>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</si>
  <si>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</si>
  <si>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</si>
  <si>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</si>
  <si>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</si>
  <si>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</si>
  <si>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</si>
  <si>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</si>
  <si>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</si>
  <si>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</si>
  <si>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</si>
  <si>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</si>
  <si>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</si>
  <si>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</si>
  <si>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</si>
  <si>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</si>
  <si>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</si>
  <si>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</si>
  <si>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</si>
  <si>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</si>
  <si>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</si>
  <si>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</si>
  <si>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</si>
  <si>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</si>
  <si>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</si>
  <si>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</si>
  <si>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</si>
  <si>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</si>
  <si>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</si>
  <si>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</si>
  <si>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</si>
  <si>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</si>
  <si>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</si>
  <si>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</si>
  <si>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</si>
  <si>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</si>
  <si>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</si>
  <si>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</si>
  <si>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</si>
  <si>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</si>
  <si>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</si>
  <si>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</si>
  <si>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</si>
  <si>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</si>
  <si>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</si>
  <si>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</si>
  <si>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</si>
  <si>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</si>
  <si>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</si>
  <si>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</si>
  <si>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</si>
  <si>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</si>
  <si>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</si>
  <si>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</si>
  <si>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</si>
  <si>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</si>
  <si>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</si>
  <si>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</si>
  <si>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</si>
  <si>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</si>
  <si>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</si>
  <si>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</si>
  <si>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</si>
  <si>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</si>
  <si>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</si>
  <si>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</si>
  <si>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</si>
  <si>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</si>
  <si>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</si>
  <si>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</si>
  <si>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</si>
  <si>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</si>
  <si>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</si>
  <si>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</si>
  <si>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</si>
  <si>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</si>
  <si>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</si>
  <si>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</si>
  <si>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</si>
  <si>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</si>
  <si>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</si>
  <si>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</si>
  <si>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</si>
  <si>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</si>
  <si>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</si>
  <si>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</si>
  <si>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</si>
  <si>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</si>
  <si>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</si>
  <si>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</si>
  <si>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</si>
  <si>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</si>
  <si>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</si>
  <si>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</si>
  <si>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</si>
  <si>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</si>
  <si>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</si>
  <si>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</si>
  <si>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</si>
  <si>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</si>
  <si>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</si>
  <si>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</si>
  <si>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</si>
  <si>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</si>
  <si>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</si>
  <si>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</si>
  <si>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</si>
  <si>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</si>
  <si>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</si>
  <si>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</si>
  <si>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</si>
  <si>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</si>
  <si>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</si>
  <si>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</si>
  <si>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</si>
  <si>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</si>
  <si>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</si>
  <si>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</si>
  <si>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</si>
  <si>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</si>
  <si>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</si>
  <si>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</si>
  <si>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</si>
  <si>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</si>
  <si>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</si>
  <si>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</si>
  <si>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</si>
  <si>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</si>
  <si>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</si>
  <si>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</si>
  <si>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</si>
  <si>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</si>
  <si>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</si>
  <si>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</si>
  <si>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</si>
  <si>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</si>
  <si>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</si>
  <si>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</si>
  <si>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</si>
  <si>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</si>
  <si>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</si>
  <si>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</si>
  <si>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</si>
  <si>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</si>
  <si>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</si>
  <si>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</si>
  <si>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</si>
  <si>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</si>
  <si>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</si>
  <si>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</si>
  <si>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</si>
  <si>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</si>
  <si>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</si>
  <si>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</si>
  <si>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</si>
  <si>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</si>
  <si>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</si>
  <si>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</si>
  <si>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</si>
  <si>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</si>
  <si>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</si>
  <si>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</si>
  <si>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</si>
  <si>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</si>
  <si>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</si>
  <si>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</si>
  <si>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</si>
  <si>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</si>
  <si>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</si>
  <si>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</si>
  <si>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</si>
  <si>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</si>
  <si>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</si>
  <si>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</si>
  <si>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</si>
  <si>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</si>
  <si>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</si>
  <si>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</si>
  <si>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</si>
  <si>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</si>
  <si>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</si>
  <si>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</si>
  <si>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</si>
  <si>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</si>
  <si>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</si>
  <si>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</si>
  <si>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</si>
  <si>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</si>
  <si>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</si>
  <si>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</si>
  <si>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</si>
  <si>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</si>
  <si>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</si>
  <si>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</si>
  <si>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</si>
  <si>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</si>
  <si>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</si>
  <si>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</si>
  <si>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</si>
  <si>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</si>
  <si>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</si>
  <si>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</si>
  <si>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</si>
  <si>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</si>
  <si>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</si>
  <si>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</si>
  <si>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</si>
  <si>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</si>
  <si>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</si>
  <si>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</si>
  <si>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</si>
  <si>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</si>
  <si>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</si>
  <si>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</si>
  <si>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</si>
  <si>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</si>
  <si>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</si>
  <si>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</si>
  <si>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</si>
  <si>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</si>
  <si>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</si>
  <si>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</si>
  <si>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</si>
  <si>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</si>
  <si>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</si>
  <si>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</si>
  <si>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</si>
  <si>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</si>
  <si>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</si>
  <si>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</si>
  <si>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</si>
  <si>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</si>
  <si>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</si>
  <si>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</si>
  <si>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</si>
  <si>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</si>
  <si>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</si>
  <si>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</si>
  <si>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</si>
  <si>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</si>
  <si>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</si>
  <si>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</si>
  <si>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</si>
  <si>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</si>
  <si>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</si>
  <si>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</si>
  <si>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</si>
  <si>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</si>
  <si>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</si>
  <si>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</si>
  <si>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</si>
  <si>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</si>
  <si>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</si>
  <si>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</si>
  <si>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</si>
  <si>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</si>
  <si>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</si>
  <si>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</si>
  <si>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</si>
  <si>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</si>
  <si>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</si>
  <si>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</si>
  <si>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</si>
  <si>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</si>
  <si>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</si>
  <si>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</si>
  <si>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</si>
  <si>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</si>
  <si>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</si>
  <si>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</si>
  <si>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</si>
  <si>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</si>
  <si>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</si>
  <si>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</si>
  <si>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</si>
  <si>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</si>
  <si>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</si>
  <si>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</si>
  <si>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</si>
  <si>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</si>
  <si>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</si>
  <si>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</si>
  <si>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</si>
  <si>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</si>
  <si>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</si>
  <si>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</si>
  <si>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</si>
  <si>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</si>
  <si>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</si>
  <si>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</si>
  <si>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</si>
  <si>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</si>
  <si>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</si>
  <si>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</si>
  <si>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</si>
  <si>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</si>
  <si>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</si>
  <si>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</si>
  <si>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</si>
  <si>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</si>
  <si>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</si>
  <si>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</si>
  <si>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</si>
  <si>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</si>
  <si>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</si>
  <si>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</si>
  <si>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</si>
  <si>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</si>
  <si>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</si>
  <si>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</si>
  <si>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</si>
  <si>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</si>
  <si>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</si>
  <si>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</si>
  <si>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</si>
  <si>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</si>
  <si>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</si>
  <si>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</si>
  <si>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</si>
  <si>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</si>
  <si>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</si>
  <si>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</si>
  <si>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</si>
  <si>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</si>
  <si>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</si>
  <si>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</si>
  <si>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</si>
  <si>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</si>
  <si>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</si>
  <si>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</si>
  <si>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</si>
  <si>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</si>
  <si>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</si>
  <si>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</si>
  <si>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</si>
  <si>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</si>
  <si>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</si>
  <si>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</si>
  <si>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</si>
  <si>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</si>
  <si>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</si>
  <si>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</si>
  <si>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</si>
  <si>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</si>
  <si>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</si>
  <si>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</si>
  <si>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</si>
  <si>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</si>
  <si>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</si>
  <si>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</si>
  <si>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</si>
  <si>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</si>
  <si>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</si>
  <si>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</si>
  <si>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</si>
  <si>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</si>
  <si>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</si>
  <si>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</si>
  <si>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</si>
  <si>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</si>
  <si>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</si>
  <si>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</si>
  <si>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</si>
  <si>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</si>
  <si>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</si>
  <si>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</si>
  <si>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</si>
  <si>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</si>
  <si>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</si>
  <si>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</si>
  <si>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</si>
  <si>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</si>
  <si>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</si>
  <si>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</si>
  <si>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</si>
  <si>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</si>
  <si>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</si>
  <si>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</si>
  <si>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</si>
  <si>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</si>
  <si>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</si>
  <si>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</si>
  <si>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</si>
  <si>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</si>
  <si>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</si>
  <si>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</si>
  <si>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</si>
  <si>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</si>
  <si>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</si>
  <si>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</si>
  <si>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</si>
  <si>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</si>
  <si>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</si>
  <si>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</si>
  <si>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</si>
  <si>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</si>
  <si>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</si>
  <si>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</si>
  <si>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</si>
  <si>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</si>
  <si>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</si>
  <si>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</si>
  <si>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</si>
  <si>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</si>
  <si>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</si>
  <si>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</si>
  <si>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</si>
  <si>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</si>
  <si>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</si>
  <si>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</si>
  <si>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</si>
  <si>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</si>
  <si>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</si>
  <si>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</si>
  <si>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</si>
  <si>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</si>
  <si>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</si>
  <si>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</si>
  <si>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</si>
  <si>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</si>
  <si>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</si>
  <si>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</si>
  <si>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</si>
  <si>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</si>
  <si>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</si>
  <si>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</si>
  <si>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</si>
  <si>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</si>
  <si>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</si>
  <si>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</si>
  <si>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</si>
  <si>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</si>
  <si>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</si>
  <si>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</si>
  <si>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</si>
  <si>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</si>
  <si>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</si>
  <si>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</si>
  <si>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</si>
  <si>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</si>
  <si>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</si>
  <si>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</si>
  <si>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</si>
  <si>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</si>
  <si>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</si>
  <si>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</si>
  <si>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</si>
  <si>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</si>
  <si>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</si>
  <si>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</si>
  <si>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</si>
  <si>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</si>
  <si>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</si>
  <si>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</si>
  <si>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</si>
  <si>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</si>
  <si>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</si>
  <si>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</si>
  <si>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</si>
  <si>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</si>
  <si>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</si>
  <si>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</si>
  <si>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</si>
  <si>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</si>
  <si>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</si>
  <si>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</si>
  <si>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</si>
  <si>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</si>
  <si>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</si>
  <si>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</si>
  <si>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</si>
  <si>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</si>
  <si>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</si>
  <si>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</si>
  <si>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</si>
  <si>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</si>
  <si>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</si>
  <si>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</si>
  <si>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</si>
  <si>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</si>
  <si>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</si>
  <si>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</si>
  <si>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</si>
  <si>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</si>
  <si>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</si>
  <si>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</si>
  <si>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</si>
  <si>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</si>
  <si>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</si>
  <si>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</si>
  <si>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</si>
  <si>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</si>
  <si>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</si>
  <si>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</si>
  <si>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</si>
  <si>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</si>
  <si>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</si>
  <si>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</si>
  <si>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</si>
  <si>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</si>
  <si>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</si>
  <si>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</si>
  <si>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</si>
  <si>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</si>
  <si>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</si>
  <si>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</si>
  <si>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</si>
  <si>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</si>
  <si>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</si>
  <si>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</si>
  <si>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</si>
  <si>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</si>
  <si>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</si>
  <si>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</si>
  <si>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</si>
  <si>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</si>
  <si>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</si>
  <si>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</si>
  <si>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</si>
  <si>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</si>
  <si>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</si>
  <si>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</si>
  <si>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</si>
  <si>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</si>
  <si>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</si>
  <si>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</si>
  <si>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</si>
  <si>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</si>
  <si>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</si>
  <si>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</si>
  <si>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</si>
  <si>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</si>
  <si>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</si>
  <si>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</si>
  <si>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</si>
  <si>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</si>
  <si>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</si>
  <si>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</si>
  <si>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</si>
  <si>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</si>
  <si>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</si>
  <si>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</si>
  <si>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</si>
  <si>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</si>
  <si>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</si>
  <si>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</si>
  <si>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</si>
  <si>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</si>
  <si>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</si>
  <si>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</si>
  <si>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</si>
  <si>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</si>
  <si>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</si>
  <si>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</si>
  <si>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</si>
  <si>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</si>
  <si>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</si>
  <si>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</si>
  <si>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</si>
  <si>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</si>
  <si>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</si>
  <si>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</si>
  <si>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</si>
  <si>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</si>
  <si>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</si>
  <si>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</si>
  <si>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</si>
  <si>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</si>
  <si>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</si>
  <si>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</si>
  <si>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</si>
  <si>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</si>
  <si>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</si>
  <si>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</si>
  <si>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</si>
  <si>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</si>
  <si>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</si>
  <si>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</si>
  <si>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</si>
  <si>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</si>
  <si>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</si>
  <si>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</si>
  <si>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</si>
  <si>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</si>
  <si>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</si>
  <si>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</si>
  <si>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</si>
  <si>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</si>
  <si>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</si>
  <si>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</si>
  <si>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</si>
  <si>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</si>
  <si>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</si>
  <si>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</si>
  <si>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</si>
  <si>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</si>
  <si>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</si>
  <si>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</si>
  <si>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</si>
  <si>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</si>
  <si>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</si>
  <si>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</si>
  <si>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</si>
  <si>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</si>
  <si>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</si>
  <si>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</si>
  <si>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</si>
  <si>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</si>
  <si>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</si>
  <si>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</si>
  <si>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</si>
  <si>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</si>
  <si>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</si>
  <si>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</si>
  <si>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</si>
  <si>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</si>
  <si>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</si>
  <si>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</si>
  <si>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</si>
  <si>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</si>
  <si>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</si>
  <si>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</si>
  <si>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</si>
  <si>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</si>
  <si>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</si>
  <si>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</si>
  <si>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</si>
  <si>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</si>
  <si>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</si>
  <si>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</si>
  <si>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</si>
  <si>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</si>
  <si>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</si>
  <si>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</si>
  <si>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</si>
  <si>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</si>
  <si>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</si>
  <si>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</si>
  <si>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</si>
  <si>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</si>
  <si>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</si>
  <si>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</si>
  <si>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</si>
  <si>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</si>
  <si>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</si>
  <si>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</si>
  <si>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</si>
  <si>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</si>
  <si>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</si>
  <si>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</si>
  <si>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</si>
  <si>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</si>
  <si>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</si>
  <si>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</si>
  <si>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</si>
  <si>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</si>
  <si>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</si>
  <si>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</si>
  <si>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</si>
  <si>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</si>
  <si>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</si>
  <si>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</si>
  <si>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</si>
  <si>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</si>
  <si>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</si>
  <si>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</si>
  <si>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</si>
  <si>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</si>
  <si>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</si>
  <si>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</si>
  <si>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</si>
  <si>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</si>
  <si>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</si>
  <si>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</si>
  <si>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</si>
  <si>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</si>
  <si>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</si>
  <si>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</si>
  <si>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</si>
  <si>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</si>
  <si>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</si>
  <si>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</si>
  <si>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</si>
  <si>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</si>
  <si>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</si>
  <si>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</si>
  <si>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</si>
  <si>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</si>
  <si>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</si>
  <si>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</si>
  <si>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</si>
  <si>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</si>
  <si>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</si>
  <si>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</si>
  <si>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</si>
  <si>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</si>
  <si>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</si>
  <si>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</si>
  <si>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</si>
  <si>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</si>
  <si>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</si>
  <si>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</si>
  <si>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</si>
  <si>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</si>
  <si>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</si>
  <si>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</si>
  <si>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</si>
  <si>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</si>
  <si>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</si>
  <si>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</si>
  <si>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</si>
  <si>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</si>
  <si>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</si>
  <si>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</si>
  <si>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</si>
  <si>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</si>
  <si>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</si>
  <si>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</si>
  <si>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</si>
  <si>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</si>
  <si>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</si>
  <si>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</si>
  <si>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</si>
  <si>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</si>
  <si>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</si>
  <si>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</si>
  <si>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</si>
  <si>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</si>
  <si>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</si>
  <si>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</si>
  <si>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</si>
  <si>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</si>
  <si>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</si>
  <si>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</si>
  <si>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</si>
  <si>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</si>
  <si>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</si>
  <si>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</si>
  <si>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</si>
  <si>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</si>
  <si>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</si>
  <si>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</si>
  <si>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</si>
  <si>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</si>
  <si>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</si>
  <si>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</si>
  <si>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</si>
  <si>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</si>
  <si>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</si>
  <si>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</si>
  <si>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</si>
  <si>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</si>
  <si>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</si>
  <si>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</si>
  <si>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</si>
  <si>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</si>
  <si>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</si>
  <si>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</si>
  <si>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</si>
  <si>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</si>
  <si>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</si>
  <si>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</si>
  <si>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</si>
  <si>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</si>
  <si>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</si>
  <si>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</si>
  <si>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</si>
  <si>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</si>
  <si>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</si>
  <si>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</si>
  <si>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</si>
  <si>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</si>
  <si>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</si>
  <si>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</si>
  <si>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</si>
  <si>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</si>
  <si>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</si>
  <si>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</si>
  <si>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</si>
  <si>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</si>
  <si>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</si>
  <si>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</si>
  <si>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</si>
  <si>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</si>
  <si>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</si>
  <si>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</si>
  <si>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</si>
  <si>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</si>
  <si>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</si>
  <si>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</si>
  <si>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</si>
  <si>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</si>
  <si>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</si>
  <si>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</si>
  <si>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</si>
  <si>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</si>
  <si>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</si>
  <si>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</si>
  <si>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</si>
  <si>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</si>
  <si>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</si>
  <si>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</si>
  <si>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</si>
  <si>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</si>
  <si>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</si>
  <si>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</si>
  <si>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</si>
  <si>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</si>
  <si>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</si>
  <si>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</si>
  <si>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</si>
  <si>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</si>
  <si>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</si>
  <si>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</si>
  <si>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</si>
  <si>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</si>
  <si>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</si>
  <si>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</si>
  <si>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</si>
  <si>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</si>
  <si>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</si>
  <si>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</si>
  <si>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</si>
  <si>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</si>
  <si>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</si>
  <si>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</si>
  <si>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</si>
  <si>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</si>
  <si>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</si>
  <si>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</si>
  <si>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</si>
  <si>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</si>
  <si>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</si>
  <si>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</si>
  <si>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</si>
  <si>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</si>
  <si>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</si>
  <si>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</si>
  <si>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</si>
  <si>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</si>
  <si>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</si>
  <si>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</si>
  <si>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</si>
  <si>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</si>
  <si>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</si>
  <si>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</si>
  <si>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</si>
  <si>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</si>
  <si>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</si>
  <si>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</si>
  <si>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</si>
  <si>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</si>
  <si>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</si>
  <si>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</si>
  <si>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</si>
  <si>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</si>
  <si>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</si>
  <si>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</si>
  <si>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</si>
  <si>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</si>
  <si>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</si>
  <si>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</si>
  <si>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</si>
  <si>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</si>
  <si>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</si>
  <si>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</si>
  <si>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</si>
  <si>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</si>
  <si>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</si>
  <si>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</si>
  <si>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</si>
  <si>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</si>
  <si>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</si>
  <si>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</si>
  <si>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</si>
  <si>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</si>
  <si>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</si>
  <si>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</si>
  <si>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</si>
  <si>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</si>
  <si>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</si>
  <si>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</si>
  <si>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</si>
  <si>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</si>
  <si>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</si>
  <si>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</si>
  <si>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</si>
  <si>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</si>
  <si>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</si>
  <si>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</si>
  <si>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</si>
  <si>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</si>
  <si>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</si>
  <si>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</si>
  <si>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</si>
  <si>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</si>
  <si>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</si>
  <si>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</si>
  <si>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</si>
  <si>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</si>
  <si>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</si>
  <si>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</si>
  <si>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</si>
  <si>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</si>
  <si>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</si>
  <si>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</si>
  <si>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</si>
  <si>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</si>
  <si>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</si>
  <si>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</si>
  <si>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</si>
  <si>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</si>
  <si>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</si>
  <si>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</si>
  <si>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</si>
  <si>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</si>
  <si>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</si>
  <si>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</si>
  <si>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</si>
  <si>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</si>
  <si>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</si>
  <si>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</si>
  <si>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</si>
  <si>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</si>
  <si>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</si>
  <si>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</si>
  <si>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</si>
  <si>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</si>
  <si>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</si>
  <si>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</si>
  <si>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</si>
  <si>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</si>
  <si>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</si>
  <si>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</si>
  <si>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</si>
  <si>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</si>
  <si>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</si>
  <si>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</si>
  <si>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</si>
  <si>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</si>
  <si>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</si>
  <si>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</si>
  <si>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</si>
  <si>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</si>
  <si>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</si>
  <si>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</si>
  <si>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</si>
  <si>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</si>
  <si>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</si>
  <si>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</si>
  <si>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</si>
  <si>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</si>
  <si>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</si>
  <si>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</si>
  <si>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</si>
  <si>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</si>
  <si>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</si>
  <si>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</si>
  <si>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</si>
  <si>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</si>
  <si>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</si>
  <si>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</si>
  <si>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</si>
  <si>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</si>
  <si>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</si>
  <si>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</si>
  <si>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</si>
  <si>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</si>
  <si>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</si>
  <si>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</si>
  <si>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</si>
  <si>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</si>
  <si>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</si>
  <si>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</si>
  <si>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</si>
  <si>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</si>
  <si>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</si>
  <si>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</si>
  <si>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</si>
  <si>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</si>
  <si>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</si>
  <si>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</si>
  <si>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</si>
  <si>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</si>
  <si>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</si>
  <si>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</si>
  <si>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</si>
  <si>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</si>
  <si>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</si>
  <si>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</si>
  <si>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</si>
  <si>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</si>
  <si>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</si>
  <si>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</si>
  <si>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</si>
  <si>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</si>
  <si>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</si>
  <si>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</si>
  <si>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</si>
  <si>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</si>
  <si>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</si>
  <si>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</si>
  <si>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</si>
  <si>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</si>
  <si>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</si>
  <si>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</si>
  <si>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</si>
  <si>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</si>
  <si>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</si>
  <si>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</si>
  <si>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</si>
  <si>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</si>
  <si>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</si>
  <si>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</si>
  <si>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</si>
  <si>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</si>
  <si>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</si>
  <si>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</si>
  <si>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</si>
  <si>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</si>
  <si>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</si>
  <si>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</si>
  <si>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</si>
  <si>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</si>
  <si>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</si>
  <si>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</si>
  <si>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</si>
  <si>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</si>
  <si>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</si>
  <si>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</si>
  <si>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</si>
  <si>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</si>
  <si>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</si>
  <si>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</si>
  <si>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</si>
  <si>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</si>
  <si>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</si>
  <si>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</si>
  <si>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</si>
  <si>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</si>
  <si>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</si>
  <si>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</si>
  <si>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</si>
  <si>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</si>
  <si>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</si>
  <si>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</si>
  <si>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</si>
  <si>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</si>
  <si>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</si>
  <si>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</si>
  <si>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</si>
  <si>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</si>
  <si>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</si>
  <si>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</si>
  <si>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</si>
  <si>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</si>
  <si>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</si>
  <si>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</si>
  <si>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</si>
  <si>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</si>
  <si>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</si>
  <si>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</si>
  <si>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</si>
  <si>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</si>
  <si>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</si>
  <si>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</si>
  <si>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</si>
  <si>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</si>
  <si>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</si>
  <si>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</si>
  <si>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</si>
  <si>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</si>
  <si>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</si>
  <si>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</si>
  <si>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</si>
  <si>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</si>
  <si>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</si>
  <si>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</si>
  <si>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</si>
  <si>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</si>
  <si>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</si>
  <si>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</si>
  <si>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</si>
  <si>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</si>
  <si>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</si>
  <si>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</si>
  <si>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</si>
  <si>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</si>
  <si>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</si>
  <si>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</si>
  <si>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</si>
  <si>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</si>
  <si>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</si>
  <si>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</si>
  <si>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</si>
  <si>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</si>
  <si>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</si>
  <si>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</si>
  <si>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</si>
  <si>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</si>
  <si>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</si>
  <si>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</si>
  <si>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</si>
  <si>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</si>
  <si>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</si>
  <si>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</si>
  <si>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</si>
  <si>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</si>
  <si>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</si>
  <si>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</si>
  <si>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</si>
  <si>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</si>
  <si>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</si>
  <si>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</si>
  <si>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</si>
  <si>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</si>
  <si>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</si>
  <si>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</si>
  <si>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</si>
  <si>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</si>
  <si>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</si>
  <si>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</si>
  <si>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</si>
  <si>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</si>
  <si>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</si>
  <si>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</si>
  <si>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</si>
  <si>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</si>
  <si>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</si>
  <si>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</si>
  <si>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</si>
  <si>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</si>
  <si>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</si>
  <si>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</si>
  <si>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</si>
  <si>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</si>
  <si>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</si>
  <si>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</si>
  <si>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</si>
  <si>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</si>
  <si>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</si>
  <si>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</si>
  <si>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</si>
  <si>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</si>
  <si>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</si>
  <si>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</si>
  <si>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</si>
  <si>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</si>
  <si>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</si>
  <si>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</si>
  <si>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</si>
  <si>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</si>
  <si>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</si>
  <si>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</si>
  <si>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</si>
  <si>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</si>
  <si>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</si>
  <si>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</si>
  <si>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</si>
  <si>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</si>
  <si>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</si>
  <si>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</si>
  <si>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</si>
  <si>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</si>
  <si>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</si>
  <si>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</si>
  <si>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</si>
  <si>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</si>
  <si>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</si>
  <si>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</si>
  <si>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</si>
  <si>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</si>
  <si>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</si>
  <si>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</si>
  <si>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</si>
  <si>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</si>
  <si>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</si>
  <si>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</si>
  <si>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</si>
  <si>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</si>
  <si>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</si>
  <si>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</si>
  <si>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</si>
  <si>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</si>
  <si>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</si>
  <si>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</si>
  <si>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</si>
  <si>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</si>
  <si>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</si>
  <si>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</si>
  <si>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</si>
  <si>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</si>
  <si>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</si>
  <si>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</si>
  <si>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</si>
  <si>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</si>
  <si>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</si>
  <si>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</si>
  <si>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</si>
  <si>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</si>
  <si>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</si>
  <si>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</si>
  <si>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</si>
  <si>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</si>
  <si>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</si>
  <si>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</si>
  <si>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</si>
  <si>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</si>
  <si>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</si>
  <si>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</si>
  <si>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</si>
  <si>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</si>
  <si>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</si>
  <si>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</si>
  <si>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</si>
  <si>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</si>
  <si>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</si>
  <si>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</si>
  <si>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</si>
  <si>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</si>
  <si>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</si>
  <si>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</si>
  <si>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</si>
  <si>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</si>
  <si>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</si>
  <si>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</si>
  <si>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</si>
  <si>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</si>
  <si>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</si>
  <si>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</si>
  <si>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</si>
  <si>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</si>
  <si>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</si>
  <si>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</si>
  <si>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</si>
  <si>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</si>
  <si>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</si>
  <si>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</si>
  <si>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</si>
  <si>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</si>
  <si>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</si>
  <si>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</si>
  <si>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</si>
  <si>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</si>
  <si>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</si>
  <si>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</si>
  <si>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</si>
  <si>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</si>
  <si>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</si>
  <si>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</si>
  <si>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</si>
  <si>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</si>
  <si>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</si>
  <si>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</si>
  <si>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</si>
  <si>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</si>
  <si>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</si>
  <si>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</si>
  <si>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</si>
  <si>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</si>
  <si>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</si>
  <si>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</si>
  <si>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</si>
  <si>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</si>
  <si>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</si>
  <si>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</si>
  <si>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</si>
  <si>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</si>
  <si>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</si>
  <si>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</si>
  <si>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</si>
  <si>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</si>
  <si>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</si>
  <si>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</si>
  <si>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</si>
  <si>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</si>
  <si>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</si>
  <si>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</si>
  <si>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</si>
  <si>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</si>
  <si>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</si>
  <si>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</si>
  <si>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</si>
  <si>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</si>
  <si>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</si>
  <si>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</si>
  <si>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</si>
  <si>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</si>
  <si>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</si>
  <si>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</si>
  <si>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</si>
  <si>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</si>
  <si>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</si>
  <si>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</si>
  <si>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</si>
  <si>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</si>
  <si>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</si>
  <si>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</si>
  <si>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</si>
  <si>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</si>
  <si>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</si>
  <si>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</si>
  <si>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</si>
  <si>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</si>
  <si>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</si>
  <si>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</si>
  <si>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</si>
  <si>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</si>
  <si>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</si>
  <si>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</si>
  <si>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</si>
  <si>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</si>
  <si>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</si>
  <si>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</si>
  <si>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</si>
  <si>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</si>
  <si>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</si>
  <si>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</si>
  <si>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</si>
  <si>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</si>
  <si>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</si>
  <si>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</si>
  <si>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</si>
  <si>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</si>
  <si>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</si>
  <si>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</si>
  <si>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</si>
  <si>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</si>
  <si>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</si>
  <si>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</si>
  <si>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</si>
  <si>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</si>
  <si>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</si>
  <si>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</si>
  <si>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</si>
  <si>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</si>
  <si>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</si>
  <si>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</si>
  <si>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</si>
  <si>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</si>
  <si>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</si>
  <si>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</si>
  <si>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</si>
  <si>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</si>
  <si>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</si>
  <si>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</si>
  <si>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</si>
  <si>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</si>
  <si>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</si>
  <si>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</si>
  <si>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</si>
  <si>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</si>
  <si>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</si>
  <si>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</si>
  <si>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</si>
  <si>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</si>
  <si>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</si>
  <si>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</si>
  <si>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</si>
  <si>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</si>
  <si>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</si>
  <si>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</si>
  <si>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</si>
  <si>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</si>
  <si>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</si>
  <si>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</si>
  <si>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</si>
  <si>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</si>
  <si>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</si>
  <si>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</si>
  <si>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</si>
  <si>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</si>
  <si>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</si>
  <si>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</si>
  <si>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</si>
  <si>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</si>
  <si>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</si>
  <si>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</si>
  <si>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</si>
  <si>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</si>
  <si>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</si>
  <si>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</si>
  <si>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</si>
  <si>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</si>
  <si>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</si>
  <si>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</si>
  <si>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</si>
  <si>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</si>
  <si>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</si>
  <si>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</si>
  <si>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</si>
  <si>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</si>
  <si>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</si>
  <si>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</si>
  <si>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</si>
  <si>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</si>
  <si>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</si>
  <si>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</si>
  <si>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</si>
  <si>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</si>
  <si>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</si>
  <si>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</si>
  <si>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</si>
  <si>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</si>
  <si>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</si>
  <si>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</si>
  <si>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</si>
  <si>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</si>
  <si>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</si>
  <si>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</si>
  <si>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</si>
  <si>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</si>
  <si>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</si>
  <si>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</si>
  <si>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</si>
  <si>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</si>
  <si>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</si>
  <si>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</si>
  <si>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</si>
  <si>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</si>
  <si>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</si>
  <si>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</si>
  <si>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</si>
  <si>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</si>
  <si>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</si>
  <si>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</si>
  <si>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</si>
  <si>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</si>
  <si>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</si>
  <si>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</si>
  <si>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</si>
  <si>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</si>
  <si>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</si>
  <si>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</si>
  <si>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</si>
  <si>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</si>
  <si>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</si>
  <si>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</si>
  <si>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</si>
  <si>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</si>
  <si>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</si>
  <si>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</si>
  <si>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</si>
  <si>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</si>
  <si>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</si>
  <si>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</si>
  <si>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</si>
  <si>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</si>
  <si>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</si>
  <si>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</si>
  <si>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</si>
  <si>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</si>
  <si>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</si>
  <si>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</si>
  <si>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</si>
  <si>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</si>
  <si>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</si>
  <si>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</si>
  <si>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</si>
  <si>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</si>
  <si>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</si>
  <si>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</si>
  <si>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</si>
  <si>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</si>
  <si>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</si>
  <si>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</si>
  <si>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</si>
  <si>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</si>
  <si>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</si>
  <si>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</si>
  <si>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</si>
  <si>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</si>
  <si>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</si>
  <si>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</si>
  <si>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</si>
  <si>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</si>
  <si>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</si>
  <si>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</si>
  <si>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</si>
  <si>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</si>
  <si>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</si>
  <si>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</si>
  <si>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</si>
  <si>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</si>
  <si>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</si>
  <si>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</si>
  <si>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</si>
  <si>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</si>
  <si>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</si>
  <si>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</si>
  <si>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</si>
  <si>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</si>
  <si>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</si>
  <si>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</si>
  <si>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</si>
  <si>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</si>
  <si>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</si>
  <si>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</si>
  <si>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</si>
  <si>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</si>
  <si>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</si>
  <si>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</si>
  <si>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</si>
  <si>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</si>
  <si>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</si>
  <si>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</si>
  <si>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</si>
  <si>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</si>
  <si>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</si>
  <si>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</si>
  <si>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</si>
  <si>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</si>
  <si>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</si>
  <si>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</si>
  <si>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</si>
  <si>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</si>
  <si>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</si>
  <si>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</si>
  <si>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</si>
  <si>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</si>
  <si>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</si>
  <si>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</si>
  <si>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</si>
  <si>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</si>
  <si>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</si>
  <si>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</si>
  <si>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</si>
  <si>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</si>
  <si>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</si>
  <si>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</si>
  <si>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</si>
  <si>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</si>
  <si>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</si>
  <si>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</si>
  <si>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</si>
  <si>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</si>
  <si>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</si>
  <si>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</si>
  <si>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</si>
  <si>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</si>
  <si>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</si>
  <si>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</si>
  <si>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</si>
  <si>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</si>
  <si>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</si>
  <si>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</si>
  <si>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</si>
  <si>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</si>
  <si>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</si>
  <si>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</si>
  <si>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</si>
  <si>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</si>
  <si>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</si>
  <si>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</si>
  <si>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</si>
  <si>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</si>
  <si>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</si>
  <si>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</si>
  <si>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</si>
  <si>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</si>
  <si>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</si>
  <si>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</si>
  <si>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</si>
  <si>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</si>
  <si>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</si>
  <si>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</si>
  <si>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</si>
  <si>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</si>
  <si>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</si>
  <si>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</si>
  <si>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</si>
  <si>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</si>
  <si>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</si>
  <si>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</si>
  <si>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</si>
  <si>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</si>
  <si>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</si>
  <si>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</si>
  <si>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</si>
  <si>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</si>
  <si>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</si>
  <si>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</si>
  <si>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</si>
  <si>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</si>
  <si>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</si>
  <si>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</si>
  <si>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</si>
  <si>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</si>
  <si>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</si>
  <si>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</si>
  <si>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</si>
  <si>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</si>
  <si>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</si>
  <si>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</si>
  <si>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</si>
  <si>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</si>
  <si>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</si>
  <si>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</si>
  <si>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</si>
  <si>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</si>
  <si>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</si>
  <si>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</si>
  <si>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</si>
  <si>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</si>
  <si>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</si>
  <si>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</si>
  <si>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</si>
  <si>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</si>
  <si>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</si>
  <si>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</si>
  <si>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</si>
  <si>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</si>
  <si>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</si>
  <si>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</si>
  <si>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</si>
  <si>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</si>
  <si>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</si>
  <si>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</si>
  <si>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</si>
  <si>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</si>
  <si>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</si>
  <si>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</si>
  <si>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</si>
  <si>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</si>
  <si>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</si>
  <si>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</si>
  <si>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</si>
  <si>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</si>
  <si>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</si>
  <si>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</si>
  <si>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</si>
  <si>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</si>
  <si>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</si>
  <si>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</si>
  <si>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</si>
  <si>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</si>
  <si>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</si>
  <si>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</si>
  <si>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</si>
  <si>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</si>
  <si>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</si>
  <si>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</si>
  <si>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</si>
  <si>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</si>
  <si>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</si>
  <si>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</si>
  <si>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</si>
  <si>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</si>
  <si>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</si>
  <si>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</si>
  <si>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</si>
  <si>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</si>
  <si>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</si>
  <si>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</si>
  <si>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</si>
  <si>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</si>
  <si>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</si>
  <si>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</si>
  <si>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</si>
  <si>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</si>
  <si>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</si>
  <si>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</si>
  <si>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</si>
  <si>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</si>
  <si>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</si>
  <si>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</si>
  <si>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</si>
  <si>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</si>
  <si>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</si>
  <si>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</si>
  <si>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</si>
  <si>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</si>
  <si>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</si>
  <si>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</si>
  <si>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</si>
  <si>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</si>
  <si>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</si>
  <si>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</si>
  <si>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</si>
  <si>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</si>
  <si>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</si>
  <si>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</si>
  <si>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</si>
  <si>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</si>
  <si>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</si>
  <si>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</si>
  <si>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</si>
  <si>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</si>
  <si>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</si>
  <si>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</si>
  <si>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</si>
  <si>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</si>
  <si>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</si>
  <si>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</si>
  <si>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</si>
  <si>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</si>
  <si>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</si>
  <si>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</si>
  <si>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</si>
  <si>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</si>
  <si>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</si>
  <si>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</si>
  <si>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</si>
  <si>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</si>
  <si>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</si>
  <si>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</si>
  <si>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</si>
  <si>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</si>
  <si>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</si>
  <si>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</si>
  <si>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</si>
  <si>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</si>
  <si>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</si>
  <si>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</si>
  <si>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</si>
  <si>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</si>
  <si>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</si>
  <si>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</si>
  <si>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</si>
  <si>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</si>
  <si>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</si>
  <si>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</si>
  <si>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</si>
  <si>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</si>
  <si>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</si>
  <si>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</si>
  <si>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</si>
  <si>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</si>
  <si>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</si>
  <si>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</si>
  <si>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</si>
  <si>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</si>
  <si>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</si>
  <si>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</si>
  <si>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</si>
  <si>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</si>
  <si>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</si>
  <si>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</si>
  <si>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</si>
  <si>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</si>
  <si>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</si>
  <si>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</si>
  <si>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</si>
  <si>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</si>
  <si>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</si>
  <si>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</si>
  <si>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</si>
  <si>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</si>
  <si>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</si>
  <si>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</si>
  <si>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</si>
  <si>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</si>
  <si>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</si>
  <si>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</si>
  <si>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</si>
  <si>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</si>
  <si>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</si>
  <si>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</si>
  <si>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</si>
  <si>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</si>
  <si>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</si>
  <si>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</si>
  <si>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</si>
  <si>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</si>
  <si>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</si>
  <si>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</si>
  <si>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</si>
  <si>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</si>
  <si>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</si>
  <si>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</si>
  <si>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</si>
  <si>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</si>
  <si>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</si>
  <si>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</si>
  <si>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</si>
  <si>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</si>
  <si>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</si>
  <si>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</si>
  <si>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</si>
  <si>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</si>
  <si>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</si>
  <si>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</si>
  <si>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</si>
  <si>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</si>
  <si>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</si>
  <si>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</si>
  <si>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</si>
  <si>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</si>
  <si>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</si>
  <si>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</si>
  <si>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</si>
  <si>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</si>
  <si>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</si>
  <si>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</si>
  <si>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</si>
  <si>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</si>
  <si>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</si>
  <si>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</si>
  <si>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</si>
  <si>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</si>
  <si>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</si>
  <si>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</si>
  <si>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</si>
  <si>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</si>
  <si>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</si>
  <si>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</si>
  <si>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</si>
  <si>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</si>
  <si>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</si>
  <si>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</si>
  <si>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</si>
  <si>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</si>
  <si>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</si>
  <si>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</si>
  <si>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</si>
  <si>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</si>
  <si>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</si>
  <si>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</si>
  <si>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</si>
  <si>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</si>
  <si>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</si>
  <si>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</si>
  <si>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</si>
  <si>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</si>
  <si>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</si>
  <si>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</si>
  <si>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</si>
  <si>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</si>
  <si>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</si>
  <si>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</si>
  <si>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</si>
  <si>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</si>
  <si>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</si>
  <si>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</si>
  <si>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</si>
  <si>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</si>
  <si>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</si>
  <si>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</si>
  <si>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</si>
  <si>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</si>
  <si>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</si>
  <si>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</si>
  <si>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</si>
  <si>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</si>
  <si>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</si>
  <si>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</si>
  <si>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</si>
  <si>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</si>
  <si>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</si>
  <si>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</si>
  <si>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</si>
  <si>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</si>
  <si>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</si>
  <si>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</si>
  <si>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</si>
  <si>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</si>
  <si>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</si>
  <si>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</si>
  <si>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</si>
  <si>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</si>
  <si>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</si>
  <si>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</si>
  <si>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</si>
  <si>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</si>
  <si>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</si>
  <si>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</si>
  <si>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</si>
  <si>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</si>
  <si>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</si>
  <si>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</si>
  <si>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</si>
  <si>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</si>
  <si>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</si>
  <si>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</si>
  <si>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</si>
  <si>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</si>
  <si>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</si>
  <si>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</si>
  <si>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</si>
  <si>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</si>
  <si>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</si>
  <si>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</si>
  <si>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</si>
  <si>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</si>
  <si>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</si>
  <si>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</si>
  <si>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</si>
  <si>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</si>
  <si>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</si>
  <si>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</si>
  <si>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</si>
  <si>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</si>
  <si>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</si>
  <si>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</si>
  <si>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</si>
  <si>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</si>
  <si>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</si>
  <si>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</si>
  <si>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</si>
  <si>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</si>
  <si>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</si>
  <si>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</si>
  <si>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</si>
  <si>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</si>
  <si>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</si>
  <si>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</si>
  <si>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</si>
  <si>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</si>
  <si>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</si>
  <si>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</si>
  <si>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</si>
  <si>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</si>
  <si>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</si>
  <si>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</si>
  <si>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</si>
  <si>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</si>
  <si>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</si>
  <si>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</si>
  <si>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</si>
  <si>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</si>
  <si>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</si>
  <si>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</si>
  <si>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</si>
  <si>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</si>
  <si>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</si>
  <si>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</si>
  <si>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</si>
  <si>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</si>
  <si>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</si>
  <si>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</si>
  <si>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</si>
  <si>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</si>
  <si>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</si>
  <si>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</si>
  <si>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</si>
  <si>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</si>
  <si>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</si>
  <si>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</si>
  <si>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</si>
  <si>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</si>
  <si>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</si>
  <si>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</si>
  <si>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</si>
  <si>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</si>
  <si>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</si>
  <si>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</si>
  <si>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</si>
  <si>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</si>
  <si>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</si>
  <si>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</si>
  <si>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</si>
  <si>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</si>
  <si>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</si>
  <si>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</si>
  <si>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</si>
  <si>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</si>
  <si>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</si>
  <si>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</si>
  <si>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</si>
  <si>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</si>
  <si>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</si>
  <si>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</si>
  <si>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</si>
  <si>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</si>
  <si>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</si>
  <si>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</si>
  <si>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</si>
  <si>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</si>
  <si>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</si>
  <si>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</si>
  <si>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</si>
  <si>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</si>
  <si>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</si>
  <si>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</si>
  <si>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</si>
  <si>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</si>
  <si>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</si>
  <si>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</si>
  <si>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</si>
  <si>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</si>
  <si>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</si>
  <si>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</si>
  <si>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</si>
  <si>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</si>
  <si>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</si>
  <si>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</si>
  <si>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</si>
  <si>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</si>
  <si>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</si>
  <si>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</si>
  <si>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</si>
  <si>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</si>
  <si>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</si>
  <si>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</si>
  <si>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</si>
  <si>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</si>
  <si>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</si>
  <si>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</si>
  <si>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</si>
  <si>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</si>
  <si>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</si>
  <si>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</si>
  <si>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</si>
  <si>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</si>
  <si>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</si>
  <si>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</si>
  <si>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</si>
  <si>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</si>
  <si>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</si>
  <si>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</si>
  <si>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</si>
  <si>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</si>
  <si>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</si>
  <si>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</si>
  <si>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</si>
  <si>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</si>
  <si>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</si>
  <si>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</si>
  <si>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</si>
  <si>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</si>
  <si>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</si>
  <si>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</si>
  <si>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</si>
  <si>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</si>
  <si>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</si>
  <si>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</si>
  <si>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</si>
  <si>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</si>
  <si>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</si>
  <si>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</si>
  <si>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</si>
  <si>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</si>
  <si>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</si>
  <si>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</si>
  <si>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</si>
  <si>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</si>
  <si>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</si>
  <si>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</si>
  <si>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</si>
  <si>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</si>
  <si>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</si>
  <si>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</si>
  <si>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</si>
  <si>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</si>
  <si>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</si>
  <si>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</si>
  <si>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</si>
  <si>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</si>
  <si>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</si>
  <si>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</si>
  <si>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</si>
  <si>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</si>
  <si>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</si>
  <si>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</si>
  <si>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</si>
  <si>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</si>
  <si>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</si>
  <si>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</si>
  <si>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</si>
  <si>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</si>
  <si>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</si>
  <si>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</si>
  <si>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</si>
  <si>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</si>
  <si>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</si>
  <si>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</si>
  <si>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</si>
  <si>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</si>
  <si>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</si>
  <si>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</si>
  <si>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</si>
  <si>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</si>
  <si>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</si>
  <si>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</si>
  <si>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</si>
  <si>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</si>
  <si>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</si>
  <si>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</si>
  <si>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</si>
  <si>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</si>
  <si>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</si>
  <si>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</si>
  <si>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</si>
  <si>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</si>
  <si>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</si>
  <si>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</si>
  <si>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</si>
  <si>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</si>
  <si>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</si>
  <si>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</si>
  <si>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</si>
  <si>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</si>
  <si>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</si>
  <si>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</si>
  <si>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</si>
  <si>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</si>
  <si>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</si>
  <si>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</si>
  <si>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</si>
  <si>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</si>
  <si>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</si>
  <si>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</si>
  <si>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</si>
  <si>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</si>
  <si>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</si>
  <si>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</si>
  <si>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</si>
  <si>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</si>
  <si>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</si>
  <si>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</si>
  <si>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</si>
  <si>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</si>
  <si>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</si>
  <si>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</si>
  <si>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</si>
  <si>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</si>
  <si>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</si>
  <si>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</si>
  <si>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</si>
  <si>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</si>
  <si>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</si>
  <si>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</si>
  <si>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</si>
  <si>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</si>
  <si>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</si>
  <si>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</si>
  <si>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</si>
  <si>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</si>
  <si>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</si>
  <si>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</si>
  <si>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</si>
  <si>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</si>
  <si>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</si>
  <si>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</si>
  <si>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</si>
  <si>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</si>
  <si>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</si>
  <si>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</si>
  <si>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</si>
  <si>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</si>
  <si>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</si>
  <si>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</si>
  <si>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</si>
  <si>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</si>
  <si>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</si>
  <si>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</si>
  <si>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</si>
  <si>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</si>
  <si>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</si>
  <si>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</si>
  <si>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</si>
  <si>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</si>
  <si>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</si>
  <si>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</si>
  <si>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</si>
  <si>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</si>
  <si>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</si>
  <si>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</si>
  <si>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</si>
  <si>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</si>
  <si>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</si>
  <si>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</si>
  <si>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</si>
  <si>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</si>
  <si>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</si>
  <si>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</si>
  <si>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</si>
  <si>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</si>
  <si>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</si>
  <si>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</si>
  <si>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</si>
  <si>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</si>
  <si>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</si>
  <si>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</si>
  <si>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</si>
  <si>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</si>
  <si>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</si>
  <si>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</si>
  <si>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</si>
  <si>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</si>
  <si>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</si>
  <si>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</si>
  <si>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</si>
  <si>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</si>
  <si>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</si>
  <si>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</si>
  <si>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</si>
  <si>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</si>
  <si>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</si>
  <si>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</si>
  <si>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</si>
  <si>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</si>
  <si>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</si>
  <si>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</si>
  <si>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</si>
  <si>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</si>
  <si>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</si>
  <si>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</si>
  <si>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</si>
  <si>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</si>
  <si>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</si>
  <si>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</si>
  <si>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</si>
  <si>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</si>
  <si>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</si>
  <si>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</si>
  <si>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</si>
  <si>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</si>
  <si>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</si>
  <si>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</si>
  <si>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</si>
  <si>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</si>
  <si>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</si>
  <si>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</si>
  <si>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</si>
  <si>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</si>
  <si>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</si>
  <si>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</si>
  <si>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</si>
  <si>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</si>
  <si>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</si>
  <si>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</si>
  <si>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</si>
  <si>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</si>
  <si>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</si>
  <si>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</si>
  <si>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</si>
  <si>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</si>
  <si>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</si>
  <si>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</si>
  <si>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</si>
  <si>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</si>
  <si>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</si>
  <si>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</si>
  <si>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</si>
  <si>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</si>
  <si>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</si>
  <si>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</si>
  <si>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</si>
  <si>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</si>
  <si>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</si>
  <si>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</si>
  <si>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</si>
  <si>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</si>
  <si>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</si>
  <si>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</si>
  <si>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</si>
  <si>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</si>
  <si>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</si>
  <si>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</si>
  <si>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</si>
  <si>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</si>
  <si>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</si>
  <si>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</si>
  <si>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</si>
  <si>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</si>
  <si>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</si>
  <si>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</si>
  <si>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</si>
  <si>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</si>
  <si>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</si>
  <si>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</si>
  <si>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</si>
  <si>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</si>
  <si>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</si>
  <si>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</si>
  <si>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</si>
  <si>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</si>
  <si>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</si>
  <si>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</si>
  <si>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</si>
  <si>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</si>
  <si>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</si>
  <si>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</si>
  <si>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</si>
  <si>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</si>
  <si>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</si>
  <si>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</si>
  <si>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</si>
  <si>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</si>
  <si>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</si>
  <si>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</si>
  <si>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</si>
  <si>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</si>
  <si>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</si>
  <si>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</si>
  <si>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</si>
  <si>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</si>
  <si>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</si>
  <si>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</si>
  <si>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</si>
  <si>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</si>
  <si>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</si>
  <si>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</si>
  <si>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</si>
  <si>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</si>
  <si>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</si>
  <si>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</si>
  <si>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</si>
  <si>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</si>
  <si>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</si>
  <si>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</si>
  <si>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</si>
  <si>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</si>
  <si>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</si>
  <si>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</si>
  <si>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</si>
  <si>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</si>
  <si>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</si>
  <si>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</si>
  <si>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</si>
  <si>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</si>
  <si>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</si>
  <si>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</si>
  <si>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</si>
  <si>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</si>
  <si>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</si>
  <si>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</si>
  <si>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</si>
  <si>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</si>
  <si>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</si>
  <si>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</si>
  <si>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</si>
  <si>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</si>
  <si>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</si>
  <si>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</si>
  <si>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</si>
  <si>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</si>
  <si>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</si>
  <si>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</si>
  <si>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</si>
  <si>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</si>
  <si>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</si>
  <si>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</si>
  <si>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</si>
  <si>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</si>
  <si>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</si>
  <si>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</si>
  <si>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</si>
  <si>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</si>
  <si>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</si>
  <si>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</si>
  <si>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</si>
  <si>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</si>
  <si>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</si>
  <si>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</si>
  <si>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</si>
  <si>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</si>
  <si>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</si>
  <si>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</si>
  <si>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</si>
  <si>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</si>
  <si>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</si>
  <si>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</si>
  <si>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</si>
  <si>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</si>
  <si>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</si>
  <si>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</si>
  <si>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</si>
  <si>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</si>
  <si>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</si>
  <si>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</si>
  <si>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</si>
  <si>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</si>
  <si>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</si>
  <si>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</si>
  <si>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</si>
  <si>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</si>
  <si>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</si>
  <si>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</si>
  <si>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</si>
  <si>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</si>
  <si>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</si>
  <si>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</si>
  <si>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</si>
  <si>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</si>
  <si>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</si>
  <si>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</si>
  <si>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</si>
  <si>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</si>
  <si>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</si>
  <si>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</si>
  <si>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</si>
  <si>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</si>
  <si>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</si>
  <si>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</si>
  <si>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</si>
  <si>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</si>
  <si>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</si>
  <si>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</si>
  <si>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</si>
  <si>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</si>
  <si>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</si>
  <si>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</si>
  <si>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</si>
  <si>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</si>
  <si>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</si>
  <si>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</si>
  <si>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</si>
  <si>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</si>
  <si>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</si>
  <si>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</si>
  <si>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</si>
  <si>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</si>
  <si>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</si>
  <si>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</si>
  <si>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</si>
  <si>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</si>
  <si>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</si>
  <si>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</si>
  <si>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</si>
  <si>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</si>
  <si>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</si>
  <si>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</si>
  <si>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</si>
  <si>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</si>
  <si>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</si>
  <si>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</si>
  <si>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</si>
  <si>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</si>
  <si>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</si>
  <si>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</si>
  <si>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</si>
  <si>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</si>
  <si>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</si>
  <si>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</si>
  <si>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</si>
  <si>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</si>
  <si>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</si>
  <si>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</si>
  <si>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</si>
  <si>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</si>
  <si>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</si>
  <si>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</si>
  <si>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</si>
  <si>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</si>
  <si>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</si>
  <si>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</si>
  <si>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</si>
  <si>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</si>
  <si>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</si>
  <si>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</si>
  <si>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</si>
  <si>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</si>
  <si>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</si>
  <si>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</si>
  <si>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</si>
  <si>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</si>
  <si>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</si>
  <si>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</si>
  <si>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</si>
  <si>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</si>
  <si>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</si>
  <si>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</si>
  <si>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</si>
  <si>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</si>
  <si>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</si>
  <si>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</si>
  <si>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</si>
  <si>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</si>
  <si>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</si>
  <si>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</si>
  <si>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</si>
  <si>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</si>
  <si>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</si>
  <si>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</si>
  <si>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</si>
  <si>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</si>
  <si>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</si>
  <si>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</si>
  <si>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</si>
  <si>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</si>
  <si>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</si>
  <si>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</si>
  <si>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</si>
  <si>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</si>
  <si>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</si>
  <si>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</si>
  <si>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</si>
  <si>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</si>
  <si>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</si>
  <si>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</si>
  <si>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</si>
  <si>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</si>
  <si>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</si>
  <si>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</si>
  <si>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</si>
  <si>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</si>
  <si>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</si>
  <si>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</si>
  <si>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</si>
  <si>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</si>
  <si>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</si>
  <si>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</si>
  <si>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</si>
  <si>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</si>
  <si>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</si>
  <si>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</si>
  <si>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</si>
  <si>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</si>
  <si>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</si>
  <si>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</si>
  <si>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</si>
  <si>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</si>
  <si>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</si>
  <si>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</si>
  <si>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</si>
  <si>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</si>
  <si>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</si>
  <si>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</si>
  <si>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</si>
  <si>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</si>
  <si>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</si>
  <si>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</si>
  <si>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</si>
  <si>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</si>
  <si>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</si>
  <si>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</si>
  <si>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</si>
  <si>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</si>
  <si>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</si>
  <si>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</si>
  <si>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</si>
  <si>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</si>
  <si>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</si>
  <si>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</si>
  <si>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</si>
  <si>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</si>
  <si>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</si>
  <si>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</si>
  <si>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</si>
  <si>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</si>
  <si>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</si>
  <si>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</si>
  <si>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</si>
  <si>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</si>
  <si>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</si>
  <si>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</si>
  <si>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</si>
  <si>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</si>
  <si>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</si>
  <si>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</si>
  <si>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</si>
  <si>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</si>
  <si>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</si>
  <si>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</si>
  <si>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</si>
  <si>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</si>
  <si>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</si>
  <si>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</si>
  <si>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</si>
  <si>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</si>
  <si>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</si>
  <si>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</si>
  <si>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</si>
  <si>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</si>
  <si>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</si>
  <si>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</si>
  <si>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</si>
  <si>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</si>
  <si>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</si>
  <si>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</si>
  <si>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</si>
  <si>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</si>
  <si>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</si>
  <si>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</si>
  <si>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</si>
  <si>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</si>
  <si>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</si>
  <si>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</si>
  <si>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</si>
  <si>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</si>
  <si>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</si>
  <si>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</si>
  <si>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</si>
  <si>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</si>
  <si>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</si>
  <si>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</si>
  <si>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</si>
  <si>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</si>
  <si>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</si>
  <si>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</si>
  <si>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</si>
  <si>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</si>
  <si>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</si>
  <si>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</si>
  <si>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</si>
  <si>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</si>
  <si>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</si>
  <si>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</si>
  <si>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</si>
  <si>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</si>
  <si>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</si>
  <si>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</si>
  <si>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</si>
  <si>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</si>
  <si>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</si>
  <si>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</si>
  <si>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</si>
  <si>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</si>
  <si>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</si>
  <si>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</si>
  <si>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</si>
  <si>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</si>
  <si>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</si>
  <si>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</si>
  <si>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</si>
  <si>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</si>
  <si>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</si>
  <si>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</si>
  <si>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</si>
  <si>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</si>
  <si>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</si>
  <si>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</si>
  <si>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</si>
  <si>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</si>
  <si>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</si>
  <si>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</si>
  <si>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</si>
  <si>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</si>
  <si>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</si>
  <si>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</si>
  <si>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</si>
  <si>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</si>
  <si>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</si>
  <si>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</si>
  <si>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</si>
  <si>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</si>
  <si>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</si>
  <si>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</si>
  <si>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</si>
  <si>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</si>
  <si>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</si>
  <si>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</si>
  <si>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</si>
  <si>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</si>
  <si>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</si>
  <si>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</si>
  <si>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</si>
  <si>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</si>
  <si>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</si>
  <si>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</si>
  <si>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</si>
  <si>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</si>
  <si>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</si>
  <si>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</si>
  <si>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</si>
  <si>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</si>
  <si>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</si>
  <si>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</si>
  <si>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</si>
  <si>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</si>
  <si>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</si>
  <si>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</si>
  <si>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</si>
  <si>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</si>
  <si>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</si>
  <si>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</si>
  <si>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</si>
  <si>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</si>
  <si>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</si>
  <si>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</si>
  <si>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</si>
  <si>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</si>
  <si>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</si>
  <si>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</si>
  <si>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</si>
  <si>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</si>
  <si>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</si>
  <si>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</si>
  <si>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</si>
  <si>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</si>
  <si>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</si>
  <si>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</si>
  <si>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</si>
  <si>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</si>
  <si>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</si>
  <si>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</si>
  <si>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</si>
  <si>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</si>
  <si>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</si>
  <si>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</si>
  <si>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</si>
  <si>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</si>
  <si>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</si>
  <si>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</si>
  <si>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</si>
  <si>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</si>
  <si>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</si>
  <si>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</si>
  <si>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</si>
  <si>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</si>
  <si>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</si>
  <si>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</si>
  <si>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</si>
  <si>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</si>
  <si>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</si>
  <si>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</si>
  <si>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</si>
  <si>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</si>
  <si>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</si>
  <si>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</si>
  <si>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</si>
  <si>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</si>
  <si>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</si>
  <si>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</si>
  <si>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</si>
  <si>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</si>
  <si>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</si>
  <si>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</si>
  <si>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</si>
  <si>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</si>
  <si>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</si>
  <si>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</si>
  <si>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</si>
  <si>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</si>
  <si>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</si>
  <si>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</si>
  <si>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</si>
  <si>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</si>
  <si>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</si>
  <si>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</si>
  <si>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</si>
  <si>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</si>
  <si>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</si>
  <si>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</si>
  <si>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</si>
  <si>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</si>
  <si>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</si>
  <si>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</si>
  <si>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</si>
  <si>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</si>
  <si>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</si>
  <si>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</si>
  <si>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</si>
  <si>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</si>
  <si>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</si>
  <si>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</si>
  <si>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</si>
  <si>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</si>
  <si>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</si>
  <si>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</si>
  <si>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</si>
  <si>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</si>
  <si>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</si>
  <si>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</si>
  <si>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</si>
  <si>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</si>
  <si>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</si>
  <si>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</si>
  <si>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</si>
  <si>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</si>
  <si>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</si>
  <si>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</si>
  <si>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</si>
  <si>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</si>
  <si>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</si>
  <si>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</si>
  <si>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</si>
  <si>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</si>
  <si>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</si>
  <si>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</si>
  <si>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</si>
  <si>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</si>
  <si>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</si>
  <si>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</si>
  <si>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</si>
  <si>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</si>
  <si>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</si>
  <si>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</si>
  <si>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</si>
  <si>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</si>
  <si>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</si>
  <si>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</si>
  <si>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</si>
  <si>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</si>
  <si>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</si>
  <si>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</si>
  <si>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</si>
  <si>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</si>
  <si>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</si>
  <si>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</si>
  <si>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</si>
  <si>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</si>
  <si>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</si>
  <si>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</si>
  <si>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</si>
  <si>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</si>
  <si>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</si>
  <si>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</si>
  <si>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</si>
  <si>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</si>
  <si>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</si>
  <si>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</si>
  <si>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</si>
  <si>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</si>
  <si>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</si>
  <si>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</si>
  <si>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</si>
  <si>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</si>
  <si>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</si>
  <si>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</si>
  <si>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</si>
  <si>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</si>
  <si>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</si>
  <si>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</si>
  <si>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</si>
  <si>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</si>
  <si>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</si>
  <si>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</si>
  <si>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</si>
  <si>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</si>
  <si>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</si>
  <si>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</si>
  <si>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</si>
  <si>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</si>
  <si>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</si>
  <si>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</si>
  <si>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</si>
  <si>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</si>
  <si>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</si>
  <si>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</si>
  <si>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</si>
  <si>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</si>
  <si>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</si>
  <si>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</si>
  <si>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</si>
  <si>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</si>
  <si>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</si>
  <si>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</si>
  <si>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</si>
  <si>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</si>
  <si>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</si>
  <si>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</si>
  <si>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</si>
  <si>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</si>
  <si>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</si>
  <si>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</si>
  <si>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</si>
  <si>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</si>
  <si>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</si>
  <si>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</si>
  <si>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</si>
  <si>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</si>
  <si>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</si>
  <si>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</si>
  <si>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</si>
  <si>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</si>
  <si>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</si>
  <si>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</si>
  <si>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</si>
  <si>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</si>
  <si>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</si>
  <si>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</si>
  <si>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</si>
  <si>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</si>
  <si>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</si>
  <si>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</si>
  <si>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</si>
  <si>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</si>
  <si>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</si>
  <si>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</si>
  <si>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</si>
  <si>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</si>
  <si>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</si>
  <si>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</si>
  <si>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</si>
  <si>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</si>
  <si>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</si>
  <si>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</si>
  <si>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</si>
  <si>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</si>
  <si>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</si>
  <si>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</si>
  <si>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</si>
  <si>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</si>
  <si>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</si>
  <si>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</si>
  <si>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</si>
  <si>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</si>
  <si>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</si>
  <si>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</si>
  <si>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</si>
  <si>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</si>
  <si>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</si>
  <si>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</si>
  <si>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</si>
  <si>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</si>
  <si>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</si>
  <si>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</si>
  <si>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</si>
  <si>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</si>
  <si>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</si>
  <si>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</si>
  <si>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</si>
  <si>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</si>
  <si>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</si>
  <si>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</si>
  <si>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</si>
  <si>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</si>
  <si>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</si>
  <si>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</si>
  <si>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</si>
  <si>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</si>
  <si>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</si>
  <si>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</si>
  <si>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</si>
  <si>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</si>
  <si>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</si>
  <si>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</si>
  <si>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</si>
  <si>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</si>
  <si>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</si>
  <si>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</si>
  <si>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</si>
  <si>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</si>
  <si>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</si>
  <si>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</si>
  <si>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</si>
  <si>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</si>
  <si>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</si>
  <si>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</si>
  <si>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</si>
  <si>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</si>
  <si>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</si>
  <si>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</si>
  <si>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</si>
  <si>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</si>
  <si>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</si>
  <si>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</si>
  <si>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</si>
  <si>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</si>
  <si>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</si>
  <si>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</si>
  <si>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</si>
  <si>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</si>
  <si>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</si>
  <si>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</si>
  <si>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</si>
  <si>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</si>
  <si>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</si>
  <si>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</si>
  <si>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</si>
  <si>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</si>
  <si>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</si>
  <si>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</si>
  <si>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</si>
  <si>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</si>
  <si>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</si>
  <si>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</si>
  <si>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</si>
  <si>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</si>
  <si>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</si>
  <si>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</si>
  <si>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</si>
  <si>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</si>
  <si>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</si>
  <si>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</si>
  <si>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</si>
  <si>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</si>
  <si>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</si>
  <si>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</si>
  <si>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</si>
  <si>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</si>
  <si>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</si>
  <si>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</si>
  <si>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</si>
  <si>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</si>
  <si>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</si>
  <si>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</si>
  <si>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</si>
  <si>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</si>
  <si>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</si>
  <si>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</si>
  <si>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</si>
  <si>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</si>
  <si>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</si>
  <si>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</si>
  <si>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</si>
  <si>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</si>
  <si>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</si>
  <si>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</si>
  <si>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</si>
  <si>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</si>
  <si>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</si>
  <si>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</si>
  <si>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</si>
  <si>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</si>
  <si>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</si>
  <si>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</si>
  <si>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</si>
  <si>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</si>
  <si>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</si>
  <si>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</si>
  <si>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</si>
  <si>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</si>
  <si>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</si>
  <si>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</si>
  <si>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</si>
  <si>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</si>
  <si>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</si>
  <si>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</si>
  <si>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</si>
  <si>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</si>
  <si>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</si>
  <si>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</si>
  <si>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</si>
  <si>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</si>
  <si>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</si>
  <si>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</si>
  <si>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</si>
  <si>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</si>
  <si>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</si>
  <si>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</si>
  <si>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</si>
  <si>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</si>
  <si>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</si>
  <si>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</si>
  <si>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</si>
  <si>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</si>
  <si>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</si>
  <si>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</si>
  <si>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</si>
  <si>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</si>
  <si>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</si>
  <si>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</si>
  <si>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</si>
  <si>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</si>
  <si>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</si>
  <si>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</si>
  <si>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</si>
  <si>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</si>
  <si>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</si>
  <si>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</si>
  <si>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</si>
  <si>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</si>
  <si>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</si>
  <si>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</si>
  <si>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</si>
  <si>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</si>
  <si>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</si>
  <si>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</si>
  <si>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</si>
  <si>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</si>
  <si>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</si>
  <si>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</si>
  <si>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</si>
  <si>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</si>
  <si>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</si>
  <si>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</si>
  <si>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</si>
  <si>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</si>
  <si>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</si>
  <si>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</si>
  <si>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</si>
  <si>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</si>
  <si>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</si>
  <si>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</si>
  <si>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</si>
  <si>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</si>
  <si>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</si>
  <si>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</si>
  <si>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</si>
  <si>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</si>
  <si>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</si>
  <si>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</si>
  <si>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</si>
  <si>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</si>
  <si>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</si>
  <si>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</si>
  <si>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</si>
  <si>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</si>
  <si>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</si>
  <si>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</si>
  <si>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</si>
  <si>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</si>
  <si>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</si>
  <si>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</si>
  <si>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</si>
  <si>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</si>
  <si>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</si>
  <si>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</si>
  <si>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</si>
  <si>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</si>
  <si>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</si>
  <si>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</si>
  <si>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</si>
  <si>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</si>
  <si>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</si>
  <si>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</si>
  <si>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</si>
  <si>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</si>
  <si>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</si>
  <si>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</si>
  <si>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</si>
  <si>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</si>
  <si>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</si>
  <si>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</si>
  <si>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</si>
  <si>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</si>
  <si>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</si>
  <si>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</si>
  <si>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</si>
  <si>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</si>
  <si>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</si>
  <si>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</si>
  <si>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</si>
  <si>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</si>
  <si>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</si>
  <si>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</si>
  <si>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</si>
  <si>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</si>
  <si>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</si>
  <si>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</si>
  <si>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</si>
  <si>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</si>
  <si>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</si>
  <si>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</si>
  <si>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</si>
  <si>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</si>
  <si>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</si>
  <si>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</si>
  <si>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</si>
  <si>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</si>
  <si>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</si>
  <si>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</si>
  <si>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</si>
  <si>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</si>
  <si>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</si>
  <si>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</si>
  <si>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</si>
  <si>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</si>
  <si>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</si>
  <si>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</si>
  <si>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</si>
  <si>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</si>
  <si>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</si>
  <si>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</si>
  <si>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</si>
  <si>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</si>
  <si>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</si>
  <si>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</si>
  <si>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</si>
  <si>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</si>
  <si>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</si>
  <si>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</si>
  <si>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</si>
  <si>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</si>
  <si>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</si>
  <si>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</si>
  <si>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</si>
  <si>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</si>
  <si>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</si>
  <si>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</si>
  <si>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</si>
  <si>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</si>
  <si>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</si>
  <si>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</si>
  <si>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</si>
  <si>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</si>
  <si>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</si>
  <si>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</si>
  <si>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</si>
  <si>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</si>
  <si>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</si>
  <si>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</si>
  <si>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</si>
  <si>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</si>
  <si>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</si>
  <si>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</si>
  <si>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</si>
  <si>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</si>
  <si>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</si>
  <si>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</si>
  <si>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</si>
  <si>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</si>
  <si>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</si>
  <si>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</si>
  <si>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</si>
  <si>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</si>
  <si>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</si>
  <si>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</si>
  <si>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</si>
  <si>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</si>
  <si>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</si>
  <si>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</si>
  <si>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</si>
  <si>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</si>
  <si>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</si>
  <si>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</si>
  <si>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</si>
  <si>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</si>
  <si>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</si>
  <si>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</si>
  <si>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</si>
  <si>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</si>
  <si>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</si>
  <si>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</si>
  <si>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</si>
  <si>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</si>
  <si>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</si>
  <si>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</si>
  <si>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</si>
  <si>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</si>
  <si>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</si>
  <si>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</si>
  <si>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</si>
  <si>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</si>
  <si>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</si>
  <si>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</si>
  <si>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</si>
  <si>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</si>
  <si>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</si>
  <si>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</si>
  <si>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</si>
  <si>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</si>
  <si>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</si>
  <si>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</si>
  <si>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</si>
  <si>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</si>
  <si>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</si>
  <si>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</si>
  <si>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</si>
  <si>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</si>
  <si>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</si>
  <si>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</si>
  <si>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</si>
  <si>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</si>
  <si>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</si>
  <si>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</si>
  <si>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</si>
  <si>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</si>
  <si>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</si>
  <si>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</si>
  <si>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</si>
  <si>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</si>
  <si>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</si>
  <si>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</si>
  <si>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</si>
  <si>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</si>
  <si>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</si>
  <si>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</si>
  <si>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</si>
  <si>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</si>
  <si>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</si>
  <si>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</si>
  <si>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</si>
  <si>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</si>
  <si>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</si>
  <si>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</si>
  <si>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</si>
  <si>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</si>
  <si>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</si>
  <si>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</si>
  <si>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</si>
  <si>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</si>
  <si>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</si>
  <si>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</si>
  <si>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</si>
  <si>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</si>
  <si>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</si>
  <si>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</si>
  <si>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</si>
  <si>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</si>
  <si>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</si>
  <si>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</si>
  <si>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</si>
  <si>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</si>
  <si>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</si>
  <si>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</si>
  <si>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</si>
  <si>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</si>
  <si>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</si>
  <si>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</si>
  <si>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</si>
  <si>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</si>
  <si>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</si>
  <si>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</si>
  <si>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</si>
  <si>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</si>
  <si>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</si>
  <si>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</si>
  <si>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</si>
  <si>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</si>
  <si>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</si>
  <si>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</si>
  <si>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</si>
  <si>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</si>
  <si>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</si>
  <si>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</si>
  <si>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</si>
  <si>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</si>
  <si>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</si>
  <si>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</si>
  <si>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</si>
  <si>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</si>
  <si>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</si>
  <si>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</si>
  <si>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</si>
  <si>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</si>
  <si>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</si>
  <si>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</si>
  <si>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</si>
  <si>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</si>
  <si>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</si>
  <si>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</si>
  <si>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</si>
  <si>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</si>
  <si>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</si>
  <si>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</si>
  <si>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</si>
  <si>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</si>
  <si>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</si>
  <si>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</si>
  <si>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</si>
  <si>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</si>
  <si>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</si>
  <si>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</si>
  <si>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</si>
  <si>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</si>
  <si>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</si>
  <si>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</si>
  <si>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</si>
  <si>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</si>
  <si>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</si>
  <si>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</si>
  <si>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</si>
  <si>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</si>
  <si>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</si>
  <si>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</si>
  <si>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</si>
  <si>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</si>
  <si>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</si>
  <si>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</si>
  <si>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</si>
  <si>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</si>
  <si>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</si>
  <si>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</si>
  <si>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</si>
  <si>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</si>
  <si>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</si>
  <si>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</si>
  <si>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</si>
  <si>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</si>
  <si>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</si>
  <si>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</si>
  <si>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</si>
  <si>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</si>
  <si>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</si>
  <si>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</si>
  <si>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</si>
  <si>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</si>
  <si>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</si>
  <si>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</si>
  <si>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</si>
  <si>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</si>
  <si>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</si>
  <si>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</si>
  <si>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</si>
  <si>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</si>
  <si>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</si>
  <si>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</si>
  <si>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</si>
  <si>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</si>
  <si>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</si>
  <si>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</si>
  <si>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</si>
  <si>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</si>
  <si>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</si>
  <si>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</si>
  <si>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</si>
  <si>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</si>
  <si>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</si>
  <si>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</si>
  <si>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</si>
  <si>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</si>
  <si>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</si>
  <si>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</si>
  <si>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</si>
  <si>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</si>
  <si>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</si>
  <si>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</si>
  <si>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</si>
  <si>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</si>
  <si>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</si>
  <si>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</si>
  <si>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</si>
  <si>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</si>
  <si>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</si>
  <si>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</si>
  <si>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</si>
  <si>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</si>
  <si>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</si>
  <si>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</si>
  <si>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</si>
  <si>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</si>
  <si>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</si>
  <si>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</si>
  <si>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</si>
  <si>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</si>
  <si>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</si>
  <si>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</si>
  <si>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</si>
  <si>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</si>
  <si>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</si>
  <si>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</si>
  <si>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</si>
  <si>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</si>
  <si>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</si>
  <si>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</si>
  <si>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</si>
  <si>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</si>
  <si>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</si>
  <si>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</si>
  <si>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</si>
  <si>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</si>
  <si>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</si>
  <si>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</si>
  <si>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</si>
  <si>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</si>
  <si>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</si>
  <si>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</si>
  <si>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</si>
  <si>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</si>
  <si>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</si>
  <si>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</si>
  <si>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</si>
  <si>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</si>
  <si>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</si>
  <si>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</si>
  <si>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</si>
  <si>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</si>
  <si>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</si>
  <si>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</si>
  <si>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</si>
  <si>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</si>
  <si>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</si>
  <si>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</si>
  <si>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</si>
  <si>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</si>
  <si>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</si>
  <si>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</si>
  <si>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</si>
  <si>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</si>
  <si>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</si>
  <si>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</si>
  <si>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</si>
  <si>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</si>
  <si>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</si>
  <si>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</si>
  <si>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</si>
  <si>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</si>
  <si>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</si>
  <si>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</si>
  <si>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</si>
  <si>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</si>
  <si>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</si>
  <si>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</si>
  <si>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</si>
  <si>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</si>
  <si>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</si>
  <si>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</si>
  <si>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</si>
  <si>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</si>
  <si>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</si>
  <si>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</si>
  <si>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</si>
  <si>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</si>
  <si>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</si>
  <si>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</si>
  <si>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</si>
  <si>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</si>
  <si>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</si>
  <si>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</si>
  <si>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</si>
  <si>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</si>
  <si>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</si>
  <si>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</si>
  <si>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</si>
  <si>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</si>
  <si>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</si>
  <si>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</si>
  <si>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</si>
  <si>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</si>
  <si>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</si>
  <si>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</si>
  <si>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</si>
  <si>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</si>
  <si>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</si>
  <si>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</si>
  <si>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</si>
  <si>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</si>
  <si>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</si>
  <si>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</si>
  <si>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</si>
  <si>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</si>
  <si>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</si>
  <si>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</si>
  <si>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</si>
  <si>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</si>
  <si>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</si>
  <si>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</si>
  <si>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</si>
  <si>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</si>
  <si>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</si>
  <si>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</si>
  <si>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</si>
  <si>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</si>
  <si>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</si>
  <si>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</si>
  <si>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</si>
  <si>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</si>
  <si>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</si>
  <si>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</si>
  <si>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</si>
  <si>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</si>
  <si>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</si>
  <si>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</si>
  <si>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</si>
  <si>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</si>
  <si>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</si>
  <si>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</si>
  <si>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</si>
  <si>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</si>
  <si>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</si>
  <si>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</si>
  <si>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</si>
  <si>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</si>
  <si>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</si>
  <si>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</si>
  <si>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</si>
  <si>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</si>
  <si>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</si>
  <si>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</si>
  <si>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</si>
  <si>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</si>
  <si>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</si>
  <si>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</si>
  <si>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</si>
  <si>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</si>
  <si>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</si>
  <si>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</si>
  <si>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</si>
  <si>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</si>
  <si>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</si>
  <si>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</si>
  <si>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</si>
  <si>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</si>
  <si>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</si>
  <si>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</si>
  <si>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</si>
  <si>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</si>
  <si>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</si>
  <si>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</si>
  <si>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</si>
  <si>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</si>
  <si>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</si>
  <si>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</si>
  <si>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</si>
  <si>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</si>
  <si>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</si>
  <si>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</si>
  <si>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</si>
  <si>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</si>
  <si>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</si>
  <si>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</si>
  <si>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</si>
  <si>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</si>
  <si>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</si>
  <si>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</si>
  <si>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</si>
  <si>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</si>
  <si>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</si>
  <si>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</si>
  <si>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</si>
  <si>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</si>
  <si>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</si>
  <si>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</si>
  <si>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</si>
  <si>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</si>
  <si>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</si>
  <si>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</si>
  <si>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</si>
  <si>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</si>
  <si>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</si>
  <si>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</si>
  <si>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</si>
  <si>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</si>
  <si>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</si>
  <si>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</si>
  <si>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</si>
  <si>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</si>
  <si>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</si>
  <si>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</si>
  <si>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</si>
  <si>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</si>
  <si>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</si>
  <si>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</si>
  <si>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</si>
  <si>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</si>
  <si>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</si>
  <si>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</si>
  <si>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</si>
  <si>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</si>
  <si>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</si>
  <si>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</si>
  <si>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</si>
  <si>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</si>
  <si>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</si>
  <si>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</si>
  <si>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</si>
  <si>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</si>
  <si>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</si>
  <si>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</si>
  <si>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</si>
  <si>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</si>
  <si>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</si>
  <si>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</si>
  <si>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</si>
  <si>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</si>
  <si>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</si>
  <si>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</si>
  <si>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</si>
  <si>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</si>
  <si>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</si>
  <si>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</si>
  <si>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</si>
  <si>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</si>
  <si>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</si>
  <si>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</si>
  <si>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</si>
  <si>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</si>
  <si>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</si>
  <si>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</si>
  <si>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</si>
  <si>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</si>
  <si>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</si>
  <si>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</si>
  <si>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</si>
  <si>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</si>
  <si>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</si>
  <si>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</si>
  <si>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</si>
  <si>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</si>
  <si>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</si>
  <si>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</si>
  <si>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</si>
  <si>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</si>
  <si>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</si>
  <si>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</si>
  <si>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</si>
  <si>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</si>
  <si>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</si>
  <si>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</si>
  <si>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</si>
  <si>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</si>
  <si>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</si>
  <si>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</si>
  <si>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</si>
  <si>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</si>
  <si>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</si>
  <si>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</si>
  <si>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</si>
  <si>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</si>
  <si>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</si>
  <si>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</si>
  <si>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</si>
  <si>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</si>
  <si>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</si>
  <si>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</si>
  <si>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</si>
  <si>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</si>
  <si>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</si>
  <si>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</si>
  <si>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</si>
  <si>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</si>
  <si>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</si>
  <si>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</si>
  <si>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</si>
  <si>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</si>
  <si>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</si>
  <si>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</si>
  <si>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</si>
  <si>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</si>
  <si>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</si>
  <si>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</si>
  <si>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</si>
  <si>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</si>
  <si>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</si>
  <si>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</si>
  <si>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</si>
  <si>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</si>
  <si>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</si>
  <si>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</si>
  <si>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</si>
  <si>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</si>
  <si>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</si>
  <si>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</si>
  <si>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</si>
  <si>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</si>
  <si>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</si>
  <si>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</si>
  <si>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</si>
  <si>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</si>
  <si>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</si>
  <si>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</si>
  <si>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</si>
  <si>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</si>
  <si>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</si>
  <si>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</si>
  <si>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</si>
  <si>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</si>
  <si>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</si>
  <si>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</si>
  <si>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</si>
  <si>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</si>
  <si>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</si>
  <si>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Name </t>
  </si>
  <si>
    <t>2019</t>
  </si>
  <si>
    <t>Jan</t>
  </si>
  <si>
    <t>Feb</t>
  </si>
  <si>
    <t>Mar</t>
  </si>
  <si>
    <t>Years (Order Date)</t>
  </si>
  <si>
    <t>Months (Order Date)</t>
  </si>
  <si>
    <t xml:space="preserve">Coffee Type Name </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</si>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</sst>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quot;kg&quot;"/>
    <numFmt numFmtId="170" formatCode="_([$$-409]* #,##0.00_);_([$$-409]* \(#,##0.00\);_([$$-409]* &quot;-&quot;??_);_(@_)"/>
    <numFmt numFmtId="172" formatCode="[$$-409]#,##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5" tint="-0.249977111117893"/>
        <bgColor indexed="64"/>
      </patternFill>
    </fill>
    <fill>
      <patternFill patternType="solid">
        <fgColor theme="5" tint="0.79998168889431442"/>
        <bgColor indexed="64"/>
      </patternFill>
    </fill>
  </fills>
  <borders count="9">
    <border>
      <left/>
      <right/>
      <top/>
      <bottom/>
      <diagonal/>
    </border>
    <border>
      <left style="thick">
        <color theme="5" tint="-0.499984740745262"/>
      </left>
      <right/>
      <top style="thick">
        <color theme="5" tint="-0.499984740745262"/>
      </top>
      <bottom/>
      <diagonal/>
    </border>
    <border>
      <left/>
      <right/>
      <top style="thick">
        <color theme="5" tint="-0.499984740745262"/>
      </top>
      <bottom/>
      <diagonal/>
    </border>
    <border>
      <left/>
      <right style="thick">
        <color theme="5" tint="-0.499984740745262"/>
      </right>
      <top style="thick">
        <color theme="5" tint="-0.499984740745262"/>
      </top>
      <bottom/>
      <diagonal/>
    </border>
    <border>
      <left style="thick">
        <color theme="5" tint="-0.499984740745262"/>
      </left>
      <right/>
      <top/>
      <bottom/>
      <diagonal/>
    </border>
    <border>
      <left/>
      <right style="thick">
        <color theme="5" tint="-0.499984740745262"/>
      </right>
      <top/>
      <bottom/>
      <diagonal/>
    </border>
    <border>
      <left style="thick">
        <color theme="5" tint="-0.499984740745262"/>
      </left>
      <right/>
      <top/>
      <bottom style="thick">
        <color theme="5" tint="-0.499984740745262"/>
      </bottom>
      <diagonal/>
    </border>
    <border>
      <left/>
      <right/>
      <top/>
      <bottom style="thick">
        <color theme="5" tint="-0.499984740745262"/>
      </bottom>
      <diagonal/>
    </border>
    <border>
      <left/>
      <right style="thick">
        <color theme="5" tint="-0.499984740745262"/>
      </right>
      <top/>
      <bottom style="thick">
        <color theme="5" tint="-0.499984740745262"/>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172" fontId="0" fillId="0" borderId="0" xfId="0" applyNumberFormat="1"/>
    <xf numFmtId="0" fontId="0" fillId="2" borderId="6" xfId="0" applyFill="1" applyBorder="1"/>
    <xf numFmtId="0" fontId="0" fillId="2" borderId="7" xfId="0" applyFill="1" applyBorder="1"/>
    <xf numFmtId="0" fontId="0" fillId="2" borderId="8" xfId="0" applyFill="1" applyBorder="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0" borderId="0" xfId="0" applyFill="1" applyBorder="1"/>
  </cellXfs>
  <cellStyles count="1">
    <cellStyle name="Normal" xfId="0" builtinId="0"/>
  </cellStyles>
  <dxfs count="12">
    <dxf>
      <numFmt numFmtId="0" formatCode="General"/>
    </dxf>
    <dxf>
      <numFmt numFmtId="170" formatCode="_([$$-409]* #,##0.00_);_([$$-409]* \(#,##0.00\);_([$$-409]* &quot;-&quot;??_);_(@_)"/>
    </dxf>
    <dxf>
      <numFmt numFmtId="170" formatCode="_([$$-409]* #,##0.00_);_([$$-409]* \(#,##0.00\);_([$$-409]* &quot;-&quot;??_);_(@_)"/>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C55A11"/>
      <color rgb="FF4E2E27"/>
      <color rgb="FFF1791F"/>
      <color rgb="FFFF0176"/>
      <color rgb="FFE958A4"/>
      <color rgb="FF7AEE28"/>
      <color rgb="FF165565"/>
      <color rgb="FFE9DE00"/>
      <color rgb="FFDADF00"/>
      <color rgb="FF6604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rgbClr val="4E2E27"/>
                </a:solidFill>
              </a:rPr>
              <a:t>Sales By</a:t>
            </a:r>
            <a:r>
              <a:rPr lang="en-US" sz="1800" b="1" baseline="0">
                <a:solidFill>
                  <a:srgbClr val="4E2E27"/>
                </a:solidFill>
              </a:rPr>
              <a:t> Country</a:t>
            </a:r>
            <a:endParaRPr lang="en-US" sz="1800" b="1">
              <a:solidFill>
                <a:srgbClr val="4E2E27"/>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38100">
            <a:solidFill>
              <a:schemeClr val="bg1"/>
            </a:solidFill>
          </a:ln>
          <a:effectLst/>
        </c:spPr>
      </c:pivotFmt>
      <c:pivotFmt>
        <c:idx val="2"/>
        <c:spPr>
          <a:solidFill>
            <a:schemeClr val="accent2">
              <a:lumMod val="75000"/>
            </a:schemeClr>
          </a:solidFill>
          <a:ln w="38100">
            <a:solidFill>
              <a:schemeClr val="bg1"/>
            </a:solidFill>
          </a:ln>
          <a:effectLst/>
        </c:spPr>
      </c:pivotFmt>
      <c:pivotFmt>
        <c:idx val="3"/>
        <c:spPr>
          <a:solidFill>
            <a:schemeClr val="accent2">
              <a:lumMod val="60000"/>
              <a:lumOff val="40000"/>
            </a:schemeClr>
          </a:solidFill>
          <a:ln w="38100">
            <a:solidFill>
              <a:schemeClr val="bg1"/>
            </a:solidFill>
          </a:ln>
          <a:effectLst/>
        </c:spPr>
      </c:pivotFmt>
      <c:pivotFmt>
        <c:idx val="4"/>
        <c:spPr>
          <a:solidFill>
            <a:schemeClr val="accent2">
              <a:lumMod val="60000"/>
              <a:lumOff val="40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38100">
            <a:solidFill>
              <a:schemeClr val="bg1"/>
            </a:solidFill>
          </a:ln>
          <a:effectLst/>
        </c:spPr>
      </c:pivotFmt>
      <c:pivotFmt>
        <c:idx val="6"/>
        <c:spPr>
          <a:solidFill>
            <a:schemeClr val="accent2">
              <a:lumMod val="50000"/>
            </a:schemeClr>
          </a:solidFill>
          <a:ln w="38100">
            <a:solidFill>
              <a:schemeClr val="bg1"/>
            </a:solidFill>
          </a:ln>
          <a:effectLst/>
        </c:spPr>
      </c:pivotFmt>
      <c:pivotFmt>
        <c:idx val="7"/>
        <c:spPr>
          <a:solidFill>
            <a:schemeClr val="accent2">
              <a:lumMod val="60000"/>
              <a:lumOff val="40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38100">
            <a:solidFill>
              <a:schemeClr val="bg1"/>
            </a:solidFill>
          </a:ln>
          <a:effectLst/>
        </c:spPr>
      </c:pivotFmt>
      <c:pivotFmt>
        <c:idx val="9"/>
        <c:spPr>
          <a:solidFill>
            <a:schemeClr val="accent2">
              <a:lumMod val="50000"/>
            </a:schemeClr>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60000"/>
                <a:lumOff val="40000"/>
              </a:schemeClr>
            </a:solidFill>
            <a:ln w="38100">
              <a:solidFill>
                <a:schemeClr val="bg1"/>
              </a:solidFill>
            </a:ln>
            <a:effectLst/>
          </c:spPr>
          <c:invertIfNegative val="0"/>
          <c:dPt>
            <c:idx val="0"/>
            <c:invertIfNegative val="0"/>
            <c:bubble3D val="0"/>
            <c:spPr>
              <a:solidFill>
                <a:schemeClr val="accent2">
                  <a:lumMod val="75000"/>
                </a:schemeClr>
              </a:solidFill>
              <a:ln w="38100">
                <a:solidFill>
                  <a:schemeClr val="bg1"/>
                </a:solidFill>
              </a:ln>
              <a:effectLst/>
            </c:spPr>
          </c:dPt>
          <c:dPt>
            <c:idx val="2"/>
            <c:invertIfNegative val="0"/>
            <c:bubble3D val="0"/>
            <c:spPr>
              <a:solidFill>
                <a:schemeClr val="accent2">
                  <a:lumMod val="50000"/>
                </a:schemeClr>
              </a:solidFill>
              <a:ln w="381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340.31</c:v>
                </c:pt>
                <c:pt idx="1">
                  <c:v>426.06499999999994</c:v>
                </c:pt>
                <c:pt idx="2">
                  <c:v>2071.1549999999997</c:v>
                </c:pt>
              </c:numCache>
            </c:numRef>
          </c:val>
          <c:extLst>
            <c:ext xmlns:c16="http://schemas.microsoft.com/office/drawing/2014/chart" uri="{C3380CC4-5D6E-409C-BE32-E72D297353CC}">
              <c16:uniqueId val="{00000009-E7A9-BA46-8201-D8CF0FF9998D}"/>
            </c:ext>
          </c:extLst>
        </c:ser>
        <c:dLbls>
          <c:dLblPos val="outEnd"/>
          <c:showLegendKey val="0"/>
          <c:showVal val="1"/>
          <c:showCatName val="0"/>
          <c:showSerName val="0"/>
          <c:showPercent val="0"/>
          <c:showBubbleSize val="0"/>
        </c:dLbls>
        <c:gapWidth val="182"/>
        <c:axId val="1033100480"/>
        <c:axId val="212583504"/>
      </c:barChart>
      <c:catAx>
        <c:axId val="103310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crossAx val="212583504"/>
        <c:crosses val="autoZero"/>
        <c:auto val="1"/>
        <c:lblAlgn val="ctr"/>
        <c:lblOffset val="100"/>
        <c:noMultiLvlLbl val="0"/>
      </c:catAx>
      <c:valAx>
        <c:axId val="2125835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crossAx val="103310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alpha val="20368"/>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5!TotalSales</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rgbClr val="4E2E27"/>
                </a:solidFill>
              </a:rPr>
              <a:t>Top</a:t>
            </a:r>
            <a:r>
              <a:rPr lang="en-US" sz="1800" b="1" baseline="0">
                <a:solidFill>
                  <a:srgbClr val="4E2E27"/>
                </a:solidFill>
              </a:rPr>
              <a:t> 5 customers</a:t>
            </a:r>
            <a:endParaRPr lang="en-US" sz="1800" b="1">
              <a:solidFill>
                <a:srgbClr val="4E2E27"/>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38100">
            <a:solidFill>
              <a:schemeClr val="bg1"/>
            </a:solidFill>
          </a:ln>
          <a:effectLst/>
        </c:spPr>
      </c:pivotFmt>
      <c:pivotFmt>
        <c:idx val="2"/>
        <c:spPr>
          <a:solidFill>
            <a:schemeClr val="accent2">
              <a:lumMod val="75000"/>
            </a:schemeClr>
          </a:solidFill>
          <a:ln w="38100">
            <a:solidFill>
              <a:schemeClr val="bg1"/>
            </a:solidFill>
          </a:ln>
          <a:effectLst/>
        </c:spPr>
      </c:pivotFmt>
      <c:pivotFmt>
        <c:idx val="3"/>
        <c:spPr>
          <a:solidFill>
            <a:schemeClr val="accent2">
              <a:lumMod val="60000"/>
              <a:lumOff val="40000"/>
            </a:schemeClr>
          </a:solidFill>
          <a:ln w="38100">
            <a:solidFill>
              <a:schemeClr val="bg1"/>
            </a:solidFill>
          </a:ln>
          <a:effectLst/>
        </c:spPr>
      </c:pivotFmt>
      <c:pivotFmt>
        <c:idx val="4"/>
        <c:spPr>
          <a:solidFill>
            <a:schemeClr val="accent2">
              <a:lumMod val="60000"/>
              <a:lumOff val="40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38100">
            <a:solidFill>
              <a:schemeClr val="bg1"/>
            </a:solidFill>
          </a:ln>
          <a:effectLst/>
        </c:spPr>
      </c:pivotFmt>
      <c:pivotFmt>
        <c:idx val="6"/>
        <c:spPr>
          <a:solidFill>
            <a:schemeClr val="accent2">
              <a:lumMod val="50000"/>
            </a:schemeClr>
          </a:solidFill>
          <a:ln w="38100">
            <a:solidFill>
              <a:schemeClr val="bg1"/>
            </a:solidFill>
          </a:ln>
          <a:effectLst/>
        </c:spPr>
      </c:pivotFmt>
      <c:pivotFmt>
        <c:idx val="7"/>
        <c:spPr>
          <a:solidFill>
            <a:schemeClr val="accent2">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38100">
            <a:solidFill>
              <a:schemeClr val="bg1"/>
            </a:solidFill>
          </a:ln>
          <a:effectLst/>
        </c:spPr>
      </c:pivotFmt>
      <c:pivotFmt>
        <c:idx val="9"/>
        <c:spPr>
          <a:solidFill>
            <a:schemeClr val="accent2">
              <a:lumMod val="50000"/>
            </a:schemeClr>
          </a:solidFill>
          <a:ln w="38100">
            <a:solidFill>
              <a:schemeClr val="bg1"/>
            </a:solidFill>
          </a:ln>
          <a:effectLst/>
        </c:spPr>
      </c:pivotFmt>
      <c:pivotFmt>
        <c:idx val="10"/>
        <c:spPr>
          <a:solidFill>
            <a:schemeClr val="accent2">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2">
                <a:lumMod val="75000"/>
              </a:schemeClr>
            </a:solidFill>
            <a:ln w="381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E2E2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Dolores Duffie</c:v>
                </c:pt>
                <c:pt idx="1">
                  <c:v>Doralin Baison</c:v>
                </c:pt>
                <c:pt idx="2">
                  <c:v>Jaimie Hatz</c:v>
                </c:pt>
                <c:pt idx="3">
                  <c:v>Bertine Byrd</c:v>
                </c:pt>
                <c:pt idx="4">
                  <c:v>Ingelbert Hotchkin</c:v>
                </c:pt>
              </c:strCache>
            </c:strRef>
          </c:cat>
          <c:val>
            <c:numRef>
              <c:f>'Top 5'!$B$4:$B$8</c:f>
              <c:numCache>
                <c:formatCode>[$$-409]#,##0</c:formatCode>
                <c:ptCount val="5"/>
                <c:pt idx="0">
                  <c:v>111.78</c:v>
                </c:pt>
                <c:pt idx="1">
                  <c:v>119.13999999999999</c:v>
                </c:pt>
                <c:pt idx="2">
                  <c:v>119.13999999999999</c:v>
                </c:pt>
                <c:pt idx="3">
                  <c:v>133.85999999999999</c:v>
                </c:pt>
                <c:pt idx="4">
                  <c:v>167.67000000000002</c:v>
                </c:pt>
              </c:numCache>
            </c:numRef>
          </c:val>
          <c:extLst>
            <c:ext xmlns:c16="http://schemas.microsoft.com/office/drawing/2014/chart" uri="{C3380CC4-5D6E-409C-BE32-E72D297353CC}">
              <c16:uniqueId val="{00000005-A374-A849-9C4C-FE77E4897F66}"/>
            </c:ext>
          </c:extLst>
        </c:ser>
        <c:dLbls>
          <c:dLblPos val="outEnd"/>
          <c:showLegendKey val="0"/>
          <c:showVal val="1"/>
          <c:showCatName val="0"/>
          <c:showSerName val="0"/>
          <c:showPercent val="0"/>
          <c:showBubbleSize val="0"/>
        </c:dLbls>
        <c:gapWidth val="182"/>
        <c:axId val="1033100480"/>
        <c:axId val="212583504"/>
      </c:barChart>
      <c:catAx>
        <c:axId val="103310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crossAx val="212583504"/>
        <c:crosses val="autoZero"/>
        <c:auto val="1"/>
        <c:lblAlgn val="ctr"/>
        <c:lblOffset val="100"/>
        <c:noMultiLvlLbl val="0"/>
      </c:catAx>
      <c:valAx>
        <c:axId val="2125835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crossAx val="103310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alpha val="20368"/>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6"/>
  </c:pivotSource>
  <c:chart>
    <c:title>
      <c:tx>
        <c:rich>
          <a:bodyPr rot="0" spcFirstLastPara="1" vertOverflow="ellipsis" vert="horz" wrap="square" anchor="ctr" anchorCtr="1"/>
          <a:lstStyle/>
          <a:p>
            <a:pPr>
              <a:defRPr sz="1800" b="1" i="0" u="none" strike="noStrike" kern="1200" spc="0" baseline="0">
                <a:solidFill>
                  <a:srgbClr val="4E2E27"/>
                </a:solidFill>
                <a:latin typeface="+mn-lt"/>
                <a:ea typeface="+mn-ea"/>
                <a:cs typeface="+mn-cs"/>
              </a:defRPr>
            </a:pPr>
            <a:r>
              <a:rPr lang="en-US" sz="1800" b="1" i="0">
                <a:latin typeface="+mn-lt"/>
                <a:cs typeface="Times New Roman" panose="02020603050405020304" pitchFamily="18" charset="0"/>
              </a:rPr>
              <a:t>Total Sales Over Time</a:t>
            </a:r>
          </a:p>
        </c:rich>
      </c:tx>
      <c:layout>
        <c:manualLayout>
          <c:xMode val="edge"/>
          <c:yMode val="edge"/>
          <c:x val="0.39661408919402691"/>
          <c:y val="2.039079082505990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4E2E27"/>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2E2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31571957119816E-2"/>
          <c:y val="0.11081813349280707"/>
          <c:w val="0.78849350156531639"/>
          <c:h val="0.767685139041164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Sales'!$A$5:$B$7</c:f>
              <c:multiLvlStrCache>
                <c:ptCount val="3"/>
                <c:lvl>
                  <c:pt idx="0">
                    <c:v>Jan</c:v>
                  </c:pt>
                  <c:pt idx="1">
                    <c:v>Feb</c:v>
                  </c:pt>
                  <c:pt idx="2">
                    <c:v>Mar</c:v>
                  </c:pt>
                </c:lvl>
                <c:lvl>
                  <c:pt idx="0">
                    <c:v>2019</c:v>
                  </c:pt>
                </c:lvl>
              </c:multiLvlStrCache>
            </c:multiLvlStrRef>
          </c:cat>
          <c:val>
            <c:numRef>
              <c:f>'Total Sales'!$C$5:$C$7</c:f>
              <c:numCache>
                <c:formatCode>#,##0</c:formatCode>
                <c:ptCount val="3"/>
                <c:pt idx="0">
                  <c:v>186.85499999999999</c:v>
                </c:pt>
                <c:pt idx="1">
                  <c:v>251.965</c:v>
                </c:pt>
                <c:pt idx="2">
                  <c:v>224.94499999999999</c:v>
                </c:pt>
              </c:numCache>
            </c:numRef>
          </c:val>
          <c:smooth val="0"/>
          <c:extLst>
            <c:ext xmlns:c16="http://schemas.microsoft.com/office/drawing/2014/chart" uri="{C3380CC4-5D6E-409C-BE32-E72D297353CC}">
              <c16:uniqueId val="{00000015-2BF9-7B45-ADAB-F8FF44864E8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Sales'!$A$5:$B$7</c:f>
              <c:multiLvlStrCache>
                <c:ptCount val="3"/>
                <c:lvl>
                  <c:pt idx="0">
                    <c:v>Jan</c:v>
                  </c:pt>
                  <c:pt idx="1">
                    <c:v>Feb</c:v>
                  </c:pt>
                  <c:pt idx="2">
                    <c:v>Mar</c:v>
                  </c:pt>
                </c:lvl>
                <c:lvl>
                  <c:pt idx="0">
                    <c:v>2019</c:v>
                  </c:pt>
                </c:lvl>
              </c:multiLvlStrCache>
            </c:multiLvlStrRef>
          </c:cat>
          <c:val>
            <c:numRef>
              <c:f>'Total Sales'!$D$5:$D$7</c:f>
              <c:numCache>
                <c:formatCode>#,##0</c:formatCode>
                <c:ptCount val="3"/>
                <c:pt idx="0">
                  <c:v>305.96999999999997</c:v>
                </c:pt>
                <c:pt idx="1">
                  <c:v>129.46</c:v>
                </c:pt>
                <c:pt idx="2">
                  <c:v>349.12</c:v>
                </c:pt>
              </c:numCache>
            </c:numRef>
          </c:val>
          <c:smooth val="0"/>
          <c:extLst>
            <c:ext xmlns:c16="http://schemas.microsoft.com/office/drawing/2014/chart" uri="{C3380CC4-5D6E-409C-BE32-E72D297353CC}">
              <c16:uniqueId val="{00000016-2BF9-7B45-ADAB-F8FF44864E8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Sales'!$A$5:$B$7</c:f>
              <c:multiLvlStrCache>
                <c:ptCount val="3"/>
                <c:lvl>
                  <c:pt idx="0">
                    <c:v>Jan</c:v>
                  </c:pt>
                  <c:pt idx="1">
                    <c:v>Feb</c:v>
                  </c:pt>
                  <c:pt idx="2">
                    <c:v>Mar</c:v>
                  </c:pt>
                </c:lvl>
                <c:lvl>
                  <c:pt idx="0">
                    <c:v>2019</c:v>
                  </c:pt>
                </c:lvl>
              </c:multiLvlStrCache>
            </c:multiLvlStrRef>
          </c:cat>
          <c:val>
            <c:numRef>
              <c:f>'Total Sales'!$E$5:$E$7</c:f>
              <c:numCache>
                <c:formatCode>#,##0</c:formatCode>
                <c:ptCount val="3"/>
                <c:pt idx="0">
                  <c:v>213.16</c:v>
                </c:pt>
                <c:pt idx="1">
                  <c:v>434.03999999999996</c:v>
                </c:pt>
                <c:pt idx="2">
                  <c:v>321.03999999999996</c:v>
                </c:pt>
              </c:numCache>
            </c:numRef>
          </c:val>
          <c:smooth val="0"/>
          <c:extLst>
            <c:ext xmlns:c16="http://schemas.microsoft.com/office/drawing/2014/chart" uri="{C3380CC4-5D6E-409C-BE32-E72D297353CC}">
              <c16:uniqueId val="{00000017-2BF9-7B45-ADAB-F8FF44864E8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Sales'!$A$5:$B$7</c:f>
              <c:multiLvlStrCache>
                <c:ptCount val="3"/>
                <c:lvl>
                  <c:pt idx="0">
                    <c:v>Jan</c:v>
                  </c:pt>
                  <c:pt idx="1">
                    <c:v>Feb</c:v>
                  </c:pt>
                  <c:pt idx="2">
                    <c:v>Mar</c:v>
                  </c:pt>
                </c:lvl>
                <c:lvl>
                  <c:pt idx="0">
                    <c:v>2019</c:v>
                  </c:pt>
                </c:lvl>
              </c:multiLvlStrCache>
            </c:multiLvlStrRef>
          </c:cat>
          <c:val>
            <c:numRef>
              <c:f>'Total Sales'!$F$5:$F$7</c:f>
              <c:numCache>
                <c:formatCode>#,##0</c:formatCode>
                <c:ptCount val="3"/>
                <c:pt idx="0">
                  <c:v>123</c:v>
                </c:pt>
                <c:pt idx="1">
                  <c:v>171.93999999999997</c:v>
                </c:pt>
                <c:pt idx="2">
                  <c:v>126.035</c:v>
                </c:pt>
              </c:numCache>
            </c:numRef>
          </c:val>
          <c:smooth val="0"/>
          <c:extLst>
            <c:ext xmlns:c16="http://schemas.microsoft.com/office/drawing/2014/chart" uri="{C3380CC4-5D6E-409C-BE32-E72D297353CC}">
              <c16:uniqueId val="{00000018-2BF9-7B45-ADAB-F8FF44864E8C}"/>
            </c:ext>
          </c:extLst>
        </c:ser>
        <c:dLbls>
          <c:showLegendKey val="0"/>
          <c:showVal val="0"/>
          <c:showCatName val="0"/>
          <c:showSerName val="0"/>
          <c:showPercent val="0"/>
          <c:showBubbleSize val="0"/>
        </c:dLbls>
        <c:smooth val="0"/>
        <c:axId val="587426159"/>
        <c:axId val="587478783"/>
      </c:lineChart>
      <c:catAx>
        <c:axId val="58742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4E2E27"/>
                </a:solidFill>
                <a:latin typeface="+mn-lt"/>
                <a:ea typeface="+mn-ea"/>
                <a:cs typeface="Times New Roman" panose="02020603050405020304" pitchFamily="18" charset="0"/>
              </a:defRPr>
            </a:pPr>
            <a:endParaRPr lang="en-US"/>
          </a:p>
        </c:txPr>
        <c:crossAx val="587478783"/>
        <c:crosses val="autoZero"/>
        <c:auto val="1"/>
        <c:lblAlgn val="ctr"/>
        <c:lblOffset val="100"/>
        <c:noMultiLvlLbl val="0"/>
      </c:catAx>
      <c:valAx>
        <c:axId val="587478783"/>
        <c:scaling>
          <c:orientation val="minMax"/>
        </c:scaling>
        <c:delete val="0"/>
        <c:axPos val="l"/>
        <c:majorGridlines>
          <c:spPr>
            <a:ln w="1270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50" b="1" i="0" u="none" strike="noStrike" kern="1200" baseline="0">
                    <a:solidFill>
                      <a:srgbClr val="4E2E27"/>
                    </a:solidFill>
                    <a:latin typeface="+mn-lt"/>
                    <a:ea typeface="+mn-ea"/>
                    <a:cs typeface="+mn-cs"/>
                  </a:defRPr>
                </a:pPr>
                <a:r>
                  <a:rPr lang="en-US" sz="1050"/>
                  <a:t>USD</a:t>
                </a:r>
              </a:p>
            </c:rich>
          </c:tx>
          <c:overlay val="0"/>
          <c:spPr>
            <a:noFill/>
            <a:ln>
              <a:noFill/>
            </a:ln>
            <a:effectLst/>
          </c:spPr>
          <c:txPr>
            <a:bodyPr rot="-540000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4E2E27"/>
                </a:solidFill>
                <a:latin typeface="+mn-lt"/>
                <a:ea typeface="+mn-ea"/>
                <a:cs typeface="Times New Roman" panose="02020603050405020304" pitchFamily="18" charset="0"/>
              </a:defRPr>
            </a:pPr>
            <a:endParaRPr lang="en-US"/>
          </a:p>
        </c:txPr>
        <c:crossAx val="58742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rgbClr val="4E2E2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alpha val="20000"/>
      </a:schemeClr>
    </a:solidFill>
    <a:ln w="9525" cap="flat" cmpd="sng" algn="ctr">
      <a:solidFill>
        <a:schemeClr val="tx1">
          <a:lumMod val="15000"/>
          <a:lumOff val="85000"/>
        </a:schemeClr>
      </a:solidFill>
      <a:round/>
    </a:ln>
    <a:effectLst/>
  </c:spPr>
  <c:txPr>
    <a:bodyPr/>
    <a:lstStyle/>
    <a:p>
      <a:pPr>
        <a:defRPr b="1">
          <a:solidFill>
            <a:srgbClr val="4E2E2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25400</xdr:rowOff>
    </xdr:from>
    <xdr:to>
      <xdr:col>26</xdr:col>
      <xdr:colOff>38100</xdr:colOff>
      <xdr:row>4</xdr:row>
      <xdr:rowOff>190500</xdr:rowOff>
    </xdr:to>
    <xdr:sp macro="" textlink="">
      <xdr:nvSpPr>
        <xdr:cNvPr id="2" name="Rectangle 1">
          <a:extLst>
            <a:ext uri="{FF2B5EF4-FFF2-40B4-BE49-F238E27FC236}">
              <a16:creationId xmlns:a16="http://schemas.microsoft.com/office/drawing/2014/main" id="{3491F6BA-B372-E922-B359-4600F671CA10}"/>
            </a:ext>
          </a:extLst>
        </xdr:cNvPr>
        <xdr:cNvSpPr/>
      </xdr:nvSpPr>
      <xdr:spPr>
        <a:xfrm>
          <a:off x="139700" y="25400"/>
          <a:ext cx="20675600" cy="8001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editAs="oneCell">
    <xdr:from>
      <xdr:col>1</xdr:col>
      <xdr:colOff>76200</xdr:colOff>
      <xdr:row>6</xdr:row>
      <xdr:rowOff>38100</xdr:rowOff>
    </xdr:from>
    <xdr:to>
      <xdr:col>15</xdr:col>
      <xdr:colOff>444500</xdr:colOff>
      <xdr:row>15</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839DBA1-A645-A34B-BC64-80806817364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5900" y="1079500"/>
              <a:ext cx="1192530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571500</xdr:colOff>
      <xdr:row>10</xdr:row>
      <xdr:rowOff>50801</xdr:rowOff>
    </xdr:from>
    <xdr:to>
      <xdr:col>20</xdr:col>
      <xdr:colOff>558800</xdr:colOff>
      <xdr:row>15</xdr:row>
      <xdr:rowOff>12701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D52D22E-DA8F-5440-8180-A1A8FC0BE7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268200" y="1854201"/>
              <a:ext cx="4114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6</xdr:row>
      <xdr:rowOff>39077</xdr:rowOff>
    </xdr:from>
    <xdr:to>
      <xdr:col>25</xdr:col>
      <xdr:colOff>728980</xdr:colOff>
      <xdr:row>10</xdr:row>
      <xdr:rowOff>8597</xdr:rowOff>
    </xdr:to>
    <mc:AlternateContent xmlns:mc="http://schemas.openxmlformats.org/markup-compatibility/2006">
      <mc:Choice xmlns:a14="http://schemas.microsoft.com/office/drawing/2010/main" Requires="a14">
        <xdr:graphicFrame macro="">
          <xdr:nvGraphicFramePr>
            <xdr:cNvPr id="5" name="Roast Type Name ">
              <a:extLst>
                <a:ext uri="{FF2B5EF4-FFF2-40B4-BE49-F238E27FC236}">
                  <a16:creationId xmlns:a16="http://schemas.microsoft.com/office/drawing/2014/main" id="{9B0BCD52-FBD5-9A49-A704-09CE8AF7BCCF}"/>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2268200" y="1080477"/>
              <a:ext cx="841248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673100</xdr:colOff>
      <xdr:row>10</xdr:row>
      <xdr:rowOff>50800</xdr:rowOff>
    </xdr:from>
    <xdr:to>
      <xdr:col>25</xdr:col>
      <xdr:colOff>751840</xdr:colOff>
      <xdr:row>15</xdr:row>
      <xdr:rowOff>12700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FF40F3F-CCB7-154D-B391-01C3A6947E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497300" y="1854200"/>
              <a:ext cx="42062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533400</xdr:colOff>
      <xdr:row>15</xdr:row>
      <xdr:rowOff>165100</xdr:rowOff>
    </xdr:from>
    <xdr:to>
      <xdr:col>25</xdr:col>
      <xdr:colOff>787400</xdr:colOff>
      <xdr:row>24</xdr:row>
      <xdr:rowOff>165100</xdr:rowOff>
    </xdr:to>
    <xdr:graphicFrame macro="">
      <xdr:nvGraphicFramePr>
        <xdr:cNvPr id="7" name="Chart 6">
          <a:extLst>
            <a:ext uri="{FF2B5EF4-FFF2-40B4-BE49-F238E27FC236}">
              <a16:creationId xmlns:a16="http://schemas.microsoft.com/office/drawing/2014/main" id="{8A92EA97-32BF-E940-89F1-B8B04E83E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546100</xdr:colOff>
      <xdr:row>25</xdr:row>
      <xdr:rowOff>63500</xdr:rowOff>
    </xdr:from>
    <xdr:to>
      <xdr:col>25</xdr:col>
      <xdr:colOff>762000</xdr:colOff>
      <xdr:row>46</xdr:row>
      <xdr:rowOff>0</xdr:rowOff>
    </xdr:to>
    <xdr:graphicFrame macro="">
      <xdr:nvGraphicFramePr>
        <xdr:cNvPr id="8" name="Chart 7">
          <a:extLst>
            <a:ext uri="{FF2B5EF4-FFF2-40B4-BE49-F238E27FC236}">
              <a16:creationId xmlns:a16="http://schemas.microsoft.com/office/drawing/2014/main" id="{CBEB5DC7-9D69-8546-8115-4342BB356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88900</xdr:colOff>
      <xdr:row>15</xdr:row>
      <xdr:rowOff>165100</xdr:rowOff>
    </xdr:from>
    <xdr:to>
      <xdr:col>15</xdr:col>
      <xdr:colOff>431800</xdr:colOff>
      <xdr:row>46</xdr:row>
      <xdr:rowOff>101600</xdr:rowOff>
    </xdr:to>
    <xdr:graphicFrame macro="">
      <xdr:nvGraphicFramePr>
        <xdr:cNvPr id="9" name="Chart 8">
          <a:extLst>
            <a:ext uri="{FF2B5EF4-FFF2-40B4-BE49-F238E27FC236}">
              <a16:creationId xmlns:a16="http://schemas.microsoft.com/office/drawing/2014/main" id="{D31397C9-F5C7-E94D-A3C2-5645A960A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sia Umuhoza" refreshedDate="45582.882029398148" createdVersion="8" refreshedVersion="8" minRefreshableVersion="3" recordCount="1000" xr:uid="{BCA938CB-728A-B148-A22F-4F631F04B7F5}">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91733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F304F-F940-894B-90FD-D4448D8D797F}"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7"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1"/>
      <x v="1"/>
    </i>
    <i r="1">
      <x v="2"/>
    </i>
    <i r="1">
      <x v="3"/>
    </i>
  </rowItems>
  <colFields count="1">
    <field x="13"/>
  </colFields>
  <colItems count="4">
    <i>
      <x/>
    </i>
    <i>
      <x v="1"/>
    </i>
    <i>
      <x v="2"/>
    </i>
    <i>
      <x v="3"/>
    </i>
  </colItems>
  <dataFields count="1">
    <dataField name="Sum of Sales" fld="12" baseField="0" baseItem="0" numFmtId="3"/>
  </dataFields>
  <chartFormats count="12">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22" name="Order 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7B9B3-B977-DD4C-83EE-CDAA138797AA}"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2"/>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0" name="Order 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0DCA4-269D-2B47-A142-17971997D253}"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2"/>
    </i>
    <i>
      <x v="262"/>
    </i>
    <i>
      <x v="435"/>
    </i>
    <i>
      <x v="98"/>
    </i>
    <i>
      <x v="417"/>
    </i>
  </rowItems>
  <colItems count="1">
    <i/>
  </colItems>
  <dataFields count="1">
    <dataField name="Sum of Sales" fld="12" baseField="0" baseItem="0" numFmtId="172"/>
  </dataFields>
  <chartFormats count="3">
    <chartFormat chart="4" format="1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25" name="Order 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A1BB57-394F-5042-861C-5D819F251A86}" sourceName="Size">
  <pivotTables>
    <pivotTable tabId="19" name="TotalSales"/>
    <pivotTable tabId="20" name="TotalSales"/>
    <pivotTable tabId="21" name="TotalSales"/>
  </pivotTables>
  <data>
    <tabular pivotCacheId="5917339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68E603-CD71-3F4B-B464-0067ECAD6AAA}" sourceName="Roast Type Name ">
  <pivotTables>
    <pivotTable tabId="19" name="TotalSales"/>
    <pivotTable tabId="20" name="TotalSales"/>
    <pivotTable tabId="21" name="TotalSales"/>
  </pivotTables>
  <data>
    <tabular pivotCacheId="5917339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F9DE38D-89AA-2049-94C2-6F73B3ACA772}" sourceName="Loyalty Card">
  <pivotTables>
    <pivotTable tabId="19" name="TotalSales"/>
    <pivotTable tabId="20" name="TotalSales"/>
    <pivotTable tabId="21" name="TotalSales"/>
  </pivotTables>
  <data>
    <tabular pivotCacheId="5917339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F0AAB87-6F4E-934F-81EB-1A84D36B6690}" cache="Slicer_Size" caption="Size" columnCount="2" style="SlicerStyleDark2" rowHeight="230716"/>
  <slicer name="Roast Type Name " xr10:uid="{C6A5E861-5C69-B649-9361-2BB14D8AED31}" cache="Slicer_Roast_Type_Name" caption="Roast Type Name " columnCount="3" style="SlicerStyleDark2" rowHeight="230716"/>
  <slicer name="Loyalty Card" xr10:uid="{6E60B356-77CE-AB49-974F-8AE94B3F78EF}"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418B3B-0494-8B4D-BB20-51021AF5EF08}" name="OrdersTable" displayName="OrdersTable" ref="A1:P1001" totalsRowShown="0" headerRowDxfId="11">
  <autoFilter ref="A1:P1001" xr:uid="{0F418B3B-0494-8B4D-BB20-51021AF5EF08}"/>
  <tableColumns count="16">
    <tableColumn id="1" xr3:uid="{5520B1A1-5871-084F-B8E9-9E1B8063F01D}" name="Order ID" dataDxfId="10"/>
    <tableColumn id="2" xr3:uid="{F451D901-CE8B-E440-935E-279650D2B980}" name="Order Date" dataDxfId="9"/>
    <tableColumn id="3" xr3:uid="{10A9291B-3418-954C-AC52-C6C2A7CE2D36}" name="Customer ID" dataDxfId="8"/>
    <tableColumn id="4" xr3:uid="{E6BBCF54-F24A-FF4A-87FB-7C2B73C8502F}" name="Product ID"/>
    <tableColumn id="5" xr3:uid="{D5C7638E-A3A8-5643-982C-D2A77668BBEF}" name="Quantity" dataDxfId="7"/>
    <tableColumn id="6" xr3:uid="{72EC5F46-4386-234D-95EA-3502B65156CE}" name="Customer Name" dataDxfId="6">
      <calculatedColumnFormula>_xlfn.XLOOKUP(C2,customers!$A$1:$A$1001,customers!$B$1:$B$1001,,0)</calculatedColumnFormula>
    </tableColumn>
    <tableColumn id="7" xr3:uid="{928E65D0-F5CF-374E-8A14-B0AAAB9A6ACD}" name="Email" dataDxfId="5">
      <calculatedColumnFormula>IF(_xlfn.XLOOKUP(C2,customers!$A$1:$A$1001,customers!$C$1:$C$1001,,0)=0,"",_xlfn.XLOOKUP(C2,customers!$A$1:$A$1001,customers!$C$1:$C$1001,,0))</calculatedColumnFormula>
    </tableColumn>
    <tableColumn id="8" xr3:uid="{67B423EC-88E0-504C-BDB3-87E470385DAD}" name="Country" dataDxfId="4">
      <calculatedColumnFormula>_xlfn.XLOOKUP(C2,customers!$A$1:$A$1001,customers!$G$1:$G$1001,,0)</calculatedColumnFormula>
    </tableColumn>
    <tableColumn id="9" xr3:uid="{2BCE9B99-589D-604B-9D13-E3A86494244C}" name="Coffee Type">
      <calculatedColumnFormula>INDEX(products!$A$1:$G$49,MATCH(orders!$D2,products!$A$1:$A$49,0), MATCH(orders!I$1,products!$A$1:$G$1,0))</calculatedColumnFormula>
    </tableColumn>
    <tableColumn id="10" xr3:uid="{F6F01514-8E93-E14F-B218-FBF4CC3936F9}" name="Roast Type">
      <calculatedColumnFormula>INDEX(products!$A$1:$G$49,MATCH(orders!$D2,products!$A$1:$A$49,0), MATCH(orders!J$1,products!$A$1:$G$1,0))</calculatedColumnFormula>
    </tableColumn>
    <tableColumn id="11" xr3:uid="{92F5BE50-0CB8-D540-AED1-8AE0EA3C16CE}" name="Size" dataDxfId="3">
      <calculatedColumnFormula>INDEX(products!$A$1:$G$49,MATCH(orders!$D2,products!$A$1:$A$49,0), MATCH(orders!K$1,products!$A$1:$G$1,0))</calculatedColumnFormula>
    </tableColumn>
    <tableColumn id="12" xr3:uid="{C7569BA2-90A4-B241-BC8F-DECE81B05B69}" name="Unit Price" dataDxfId="2">
      <calculatedColumnFormula>INDEX(products!$A$1:$G$49,MATCH(orders!$D2,products!$A$1:$A$49,0), MATCH(orders!L$1,products!$A$1:$G$1,0))</calculatedColumnFormula>
    </tableColumn>
    <tableColumn id="13" xr3:uid="{DAC6470F-2DCA-A24F-A4EF-17792A12C406}" name="Sales" dataDxfId="1">
      <calculatedColumnFormula>(L2*E2)</calculatedColumnFormula>
    </tableColumn>
    <tableColumn id="14" xr3:uid="{5933436B-52BE-3E4E-8749-ECB20E3222A4}" name="Coffee Type Name ">
      <calculatedColumnFormula>IF(I2="Rob","Robusta",IF(I2="Exc","Excelsa",IF(I2="Ara","Arabica",IF(I2="Lib","Liberica",""))))</calculatedColumnFormula>
    </tableColumn>
    <tableColumn id="15" xr3:uid="{0B55192E-A666-EF41-A3B6-C7169A7D727E}" name="Roast Type Name ">
      <calculatedColumnFormula>IF(J2="M","Medium",IF(J2="L","Light", IF(J2="D","Dark","")))</calculatedColumnFormula>
    </tableColumn>
    <tableColumn id="16" xr3:uid="{86CDD365-2B62-AE49-B317-4A60517B819B}"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3AC35C-5C82-A34E-AE46-648FD0A2C1A3}" sourceName="Order Date">
  <pivotTables>
    <pivotTable tabId="19" name="TotalSales"/>
    <pivotTable tabId="20" name="TotalSales"/>
    <pivotTable tabId="21" name="TotalSales"/>
  </pivotTables>
  <state minimalRefreshVersion="6" lastRefreshVersion="6" pivotCacheId="591733999" filterType="dateBetween">
    <selection startDate="2019-01-01T00:00:00" endDate="2019-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643523-0F0E-EB45-B0FF-28FFA51DFEB8}" cache="NativeTimeline_Order_Date" caption="Order Date" level="1" selectionLevel="1"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DE9F-3FF6-0240-9E5F-384DA60021F1}">
  <dimension ref="B1:Z52"/>
  <sheetViews>
    <sheetView showGridLines="0" showRowColHeaders="0" tabSelected="1" workbookViewId="0">
      <selection activeCell="H52" sqref="H52"/>
    </sheetView>
  </sheetViews>
  <sheetFormatPr baseColWidth="10" defaultRowHeight="15" x14ac:dyDescent="0.2"/>
  <cols>
    <col min="1" max="1" width="1.83203125" customWidth="1"/>
  </cols>
  <sheetData>
    <row r="1" spans="2:26" ht="5" customHeight="1" x14ac:dyDescent="0.2"/>
    <row r="5" spans="2:26" ht="16" thickBot="1" x14ac:dyDescent="0.25"/>
    <row r="6" spans="2:26" ht="16" thickTop="1" x14ac:dyDescent="0.2">
      <c r="B6" s="12"/>
      <c r="C6" s="13"/>
      <c r="D6" s="13"/>
      <c r="E6" s="13"/>
      <c r="F6" s="13"/>
      <c r="G6" s="13"/>
      <c r="H6" s="13"/>
      <c r="I6" s="13"/>
      <c r="J6" s="13"/>
      <c r="K6" s="13"/>
      <c r="L6" s="13"/>
      <c r="M6" s="13"/>
      <c r="N6" s="13"/>
      <c r="O6" s="13"/>
      <c r="P6" s="13"/>
      <c r="Q6" s="13"/>
      <c r="R6" s="13"/>
      <c r="S6" s="13"/>
      <c r="T6" s="13"/>
      <c r="U6" s="13"/>
      <c r="V6" s="13"/>
      <c r="W6" s="13"/>
      <c r="X6" s="13"/>
      <c r="Y6" s="13"/>
      <c r="Z6" s="14"/>
    </row>
    <row r="7" spans="2:26" x14ac:dyDescent="0.2">
      <c r="B7" s="15"/>
      <c r="C7" s="16"/>
      <c r="D7" s="16"/>
      <c r="E7" s="16"/>
      <c r="F7" s="16"/>
      <c r="G7" s="16"/>
      <c r="H7" s="16"/>
      <c r="I7" s="16"/>
      <c r="J7" s="16"/>
      <c r="K7" s="16"/>
      <c r="L7" s="16"/>
      <c r="M7" s="16"/>
      <c r="N7" s="16"/>
      <c r="O7" s="16"/>
      <c r="P7" s="16"/>
      <c r="Q7" s="16"/>
      <c r="R7" s="16"/>
      <c r="S7" s="16"/>
      <c r="T7" s="16"/>
      <c r="U7" s="16"/>
      <c r="V7" s="16"/>
      <c r="W7" s="16"/>
      <c r="X7" s="16"/>
      <c r="Y7" s="16"/>
      <c r="Z7" s="17"/>
    </row>
    <row r="8" spans="2:26" x14ac:dyDescent="0.2">
      <c r="B8" s="15"/>
      <c r="C8" s="16"/>
      <c r="D8" s="16"/>
      <c r="E8" s="16"/>
      <c r="F8" s="16"/>
      <c r="G8" s="16"/>
      <c r="H8" s="16"/>
      <c r="I8" s="16"/>
      <c r="J8" s="16"/>
      <c r="K8" s="16"/>
      <c r="L8" s="16"/>
      <c r="M8" s="16"/>
      <c r="N8" s="16"/>
      <c r="O8" s="16"/>
      <c r="P8" s="16"/>
      <c r="Q8" s="16"/>
      <c r="R8" s="16"/>
      <c r="S8" s="16"/>
      <c r="T8" s="16"/>
      <c r="U8" s="16"/>
      <c r="V8" s="16"/>
      <c r="W8" s="16"/>
      <c r="X8" s="16"/>
      <c r="Y8" s="16"/>
      <c r="Z8" s="17"/>
    </row>
    <row r="9" spans="2:26" x14ac:dyDescent="0.2">
      <c r="B9" s="15"/>
      <c r="C9" s="16"/>
      <c r="D9" s="16"/>
      <c r="E9" s="16"/>
      <c r="F9" s="16"/>
      <c r="G9" s="16"/>
      <c r="H9" s="16"/>
      <c r="I9" s="16"/>
      <c r="J9" s="16"/>
      <c r="K9" s="16"/>
      <c r="L9" s="16"/>
      <c r="M9" s="16"/>
      <c r="N9" s="16"/>
      <c r="O9" s="16"/>
      <c r="P9" s="16"/>
      <c r="Q9" s="16"/>
      <c r="R9" s="16"/>
      <c r="S9" s="16"/>
      <c r="T9" s="16"/>
      <c r="U9" s="16"/>
      <c r="V9" s="16"/>
      <c r="W9" s="16"/>
      <c r="X9" s="16"/>
      <c r="Y9" s="16"/>
      <c r="Z9" s="17"/>
    </row>
    <row r="10" spans="2:26" x14ac:dyDescent="0.2">
      <c r="B10" s="15"/>
      <c r="C10" s="16"/>
      <c r="D10" s="16"/>
      <c r="E10" s="16"/>
      <c r="F10" s="16"/>
      <c r="G10" s="16"/>
      <c r="H10" s="16"/>
      <c r="I10" s="16"/>
      <c r="J10" s="16"/>
      <c r="K10" s="16"/>
      <c r="L10" s="16"/>
      <c r="M10" s="16"/>
      <c r="N10" s="16"/>
      <c r="O10" s="16"/>
      <c r="P10" s="16"/>
      <c r="Q10" s="16"/>
      <c r="R10" s="16"/>
      <c r="S10" s="16"/>
      <c r="T10" s="16"/>
      <c r="U10" s="16"/>
      <c r="V10" s="16"/>
      <c r="W10" s="16"/>
      <c r="X10" s="16"/>
      <c r="Y10" s="16"/>
      <c r="Z10" s="17"/>
    </row>
    <row r="11" spans="2:26" x14ac:dyDescent="0.2">
      <c r="B11" s="15"/>
      <c r="C11" s="16"/>
      <c r="D11" s="16"/>
      <c r="E11" s="16"/>
      <c r="F11" s="16"/>
      <c r="G11" s="16"/>
      <c r="H11" s="16"/>
      <c r="I11" s="16"/>
      <c r="J11" s="16"/>
      <c r="K11" s="16"/>
      <c r="L11" s="16"/>
      <c r="M11" s="16"/>
      <c r="N11" s="16"/>
      <c r="O11" s="16"/>
      <c r="P11" s="16"/>
      <c r="Q11" s="16"/>
      <c r="R11" s="16"/>
      <c r="S11" s="16"/>
      <c r="T11" s="16"/>
      <c r="U11" s="16"/>
      <c r="V11" s="16"/>
      <c r="W11" s="16"/>
      <c r="X11" s="16"/>
      <c r="Y11" s="16"/>
      <c r="Z11" s="17"/>
    </row>
    <row r="12" spans="2:26" x14ac:dyDescent="0.2">
      <c r="B12" s="15"/>
      <c r="C12" s="16"/>
      <c r="D12" s="16"/>
      <c r="E12" s="16"/>
      <c r="F12" s="16"/>
      <c r="G12" s="16"/>
      <c r="H12" s="16"/>
      <c r="I12" s="16"/>
      <c r="J12" s="16"/>
      <c r="K12" s="16"/>
      <c r="L12" s="16"/>
      <c r="M12" s="16"/>
      <c r="N12" s="16"/>
      <c r="O12" s="16"/>
      <c r="P12" s="16"/>
      <c r="Q12" s="16"/>
      <c r="R12" s="16"/>
      <c r="S12" s="16"/>
      <c r="T12" s="16"/>
      <c r="U12" s="16"/>
      <c r="V12" s="16"/>
      <c r="W12" s="16"/>
      <c r="X12" s="16"/>
      <c r="Y12" s="16"/>
      <c r="Z12" s="17"/>
    </row>
    <row r="13" spans="2:26" x14ac:dyDescent="0.2">
      <c r="B13" s="15"/>
      <c r="C13" s="16"/>
      <c r="D13" s="16"/>
      <c r="E13" s="16"/>
      <c r="F13" s="16"/>
      <c r="G13" s="16"/>
      <c r="H13" s="16"/>
      <c r="I13" s="16"/>
      <c r="J13" s="16"/>
      <c r="K13" s="16"/>
      <c r="L13" s="16"/>
      <c r="M13" s="16"/>
      <c r="N13" s="16"/>
      <c r="O13" s="16"/>
      <c r="P13" s="16"/>
      <c r="Q13" s="16"/>
      <c r="R13" s="16"/>
      <c r="S13" s="16"/>
      <c r="T13" s="16"/>
      <c r="U13" s="16"/>
      <c r="V13" s="16"/>
      <c r="W13" s="16"/>
      <c r="X13" s="16"/>
      <c r="Y13" s="16"/>
      <c r="Z13" s="17"/>
    </row>
    <row r="14" spans="2:26" x14ac:dyDescent="0.2">
      <c r="B14" s="15"/>
      <c r="C14" s="16"/>
      <c r="D14" s="16"/>
      <c r="E14" s="16"/>
      <c r="F14" s="16"/>
      <c r="G14" s="16"/>
      <c r="H14" s="16"/>
      <c r="I14" s="16"/>
      <c r="J14" s="16"/>
      <c r="K14" s="16"/>
      <c r="L14" s="16"/>
      <c r="M14" s="16"/>
      <c r="N14" s="16"/>
      <c r="O14" s="16"/>
      <c r="P14" s="16"/>
      <c r="Q14" s="16"/>
      <c r="R14" s="16"/>
      <c r="S14" s="16"/>
      <c r="T14" s="16"/>
      <c r="U14" s="16"/>
      <c r="V14" s="16"/>
      <c r="W14" s="16"/>
      <c r="X14" s="16"/>
      <c r="Y14" s="16"/>
      <c r="Z14" s="17"/>
    </row>
    <row r="15" spans="2:26" x14ac:dyDescent="0.2">
      <c r="B15" s="15"/>
      <c r="C15" s="16"/>
      <c r="D15" s="16"/>
      <c r="E15" s="16"/>
      <c r="F15" s="16"/>
      <c r="G15" s="16"/>
      <c r="H15" s="16"/>
      <c r="I15" s="16"/>
      <c r="J15" s="16"/>
      <c r="K15" s="16"/>
      <c r="L15" s="16"/>
      <c r="M15" s="16"/>
      <c r="N15" s="16"/>
      <c r="O15" s="16"/>
      <c r="P15" s="16"/>
      <c r="Q15" s="16"/>
      <c r="R15" s="16"/>
      <c r="S15" s="16"/>
      <c r="T15" s="16"/>
      <c r="U15" s="16"/>
      <c r="V15" s="16"/>
      <c r="W15" s="16"/>
      <c r="X15" s="16"/>
      <c r="Y15" s="16"/>
      <c r="Z15" s="17"/>
    </row>
    <row r="16" spans="2:26" x14ac:dyDescent="0.2">
      <c r="B16" s="15"/>
      <c r="C16" s="16"/>
      <c r="D16" s="16"/>
      <c r="E16" s="16"/>
      <c r="F16" s="16"/>
      <c r="G16" s="16"/>
      <c r="H16" s="16"/>
      <c r="I16" s="16"/>
      <c r="J16" s="16"/>
      <c r="K16" s="16"/>
      <c r="L16" s="16"/>
      <c r="M16" s="16"/>
      <c r="N16" s="16"/>
      <c r="O16" s="16"/>
      <c r="P16" s="16"/>
      <c r="Q16" s="16"/>
      <c r="R16" s="16"/>
      <c r="S16" s="16"/>
      <c r="T16" s="16"/>
      <c r="U16" s="16"/>
      <c r="V16" s="16"/>
      <c r="W16" s="16"/>
      <c r="X16" s="16"/>
      <c r="Y16" s="16"/>
      <c r="Z16" s="17"/>
    </row>
    <row r="17" spans="2:26" x14ac:dyDescent="0.2">
      <c r="B17" s="15"/>
      <c r="C17" s="16"/>
      <c r="D17" s="16"/>
      <c r="E17" s="16"/>
      <c r="F17" s="16"/>
      <c r="G17" s="16"/>
      <c r="H17" s="16"/>
      <c r="I17" s="16"/>
      <c r="J17" s="16"/>
      <c r="K17" s="16"/>
      <c r="L17" s="16"/>
      <c r="M17" s="16"/>
      <c r="N17" s="16"/>
      <c r="O17" s="16"/>
      <c r="P17" s="16"/>
      <c r="Q17" s="16"/>
      <c r="R17" s="16"/>
      <c r="S17" s="16"/>
      <c r="T17" s="16"/>
      <c r="U17" s="16"/>
      <c r="V17" s="16"/>
      <c r="W17" s="16"/>
      <c r="X17" s="16"/>
      <c r="Y17" s="16"/>
      <c r="Z17" s="17"/>
    </row>
    <row r="18" spans="2:26" x14ac:dyDescent="0.2">
      <c r="B18" s="15"/>
      <c r="C18" s="16"/>
      <c r="D18" s="16"/>
      <c r="E18" s="16"/>
      <c r="F18" s="16"/>
      <c r="G18" s="16"/>
      <c r="H18" s="16"/>
      <c r="I18" s="16"/>
      <c r="J18" s="16"/>
      <c r="K18" s="16"/>
      <c r="L18" s="16"/>
      <c r="M18" s="16"/>
      <c r="N18" s="16"/>
      <c r="O18" s="16"/>
      <c r="P18" s="16"/>
      <c r="Q18" s="16"/>
      <c r="R18" s="16"/>
      <c r="S18" s="16"/>
      <c r="T18" s="16"/>
      <c r="U18" s="16"/>
      <c r="V18" s="16"/>
      <c r="W18" s="16"/>
      <c r="X18" s="16"/>
      <c r="Y18" s="16"/>
      <c r="Z18" s="17"/>
    </row>
    <row r="19" spans="2:26" x14ac:dyDescent="0.2">
      <c r="B19" s="15"/>
      <c r="C19" s="16"/>
      <c r="D19" s="16"/>
      <c r="E19" s="16"/>
      <c r="F19" s="16"/>
      <c r="G19" s="16"/>
      <c r="H19" s="16"/>
      <c r="I19" s="16"/>
      <c r="J19" s="16"/>
      <c r="K19" s="16"/>
      <c r="L19" s="16"/>
      <c r="M19" s="16"/>
      <c r="N19" s="16"/>
      <c r="O19" s="16"/>
      <c r="P19" s="16"/>
      <c r="Q19" s="16"/>
      <c r="R19" s="16"/>
      <c r="S19" s="16"/>
      <c r="T19" s="16"/>
      <c r="U19" s="16"/>
      <c r="V19" s="16"/>
      <c r="W19" s="16"/>
      <c r="X19" s="16"/>
      <c r="Y19" s="16"/>
      <c r="Z19" s="17"/>
    </row>
    <row r="20" spans="2:26" x14ac:dyDescent="0.2">
      <c r="B20" s="15"/>
      <c r="C20" s="16"/>
      <c r="D20" s="16"/>
      <c r="E20" s="16"/>
      <c r="F20" s="16"/>
      <c r="G20" s="16"/>
      <c r="H20" s="16"/>
      <c r="I20" s="16"/>
      <c r="J20" s="16"/>
      <c r="K20" s="16"/>
      <c r="L20" s="16"/>
      <c r="M20" s="16"/>
      <c r="N20" s="16"/>
      <c r="O20" s="16"/>
      <c r="P20" s="16"/>
      <c r="Q20" s="16"/>
      <c r="R20" s="16"/>
      <c r="S20" s="16"/>
      <c r="T20" s="16"/>
      <c r="U20" s="16"/>
      <c r="V20" s="16"/>
      <c r="W20" s="16"/>
      <c r="X20" s="16"/>
      <c r="Y20" s="16"/>
      <c r="Z20" s="17"/>
    </row>
    <row r="21" spans="2:26" x14ac:dyDescent="0.2">
      <c r="B21" s="15"/>
      <c r="C21" s="16"/>
      <c r="D21" s="16"/>
      <c r="E21" s="16"/>
      <c r="F21" s="16"/>
      <c r="G21" s="16"/>
      <c r="H21" s="16"/>
      <c r="I21" s="16"/>
      <c r="J21" s="16"/>
      <c r="K21" s="16"/>
      <c r="L21" s="16"/>
      <c r="M21" s="16"/>
      <c r="N21" s="16"/>
      <c r="O21" s="16"/>
      <c r="P21" s="16"/>
      <c r="Q21" s="16"/>
      <c r="R21" s="16"/>
      <c r="S21" s="16"/>
      <c r="T21" s="16"/>
      <c r="U21" s="16"/>
      <c r="V21" s="16"/>
      <c r="W21" s="16"/>
      <c r="X21" s="16"/>
      <c r="Y21" s="16"/>
      <c r="Z21" s="17"/>
    </row>
    <row r="22" spans="2:26" x14ac:dyDescent="0.2">
      <c r="B22" s="15"/>
      <c r="C22" s="16"/>
      <c r="D22" s="16"/>
      <c r="E22" s="16"/>
      <c r="F22" s="16"/>
      <c r="G22" s="16"/>
      <c r="H22" s="16"/>
      <c r="I22" s="16"/>
      <c r="J22" s="16"/>
      <c r="K22" s="16"/>
      <c r="L22" s="16"/>
      <c r="M22" s="16"/>
      <c r="N22" s="16"/>
      <c r="O22" s="16"/>
      <c r="P22" s="16"/>
      <c r="Q22" s="16"/>
      <c r="R22" s="16"/>
      <c r="S22" s="16"/>
      <c r="T22" s="16"/>
      <c r="U22" s="16"/>
      <c r="V22" s="16"/>
      <c r="W22" s="16"/>
      <c r="X22" s="16"/>
      <c r="Y22" s="16"/>
      <c r="Z22" s="17"/>
    </row>
    <row r="23" spans="2:26" x14ac:dyDescent="0.2">
      <c r="B23" s="15"/>
      <c r="C23" s="16"/>
      <c r="D23" s="16"/>
      <c r="E23" s="16"/>
      <c r="F23" s="16"/>
      <c r="G23" s="16"/>
      <c r="H23" s="16"/>
      <c r="I23" s="16"/>
      <c r="J23" s="16"/>
      <c r="K23" s="16"/>
      <c r="L23" s="16"/>
      <c r="M23" s="16"/>
      <c r="N23" s="16"/>
      <c r="O23" s="16"/>
      <c r="P23" s="16"/>
      <c r="Q23" s="16"/>
      <c r="R23" s="16"/>
      <c r="S23" s="16"/>
      <c r="T23" s="16"/>
      <c r="U23" s="16"/>
      <c r="V23" s="16"/>
      <c r="W23" s="16"/>
      <c r="X23" s="16"/>
      <c r="Y23" s="16"/>
      <c r="Z23" s="17"/>
    </row>
    <row r="24" spans="2:26" x14ac:dyDescent="0.2">
      <c r="B24" s="15"/>
      <c r="C24" s="16"/>
      <c r="D24" s="16"/>
      <c r="E24" s="16"/>
      <c r="F24" s="16"/>
      <c r="G24" s="16"/>
      <c r="H24" s="16"/>
      <c r="I24" s="16"/>
      <c r="J24" s="16"/>
      <c r="K24" s="16"/>
      <c r="L24" s="16"/>
      <c r="M24" s="16"/>
      <c r="N24" s="16"/>
      <c r="O24" s="16"/>
      <c r="P24" s="16"/>
      <c r="Q24" s="16"/>
      <c r="R24" s="16"/>
      <c r="S24" s="16"/>
      <c r="T24" s="16"/>
      <c r="U24" s="16"/>
      <c r="V24" s="16"/>
      <c r="W24" s="16"/>
      <c r="X24" s="16"/>
      <c r="Y24" s="16"/>
      <c r="Z24" s="17"/>
    </row>
    <row r="25" spans="2:26" x14ac:dyDescent="0.2">
      <c r="B25" s="15"/>
      <c r="C25" s="16"/>
      <c r="D25" s="16"/>
      <c r="E25" s="16"/>
      <c r="F25" s="16"/>
      <c r="G25" s="16"/>
      <c r="H25" s="16"/>
      <c r="I25" s="16"/>
      <c r="J25" s="16"/>
      <c r="K25" s="16"/>
      <c r="L25" s="16"/>
      <c r="M25" s="16"/>
      <c r="N25" s="16"/>
      <c r="O25" s="16"/>
      <c r="P25" s="16"/>
      <c r="Q25" s="16"/>
      <c r="R25" s="16"/>
      <c r="S25" s="16"/>
      <c r="T25" s="16"/>
      <c r="U25" s="16"/>
      <c r="V25" s="16"/>
      <c r="W25" s="16"/>
      <c r="X25" s="16"/>
      <c r="Y25" s="16"/>
      <c r="Z25" s="17"/>
    </row>
    <row r="26" spans="2:26" x14ac:dyDescent="0.2">
      <c r="B26" s="15"/>
      <c r="C26" s="16"/>
      <c r="D26" s="16"/>
      <c r="E26" s="16"/>
      <c r="F26" s="16"/>
      <c r="G26" s="16"/>
      <c r="H26" s="16"/>
      <c r="I26" s="16"/>
      <c r="J26" s="16"/>
      <c r="K26" s="16"/>
      <c r="L26" s="16"/>
      <c r="M26" s="16"/>
      <c r="N26" s="16"/>
      <c r="O26" s="16"/>
      <c r="P26" s="16"/>
      <c r="Q26" s="16"/>
      <c r="R26" s="16"/>
      <c r="S26" s="16"/>
      <c r="T26" s="16"/>
      <c r="U26" s="16"/>
      <c r="V26" s="16"/>
      <c r="W26" s="16"/>
      <c r="X26" s="16"/>
      <c r="Y26" s="16"/>
      <c r="Z26" s="17"/>
    </row>
    <row r="27" spans="2:26" x14ac:dyDescent="0.2">
      <c r="B27" s="15"/>
      <c r="C27" s="16"/>
      <c r="D27" s="16"/>
      <c r="E27" s="16"/>
      <c r="F27" s="16"/>
      <c r="G27" s="16"/>
      <c r="H27" s="16"/>
      <c r="I27" s="16"/>
      <c r="J27" s="16"/>
      <c r="K27" s="16"/>
      <c r="L27" s="16"/>
      <c r="M27" s="16"/>
      <c r="N27" s="16"/>
      <c r="O27" s="16"/>
      <c r="P27" s="16"/>
      <c r="Q27" s="16"/>
      <c r="R27" s="16"/>
      <c r="S27" s="16"/>
      <c r="T27" s="16"/>
      <c r="U27" s="16"/>
      <c r="V27" s="16"/>
      <c r="W27" s="16"/>
      <c r="X27" s="16"/>
      <c r="Y27" s="16"/>
      <c r="Z27" s="17"/>
    </row>
    <row r="28" spans="2:26" x14ac:dyDescent="0.2">
      <c r="B28" s="15"/>
      <c r="C28" s="16"/>
      <c r="D28" s="16"/>
      <c r="E28" s="16"/>
      <c r="F28" s="16"/>
      <c r="G28" s="16"/>
      <c r="H28" s="16"/>
      <c r="I28" s="16"/>
      <c r="J28" s="16"/>
      <c r="K28" s="16"/>
      <c r="L28" s="16"/>
      <c r="M28" s="16"/>
      <c r="N28" s="16"/>
      <c r="O28" s="16"/>
      <c r="P28" s="16"/>
      <c r="Q28" s="16"/>
      <c r="R28" s="16"/>
      <c r="S28" s="16"/>
      <c r="T28" s="16"/>
      <c r="U28" s="16"/>
      <c r="V28" s="16"/>
      <c r="W28" s="16"/>
      <c r="X28" s="16"/>
      <c r="Y28" s="16"/>
      <c r="Z28" s="17"/>
    </row>
    <row r="29" spans="2:26" x14ac:dyDescent="0.2">
      <c r="B29" s="15"/>
      <c r="C29" s="16"/>
      <c r="D29" s="16"/>
      <c r="E29" s="16"/>
      <c r="F29" s="16"/>
      <c r="G29" s="16"/>
      <c r="H29" s="16"/>
      <c r="I29" s="16"/>
      <c r="J29" s="16"/>
      <c r="K29" s="16"/>
      <c r="L29" s="16"/>
      <c r="M29" s="16"/>
      <c r="N29" s="16"/>
      <c r="O29" s="16"/>
      <c r="P29" s="16"/>
      <c r="Q29" s="16"/>
      <c r="R29" s="16"/>
      <c r="S29" s="16"/>
      <c r="T29" s="16"/>
      <c r="U29" s="16"/>
      <c r="V29" s="16"/>
      <c r="W29" s="16"/>
      <c r="X29" s="16"/>
      <c r="Y29" s="16"/>
      <c r="Z29" s="17"/>
    </row>
    <row r="30" spans="2:26" x14ac:dyDescent="0.2">
      <c r="B30" s="15"/>
      <c r="C30" s="16"/>
      <c r="D30" s="16"/>
      <c r="E30" s="16"/>
      <c r="F30" s="16"/>
      <c r="G30" s="16"/>
      <c r="H30" s="16"/>
      <c r="I30" s="16"/>
      <c r="J30" s="16"/>
      <c r="K30" s="16"/>
      <c r="L30" s="16"/>
      <c r="M30" s="16"/>
      <c r="N30" s="16"/>
      <c r="O30" s="16"/>
      <c r="P30" s="16"/>
      <c r="Q30" s="16"/>
      <c r="R30" s="16"/>
      <c r="S30" s="16"/>
      <c r="T30" s="16"/>
      <c r="U30" s="16"/>
      <c r="V30" s="16"/>
      <c r="W30" s="16"/>
      <c r="X30" s="16"/>
      <c r="Y30" s="16"/>
      <c r="Z30" s="17"/>
    </row>
    <row r="31" spans="2:26" x14ac:dyDescent="0.2">
      <c r="B31" s="15"/>
      <c r="C31" s="16"/>
      <c r="D31" s="16"/>
      <c r="E31" s="16"/>
      <c r="F31" s="16"/>
      <c r="G31" s="16"/>
      <c r="H31" s="16"/>
      <c r="I31" s="16"/>
      <c r="J31" s="16"/>
      <c r="K31" s="16"/>
      <c r="L31" s="16"/>
      <c r="M31" s="16"/>
      <c r="N31" s="16"/>
      <c r="O31" s="16"/>
      <c r="P31" s="16"/>
      <c r="Q31" s="16"/>
      <c r="R31" s="16"/>
      <c r="S31" s="16"/>
      <c r="T31" s="16"/>
      <c r="U31" s="16"/>
      <c r="V31" s="16"/>
      <c r="W31" s="16"/>
      <c r="X31" s="16"/>
      <c r="Y31" s="16"/>
      <c r="Z31" s="17"/>
    </row>
    <row r="32" spans="2:26" x14ac:dyDescent="0.2">
      <c r="B32" s="15"/>
      <c r="C32" s="16"/>
      <c r="D32" s="16"/>
      <c r="E32" s="16"/>
      <c r="F32" s="16"/>
      <c r="G32" s="16"/>
      <c r="H32" s="16"/>
      <c r="I32" s="16"/>
      <c r="J32" s="16"/>
      <c r="K32" s="16"/>
      <c r="L32" s="16"/>
      <c r="M32" s="16"/>
      <c r="N32" s="16"/>
      <c r="O32" s="16"/>
      <c r="P32" s="16"/>
      <c r="Q32" s="16"/>
      <c r="R32" s="16"/>
      <c r="S32" s="16"/>
      <c r="T32" s="16"/>
      <c r="U32" s="16"/>
      <c r="V32" s="16"/>
      <c r="W32" s="16"/>
      <c r="X32" s="16"/>
      <c r="Y32" s="16"/>
      <c r="Z32" s="17"/>
    </row>
    <row r="33" spans="2:26" x14ac:dyDescent="0.2">
      <c r="B33" s="15"/>
      <c r="C33" s="16"/>
      <c r="D33" s="16"/>
      <c r="E33" s="16"/>
      <c r="F33" s="16"/>
      <c r="G33" s="16"/>
      <c r="H33" s="16"/>
      <c r="I33" s="16"/>
      <c r="J33" s="16"/>
      <c r="K33" s="16"/>
      <c r="L33" s="16"/>
      <c r="M33" s="16"/>
      <c r="N33" s="16"/>
      <c r="O33" s="16"/>
      <c r="P33" s="16"/>
      <c r="Q33" s="16"/>
      <c r="R33" s="16"/>
      <c r="S33" s="16"/>
      <c r="T33" s="16"/>
      <c r="U33" s="16"/>
      <c r="V33" s="16"/>
      <c r="W33" s="16"/>
      <c r="X33" s="16"/>
      <c r="Y33" s="16"/>
      <c r="Z33" s="17"/>
    </row>
    <row r="34" spans="2:26" x14ac:dyDescent="0.2">
      <c r="B34" s="15"/>
      <c r="C34" s="16"/>
      <c r="D34" s="16"/>
      <c r="E34" s="16"/>
      <c r="F34" s="16"/>
      <c r="G34" s="16"/>
      <c r="H34" s="16"/>
      <c r="I34" s="16"/>
      <c r="J34" s="16"/>
      <c r="K34" s="16"/>
      <c r="L34" s="16"/>
      <c r="M34" s="16"/>
      <c r="N34" s="16"/>
      <c r="O34" s="16"/>
      <c r="P34" s="16"/>
      <c r="Q34" s="16"/>
      <c r="R34" s="16"/>
      <c r="S34" s="16"/>
      <c r="T34" s="16"/>
      <c r="U34" s="16"/>
      <c r="V34" s="16"/>
      <c r="W34" s="16"/>
      <c r="X34" s="16"/>
      <c r="Y34" s="16"/>
      <c r="Z34" s="17"/>
    </row>
    <row r="35" spans="2:26" x14ac:dyDescent="0.2">
      <c r="B35" s="15"/>
      <c r="C35" s="16"/>
      <c r="D35" s="16"/>
      <c r="E35" s="16"/>
      <c r="F35" s="16"/>
      <c r="G35" s="16"/>
      <c r="H35" s="16"/>
      <c r="I35" s="16"/>
      <c r="J35" s="16"/>
      <c r="K35" s="16"/>
      <c r="L35" s="16"/>
      <c r="M35" s="16"/>
      <c r="N35" s="16"/>
      <c r="O35" s="16"/>
      <c r="P35" s="16"/>
      <c r="Q35" s="16"/>
      <c r="R35" s="16"/>
      <c r="S35" s="16"/>
      <c r="T35" s="16"/>
      <c r="U35" s="16"/>
      <c r="V35" s="16"/>
      <c r="W35" s="16"/>
      <c r="X35" s="16"/>
      <c r="Y35" s="16"/>
      <c r="Z35" s="17"/>
    </row>
    <row r="36" spans="2:26" x14ac:dyDescent="0.2">
      <c r="B36" s="15"/>
      <c r="C36" s="16"/>
      <c r="D36" s="16"/>
      <c r="E36" s="16"/>
      <c r="F36" s="16"/>
      <c r="G36" s="16"/>
      <c r="H36" s="16"/>
      <c r="I36" s="16"/>
      <c r="J36" s="16"/>
      <c r="K36" s="16"/>
      <c r="L36" s="16"/>
      <c r="M36" s="16"/>
      <c r="N36" s="16"/>
      <c r="O36" s="16"/>
      <c r="P36" s="16"/>
      <c r="Q36" s="16"/>
      <c r="R36" s="16"/>
      <c r="S36" s="16"/>
      <c r="T36" s="16"/>
      <c r="U36" s="16"/>
      <c r="V36" s="16"/>
      <c r="W36" s="16"/>
      <c r="X36" s="16"/>
      <c r="Y36" s="16"/>
      <c r="Z36" s="17"/>
    </row>
    <row r="37" spans="2:26" x14ac:dyDescent="0.2">
      <c r="B37" s="15"/>
      <c r="C37" s="16"/>
      <c r="D37" s="16"/>
      <c r="E37" s="16"/>
      <c r="F37" s="16"/>
      <c r="G37" s="16"/>
      <c r="H37" s="16"/>
      <c r="I37" s="16"/>
      <c r="J37" s="16"/>
      <c r="K37" s="16"/>
      <c r="L37" s="16"/>
      <c r="M37" s="16"/>
      <c r="N37" s="16"/>
      <c r="O37" s="16"/>
      <c r="P37" s="16"/>
      <c r="Q37" s="16"/>
      <c r="R37" s="16"/>
      <c r="S37" s="16"/>
      <c r="T37" s="16"/>
      <c r="U37" s="16"/>
      <c r="V37" s="16"/>
      <c r="W37" s="16"/>
      <c r="X37" s="16"/>
      <c r="Y37" s="16"/>
      <c r="Z37" s="17"/>
    </row>
    <row r="38" spans="2:26" x14ac:dyDescent="0.2">
      <c r="B38" s="15"/>
      <c r="C38" s="16"/>
      <c r="D38" s="16"/>
      <c r="E38" s="16"/>
      <c r="F38" s="16"/>
      <c r="G38" s="16"/>
      <c r="H38" s="16"/>
      <c r="I38" s="16"/>
      <c r="J38" s="16"/>
      <c r="K38" s="16"/>
      <c r="L38" s="16"/>
      <c r="M38" s="16"/>
      <c r="N38" s="16"/>
      <c r="O38" s="16"/>
      <c r="P38" s="16"/>
      <c r="Q38" s="16"/>
      <c r="R38" s="16"/>
      <c r="S38" s="16"/>
      <c r="T38" s="16"/>
      <c r="U38" s="16"/>
      <c r="V38" s="16"/>
      <c r="W38" s="16"/>
      <c r="X38" s="16"/>
      <c r="Y38" s="16"/>
      <c r="Z38" s="17"/>
    </row>
    <row r="39" spans="2:26" x14ac:dyDescent="0.2">
      <c r="B39" s="15"/>
      <c r="C39" s="16"/>
      <c r="D39" s="16"/>
      <c r="E39" s="16"/>
      <c r="F39" s="16"/>
      <c r="G39" s="16"/>
      <c r="H39" s="16"/>
      <c r="I39" s="16"/>
      <c r="J39" s="16"/>
      <c r="K39" s="16"/>
      <c r="L39" s="16"/>
      <c r="M39" s="16"/>
      <c r="N39" s="16"/>
      <c r="O39" s="16"/>
      <c r="P39" s="16"/>
      <c r="Q39" s="16"/>
      <c r="R39" s="16"/>
      <c r="S39" s="16"/>
      <c r="T39" s="16"/>
      <c r="U39" s="16"/>
      <c r="V39" s="16"/>
      <c r="W39" s="16"/>
      <c r="X39" s="16"/>
      <c r="Y39" s="16"/>
      <c r="Z39" s="17"/>
    </row>
    <row r="40" spans="2:26" x14ac:dyDescent="0.2">
      <c r="B40" s="15"/>
      <c r="C40" s="16"/>
      <c r="D40" s="16"/>
      <c r="E40" s="16"/>
      <c r="F40" s="16"/>
      <c r="G40" s="16"/>
      <c r="H40" s="16"/>
      <c r="I40" s="16"/>
      <c r="J40" s="16"/>
      <c r="K40" s="16"/>
      <c r="L40" s="16"/>
      <c r="M40" s="16"/>
      <c r="N40" s="16"/>
      <c r="O40" s="16"/>
      <c r="P40" s="16"/>
      <c r="Q40" s="16"/>
      <c r="R40" s="16"/>
      <c r="S40" s="16"/>
      <c r="T40" s="16"/>
      <c r="U40" s="16"/>
      <c r="V40" s="16"/>
      <c r="W40" s="16"/>
      <c r="X40" s="16"/>
      <c r="Y40" s="16"/>
      <c r="Z40" s="17"/>
    </row>
    <row r="41" spans="2:26" x14ac:dyDescent="0.2">
      <c r="B41" s="15"/>
      <c r="C41" s="16"/>
      <c r="D41" s="16"/>
      <c r="E41" s="16"/>
      <c r="F41" s="16"/>
      <c r="G41" s="16"/>
      <c r="H41" s="16"/>
      <c r="I41" s="16"/>
      <c r="J41" s="16"/>
      <c r="K41" s="16"/>
      <c r="L41" s="16"/>
      <c r="M41" s="16"/>
      <c r="N41" s="16"/>
      <c r="O41" s="16"/>
      <c r="P41" s="16"/>
      <c r="Q41" s="16"/>
      <c r="R41" s="16"/>
      <c r="S41" s="16"/>
      <c r="T41" s="16"/>
      <c r="U41" s="16"/>
      <c r="V41" s="16"/>
      <c r="W41" s="16"/>
      <c r="X41" s="16"/>
      <c r="Y41" s="16"/>
      <c r="Z41" s="17"/>
    </row>
    <row r="42" spans="2:26" x14ac:dyDescent="0.2">
      <c r="B42" s="15"/>
      <c r="C42" s="16"/>
      <c r="D42" s="16"/>
      <c r="E42" s="16"/>
      <c r="F42" s="16"/>
      <c r="G42" s="16"/>
      <c r="H42" s="16"/>
      <c r="I42" s="16"/>
      <c r="J42" s="16"/>
      <c r="K42" s="16"/>
      <c r="L42" s="16"/>
      <c r="M42" s="16"/>
      <c r="N42" s="16"/>
      <c r="O42" s="16"/>
      <c r="P42" s="16"/>
      <c r="Q42" s="16"/>
      <c r="R42" s="16"/>
      <c r="S42" s="16"/>
      <c r="T42" s="16"/>
      <c r="U42" s="16"/>
      <c r="V42" s="16"/>
      <c r="W42" s="16"/>
      <c r="X42" s="16"/>
      <c r="Y42" s="16"/>
      <c r="Z42" s="17"/>
    </row>
    <row r="43" spans="2:26" x14ac:dyDescent="0.2">
      <c r="B43" s="15"/>
      <c r="C43" s="16"/>
      <c r="D43" s="16"/>
      <c r="E43" s="16"/>
      <c r="F43" s="16"/>
      <c r="G43" s="16"/>
      <c r="H43" s="16"/>
      <c r="I43" s="16"/>
      <c r="J43" s="16"/>
      <c r="K43" s="16"/>
      <c r="L43" s="16"/>
      <c r="M43" s="16"/>
      <c r="N43" s="16"/>
      <c r="O43" s="16"/>
      <c r="P43" s="16"/>
      <c r="Q43" s="16"/>
      <c r="R43" s="16"/>
      <c r="S43" s="16"/>
      <c r="T43" s="16"/>
      <c r="U43" s="16"/>
      <c r="V43" s="16"/>
      <c r="W43" s="16"/>
      <c r="X43" s="16"/>
      <c r="Y43" s="16"/>
      <c r="Z43" s="17"/>
    </row>
    <row r="44" spans="2:26" x14ac:dyDescent="0.2">
      <c r="B44" s="15"/>
      <c r="C44" s="16"/>
      <c r="D44" s="16"/>
      <c r="E44" s="16"/>
      <c r="F44" s="16"/>
      <c r="G44" s="16"/>
      <c r="H44" s="16"/>
      <c r="I44" s="16"/>
      <c r="J44" s="16"/>
      <c r="K44" s="16"/>
      <c r="L44" s="16"/>
      <c r="M44" s="16"/>
      <c r="N44" s="16"/>
      <c r="O44" s="16"/>
      <c r="P44" s="16"/>
      <c r="Q44" s="16"/>
      <c r="R44" s="16"/>
      <c r="S44" s="16"/>
      <c r="T44" s="16"/>
      <c r="U44" s="16"/>
      <c r="V44" s="16"/>
      <c r="W44" s="16"/>
      <c r="X44" s="16"/>
      <c r="Y44" s="16"/>
      <c r="Z44" s="17"/>
    </row>
    <row r="45" spans="2:26" x14ac:dyDescent="0.2">
      <c r="B45" s="15"/>
      <c r="C45" s="16"/>
      <c r="D45" s="16"/>
      <c r="E45" s="16"/>
      <c r="F45" s="16"/>
      <c r="G45" s="16"/>
      <c r="H45" s="16"/>
      <c r="I45" s="16"/>
      <c r="J45" s="16"/>
      <c r="K45" s="16"/>
      <c r="L45" s="16"/>
      <c r="M45" s="16"/>
      <c r="N45" s="16"/>
      <c r="O45" s="16"/>
      <c r="P45" s="16"/>
      <c r="Q45" s="16"/>
      <c r="R45" s="16"/>
      <c r="S45" s="16"/>
      <c r="T45" s="16"/>
      <c r="U45" s="16"/>
      <c r="V45" s="16"/>
      <c r="W45" s="16"/>
      <c r="X45" s="16"/>
      <c r="Y45" s="16"/>
      <c r="Z45" s="17"/>
    </row>
    <row r="46" spans="2:26" x14ac:dyDescent="0.2">
      <c r="B46" s="15"/>
      <c r="C46" s="16"/>
      <c r="D46" s="16"/>
      <c r="E46" s="16"/>
      <c r="F46" s="16"/>
      <c r="G46" s="16"/>
      <c r="H46" s="16"/>
      <c r="I46" s="16"/>
      <c r="J46" s="16"/>
      <c r="K46" s="16"/>
      <c r="L46" s="16"/>
      <c r="M46" s="16"/>
      <c r="N46" s="16"/>
      <c r="O46" s="16"/>
      <c r="P46" s="16"/>
      <c r="Q46" s="16"/>
      <c r="R46" s="16"/>
      <c r="S46" s="16"/>
      <c r="T46" s="16"/>
      <c r="U46" s="16"/>
      <c r="V46" s="16"/>
      <c r="W46" s="16"/>
      <c r="X46" s="16"/>
      <c r="Y46" s="16"/>
      <c r="Z46" s="17"/>
    </row>
    <row r="47" spans="2:26" x14ac:dyDescent="0.2">
      <c r="B47" s="15"/>
      <c r="C47" s="16"/>
      <c r="D47" s="16"/>
      <c r="E47" s="16"/>
      <c r="F47" s="16"/>
      <c r="G47" s="16"/>
      <c r="H47" s="16"/>
      <c r="I47" s="16"/>
      <c r="J47" s="16"/>
      <c r="K47" s="16"/>
      <c r="L47" s="16"/>
      <c r="M47" s="16"/>
      <c r="N47" s="16"/>
      <c r="O47" s="16"/>
      <c r="P47" s="16"/>
      <c r="Q47" s="16"/>
      <c r="R47" s="16"/>
      <c r="S47" s="16"/>
      <c r="T47" s="16"/>
      <c r="U47" s="16"/>
      <c r="V47" s="16"/>
      <c r="W47" s="16"/>
      <c r="X47" s="16"/>
      <c r="Y47" s="16"/>
      <c r="Z47" s="17"/>
    </row>
    <row r="48" spans="2:26" ht="16" thickBot="1" x14ac:dyDescent="0.25">
      <c r="B48" s="9"/>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7:7" ht="16" thickTop="1" x14ac:dyDescent="0.2"/>
    <row r="51" spans="7:7" x14ac:dyDescent="0.2">
      <c r="G51" s="18"/>
    </row>
    <row r="52" spans="7:7" x14ac:dyDescent="0.2">
      <c r="G52" s="1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18A0-5F0B-2745-9231-42C619E1FE4D}">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938F-BB21-9842-836A-C887004EE63D}">
  <dimension ref="A3:F7"/>
  <sheetViews>
    <sheetView zoomScaleNormal="100" workbookViewId="0">
      <selection activeCell="AA14" sqref="AA14"/>
    </sheetView>
  </sheetViews>
  <sheetFormatPr baseColWidth="10" defaultRowHeight="15" x14ac:dyDescent="0.2"/>
  <cols>
    <col min="1" max="1" width="12.1640625" bestFit="1" customWidth="1"/>
    <col min="2" max="2" width="19.6640625" bestFit="1" customWidth="1"/>
    <col min="3" max="3" width="17.83203125" bestFit="1" customWidth="1"/>
    <col min="4" max="4" width="6.6640625" bestFit="1" customWidth="1"/>
    <col min="5" max="6" width="7.33203125" bestFit="1" customWidth="1"/>
  </cols>
  <sheetData>
    <row r="3" spans="1:6" x14ac:dyDescent="0.2">
      <c r="A3" s="6" t="s">
        <v>6208</v>
      </c>
      <c r="C3" s="6" t="s">
        <v>6203</v>
      </c>
    </row>
    <row r="4" spans="1:6" x14ac:dyDescent="0.2">
      <c r="A4" s="6" t="s">
        <v>6201</v>
      </c>
      <c r="B4" s="6" t="s">
        <v>6202</v>
      </c>
      <c r="C4" t="s">
        <v>6204</v>
      </c>
      <c r="D4" t="s">
        <v>6205</v>
      </c>
      <c r="E4" t="s">
        <v>6206</v>
      </c>
      <c r="F4" t="s">
        <v>6207</v>
      </c>
    </row>
    <row r="5" spans="1:6" x14ac:dyDescent="0.2">
      <c r="A5" t="s">
        <v>6197</v>
      </c>
      <c r="B5" t="s">
        <v>6198</v>
      </c>
      <c r="C5" s="7">
        <v>186.85499999999999</v>
      </c>
      <c r="D5" s="7">
        <v>305.96999999999997</v>
      </c>
      <c r="E5" s="7">
        <v>213.16</v>
      </c>
      <c r="F5" s="7">
        <v>123</v>
      </c>
    </row>
    <row r="6" spans="1:6" x14ac:dyDescent="0.2">
      <c r="B6" t="s">
        <v>6199</v>
      </c>
      <c r="C6" s="7">
        <v>251.965</v>
      </c>
      <c r="D6" s="7">
        <v>129.46</v>
      </c>
      <c r="E6" s="7">
        <v>434.03999999999996</v>
      </c>
      <c r="F6" s="7">
        <v>171.93999999999997</v>
      </c>
    </row>
    <row r="7" spans="1:6" x14ac:dyDescent="0.2">
      <c r="B7" t="s">
        <v>6200</v>
      </c>
      <c r="C7" s="7">
        <v>224.94499999999999</v>
      </c>
      <c r="D7" s="7">
        <v>349.12</v>
      </c>
      <c r="E7" s="7">
        <v>321.03999999999996</v>
      </c>
      <c r="F7" s="7">
        <v>126.035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2B8E-B817-8944-B280-6E21BF5D6BE8}">
  <dimension ref="A3:B6"/>
  <sheetViews>
    <sheetView zoomScaleNormal="100" workbookViewId="0">
      <selection activeCell="D63" sqref="D63"/>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6" t="s">
        <v>7</v>
      </c>
      <c r="B3" t="s">
        <v>6208</v>
      </c>
    </row>
    <row r="4" spans="1:2" x14ac:dyDescent="0.2">
      <c r="A4" t="s">
        <v>318</v>
      </c>
      <c r="B4" s="8">
        <v>340.31</v>
      </c>
    </row>
    <row r="5" spans="1:2" x14ac:dyDescent="0.2">
      <c r="A5" t="s">
        <v>28</v>
      </c>
      <c r="B5" s="8">
        <v>426.06499999999994</v>
      </c>
    </row>
    <row r="6" spans="1:2" x14ac:dyDescent="0.2">
      <c r="A6" t="s">
        <v>19</v>
      </c>
      <c r="B6" s="8">
        <v>2071.1549999999997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60650-C5A9-3640-A8CB-07CF9254CB40}">
  <dimension ref="A3:B8"/>
  <sheetViews>
    <sheetView topLeftCell="A2" zoomScaleNormal="100" workbookViewId="0">
      <selection activeCell="L16" sqref="L16"/>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6" t="s">
        <v>4</v>
      </c>
      <c r="B3" t="s">
        <v>6208</v>
      </c>
    </row>
    <row r="4" spans="1:2" x14ac:dyDescent="0.2">
      <c r="A4" t="s">
        <v>5733</v>
      </c>
      <c r="B4" s="8">
        <v>111.78</v>
      </c>
    </row>
    <row r="5" spans="1:2" x14ac:dyDescent="0.2">
      <c r="A5" t="s">
        <v>4463</v>
      </c>
      <c r="B5" s="8">
        <v>119.13999999999999</v>
      </c>
    </row>
    <row r="6" spans="1:2" x14ac:dyDescent="0.2">
      <c r="A6" t="s">
        <v>5836</v>
      </c>
      <c r="B6" s="8">
        <v>119.13999999999999</v>
      </c>
    </row>
    <row r="7" spans="1:2" x14ac:dyDescent="0.2">
      <c r="A7" t="s">
        <v>4004</v>
      </c>
      <c r="B7" s="8">
        <v>133.85999999999999</v>
      </c>
    </row>
    <row r="8" spans="1:2" x14ac:dyDescent="0.2">
      <c r="A8" t="s">
        <v>2741</v>
      </c>
      <c r="B8" s="8">
        <v>167.67000000000002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5.83203125" customWidth="1"/>
    <col min="3" max="3" width="19.1640625" customWidth="1"/>
    <col min="4" max="4" width="11.33203125" customWidth="1"/>
    <col min="5" max="5" width="10" customWidth="1"/>
    <col min="6" max="6" width="16.1640625" customWidth="1"/>
    <col min="7" max="7" width="23.83203125" customWidth="1"/>
    <col min="8" max="8" width="13.33203125" customWidth="1"/>
    <col min="9" max="9" width="12.5" customWidth="1"/>
    <col min="10" max="10" width="11.6640625" customWidth="1"/>
    <col min="11" max="11" width="6.1640625" customWidth="1"/>
    <col min="12" max="12" width="10.6640625" customWidth="1"/>
    <col min="13" max="13" width="13.5" customWidth="1"/>
    <col min="14" max="15" width="17.1640625" customWidth="1"/>
    <col min="16" max="16" width="8.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6203</v>
      </c>
      <c r="O1" s="2" t="s">
        <v>6196</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IF(I2="Rob","Robusta",IF(I2="Exc","Excelsa",IF(I2="Ara","Arabica",IF(I2="Lib","Liberica",""))))</f>
        <v>Robusta</v>
      </c>
      <c r="O2" t="str">
        <f>IF(J2="M","Medium",IF(J2="L","Light", IF(J2="D","Dark","")))</f>
        <v>Medium</v>
      </c>
      <c r="P2" t="str">
        <f>_xlfn.XLOOKUP(OrdersTable[[#This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IF(I3="Rob","Robusta",IF(I3="Exc","Excelsa",IF(I3="Ara","Arabica",IF(I3="Lib","Liberica",""))))</f>
        <v>Excelsa</v>
      </c>
      <c r="O3" t="str">
        <f t="shared" ref="O3:O66" si="2">IF(J3="M","Medium",IF(J3="L","Light", IF(J3="D","Dark","")))</f>
        <v>Medium</v>
      </c>
      <c r="P3" t="str">
        <f>_xlfn.XLOOKUP(OrdersTable[[#This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_xlfn.XLOOKUP(OrdersTable[[#This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_xlfn.XLOOKUP(OrdersTable[[#This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_xlfn.XLOOKUP(OrdersTable[[#This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_xlfn.XLOOKUP(OrdersTable[[#This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_xlfn.XLOOKUP(OrdersTable[[#This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_xlfn.XLOOKUP(OrdersTable[[#This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_xlfn.XLOOKUP(OrdersTable[[#This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_xlfn.XLOOKUP(OrdersTable[[#This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_xlfn.XLOOKUP(OrdersTable[[#This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_xlfn.XLOOKUP(OrdersTable[[#This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_xlfn.XLOOKUP(OrdersTable[[#This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_xlfn.XLOOKUP(OrdersTable[[#This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_xlfn.XLOOKUP(OrdersTable[[#This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_xlfn.XLOOKUP(OrdersTable[[#This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_xlfn.XLOOKUP(OrdersTable[[#This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_xlfn.XLOOKUP(OrdersTable[[#This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_xlfn.XLOOKUP(OrdersTable[[#This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_xlfn.XLOOKUP(OrdersTable[[#This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_xlfn.XLOOKUP(OrdersTable[[#This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_xlfn.XLOOKUP(OrdersTable[[#This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_xlfn.XLOOKUP(OrdersTable[[#This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_xlfn.XLOOKUP(OrdersTable[[#This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_xlfn.XLOOKUP(OrdersTable[[#This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 IF(J67="D","Dark","")))</f>
        <v>Dark</v>
      </c>
      <c r="P67" t="str">
        <f>_xlfn.XLOOKUP(OrdersTable[[#This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_xlfn.XLOOKUP(OrdersTable[[#This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_xlfn.XLOOKUP(OrdersTable[[#This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_xlfn.XLOOKUP(OrdersTable[[#This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_xlfn.XLOOKUP(OrdersTable[[#This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_xlfn.XLOOKUP(OrdersTable[[#This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_xlfn.XLOOKUP(OrdersTable[[#This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_xlfn.XLOOKUP(OrdersTable[[#This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_xlfn.XLOOKUP(OrdersTable[[#This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_xlfn.XLOOKUP(OrdersTable[[#This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_xlfn.XLOOKUP(OrdersTable[[#This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IF(I131="Rob","Robusta",IF(I131="Exc","Excelsa",IF(I131="Ara","Arabica",IF(I131="Lib","Liberica",""))))</f>
        <v>Excelsa</v>
      </c>
      <c r="O131" t="str">
        <f t="shared" ref="O131:O194" si="8">IF(J131="M","Medium",IF(J131="L","Light", IF(J131="D","Dark","")))</f>
        <v>Dark</v>
      </c>
      <c r="P131" t="str">
        <f>_xlfn.XLOOKUP(OrdersTable[[#This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IF(I195="Rob","Robusta",IF(I195="Exc","Excelsa",IF(I195="Ara","Arabica",IF(I195="Lib","Liberica",""))))</f>
        <v>Excelsa</v>
      </c>
      <c r="O195" t="str">
        <f t="shared" ref="O195:O258" si="11">IF(J195="M","Medium",IF(J195="L","Light", IF(J195="D","Dark","")))</f>
        <v>Light</v>
      </c>
      <c r="P195" t="str">
        <f>_xlfn.XLOOKUP(OrdersTable[[#This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IF(I259="Rob","Robusta",IF(I259="Exc","Excelsa",IF(I259="Ara","Arabica",IF(I259="Lib","Liberica",""))))</f>
        <v>Excelsa</v>
      </c>
      <c r="O259" t="str">
        <f t="shared" ref="O259:O322" si="14">IF(J259="M","Medium",IF(J259="L","Light", IF(J259="D","Dark","")))</f>
        <v>Dark</v>
      </c>
      <c r="P259" t="str">
        <f>_xlfn.XLOOKUP(OrdersTable[[#This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IF(I323="Rob","Robusta",IF(I323="Exc","Excelsa",IF(I323="Ara","Arabica",IF(I323="Lib","Liberica",""))))</f>
        <v>Arabica</v>
      </c>
      <c r="O323" t="str">
        <f t="shared" ref="O323:O386" si="17">IF(J323="M","Medium",IF(J323="L","Light", IF(J323="D","Dark","")))</f>
        <v>Medium</v>
      </c>
      <c r="P323" t="str">
        <f>_xlfn.XLOOKUP(OrdersTable[[#This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 IF(J387="D","Dark","")))</f>
        <v>Medium</v>
      </c>
      <c r="P387" t="str">
        <f>_xlfn.XLOOKUP(OrdersTable[[#This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 IF(J451="D","Dark","")))</f>
        <v>Dark</v>
      </c>
      <c r="P451" t="str">
        <f>_xlfn.XLOOKUP(OrdersTable[[#This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IF(I515="Rob","Robusta",IF(I515="Exc","Excelsa",IF(I515="Ara","Arabica",IF(I515="Lib","Liberica",""))))</f>
        <v>Liberica</v>
      </c>
      <c r="O515" t="str">
        <f t="shared" ref="O515:O578" si="26">IF(J515="M","Medium",IF(J515="L","Light", IF(J515="D","Dark","")))</f>
        <v>Light</v>
      </c>
      <c r="P515" t="str">
        <f>_xlfn.XLOOKUP(OrdersTable[[#This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IF(I579="Rob","Robusta",IF(I579="Exc","Excelsa",IF(I579="Ara","Arabica",IF(I579="Lib","Liberica",""))))</f>
        <v>Liberica</v>
      </c>
      <c r="O579" t="str">
        <f t="shared" ref="O579:O642" si="29">IF(J579="M","Medium",IF(J579="L","Light", IF(J579="D","Dark","")))</f>
        <v>Medium</v>
      </c>
      <c r="P579" t="str">
        <f>_xlfn.XLOOKUP(OrdersTable[[#This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 IF(J643="D","Dark","")))</f>
        <v>Light</v>
      </c>
      <c r="P643" t="str">
        <f>_xlfn.XLOOKUP(OrdersTable[[#This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IF(I707="Rob","Robusta",IF(I707="Exc","Excelsa",IF(I707="Ara","Arabica",IF(I707="Lib","Liberica",""))))</f>
        <v>Excelsa</v>
      </c>
      <c r="O707" t="str">
        <f t="shared" ref="O707:O770" si="35">IF(J707="M","Medium",IF(J707="L","Light", IF(J707="D","Dark","")))</f>
        <v>Light</v>
      </c>
      <c r="P707" t="str">
        <f>_xlfn.XLOOKUP(OrdersTable[[#This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 IF(J771="D","Dark","")))</f>
        <v>Medium</v>
      </c>
      <c r="P771" t="str">
        <f>_xlfn.XLOOKUP(OrdersTable[[#This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 IF(J835="D","Dark","")))</f>
        <v>Dark</v>
      </c>
      <c r="P835" t="str">
        <f>_xlfn.XLOOKUP(OrdersTable[[#This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IF(I899="Rob","Robusta",IF(I899="Exc","Excelsa",IF(I899="Ara","Arabica",IF(I899="Lib","Liberica",""))))</f>
        <v>Excelsa</v>
      </c>
      <c r="O899" t="str">
        <f t="shared" ref="O899:O962" si="44">IF(J899="M","Medium",IF(J899="L","Light", IF(J899="D","Dark","")))</f>
        <v>Dark</v>
      </c>
      <c r="P899" t="str">
        <f>_xlfn.XLOOKUP(OrdersTable[[#This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 IF(J963="D","Dark","")))</f>
        <v>Dark</v>
      </c>
      <c r="P963" t="str">
        <f>_xlfn.XLOOKUP(OrdersTable[[#This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63" sqref="C6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Sheet6</vt:lpstr>
      <vt:lpstr>Total Sales</vt:lpstr>
      <vt:lpstr>CountryBarChart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siamuhoza@outlook.com</cp:lastModifiedBy>
  <cp:revision/>
  <dcterms:created xsi:type="dcterms:W3CDTF">2022-11-26T09:51:45Z</dcterms:created>
  <dcterms:modified xsi:type="dcterms:W3CDTF">2024-11-13T03:46:56Z</dcterms:modified>
  <cp:category/>
  <cp:contentStatus/>
</cp:coreProperties>
</file>